
<file path=[Content_Types].xml><?xml version="1.0" encoding="utf-8"?>
<Types xmlns="http://schemas.openxmlformats.org/package/2006/content-types">
  <Default ContentType="image/jpeg" Extension="jpg"/>
  <Default ContentType="image/gif" Extension="gif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a" sheetId="1" r:id="rId5"/>
    <sheet state="visible" name="Salarios" sheetId="2" r:id="rId6"/>
    <sheet state="visible" name="Crédito" sheetId="3" r:id="rId7"/>
    <sheet state="visible" name="ROUKIN" sheetId="4" r:id="rId8"/>
    <sheet state="visible" name="FLAT" sheetId="5" r:id="rId9"/>
    <sheet state="visible" name="Docomo" sheetId="6" r:id="rId10"/>
    <sheet state="visible" name="FAMILYLIFE" sheetId="7" r:id="rId11"/>
    <sheet state="visible" name="TYUKAI（CLIENTE）" sheetId="8" r:id="rId12"/>
    <sheet state="visible" name="TYUKAI (URINUSHI)" sheetId="9" r:id="rId13"/>
    <sheet state="visible" name="RYOSHUSHO" sheetId="10" r:id="rId14"/>
    <sheet state="visible" name="REMESSAS" sheetId="11" r:id="rId15"/>
    <sheet state="visible" name="Comparativo" sheetId="12" r:id="rId16"/>
    <sheet state="visible" name="ENDEREÇO" sheetId="13" r:id="rId17"/>
    <sheet state="visible" name="LINKS" sheetId="14" r:id="rId18"/>
    <sheet state="visible" name="LIVES" sheetId="15" r:id="rId19"/>
    <sheet state="visible" name="SF SBI A3" sheetId="16" r:id="rId20"/>
    <sheet state="visible" name="SF SBI A3 PT" sheetId="17" r:id="rId21"/>
    <sheet state="visible" name="SF A3 (FLAT)" sheetId="18" r:id="rId22"/>
    <sheet state="visible" name="SF A3 (FLAT)PT" sheetId="19" r:id="rId23"/>
    <sheet state="visible" name="SF A3 (roukin)" sheetId="20" r:id="rId24"/>
  </sheets>
  <definedNames>
    <definedName name="JUROS">#REF!</definedName>
    <definedName localSheetId="2" name="JUROS">'Crédito'!$U$2:$U$4</definedName>
  </definedNames>
  <calcPr/>
</workbook>
</file>

<file path=xl/sharedStrings.xml><?xml version="1.0" encoding="utf-8"?>
<sst xmlns="http://schemas.openxmlformats.org/spreadsheetml/2006/main" count="2000" uniqueCount="877">
  <si>
    <t xml:space="preserve">SIMULAÇÃO DE CRÉDITO　借入額シミュレーション
</t>
  </si>
  <si>
    <r>
      <rPr>
        <rFont val="游ゴシック"/>
        <color theme="1"/>
        <sz val="11.0"/>
      </rPr>
      <t xml:space="preserve">QUANDO NÃO TEM O GENSEN COMPLETO, DIGITE OS </t>
    </r>
    <r>
      <rPr>
        <rFont val="游ゴシック"/>
        <color theme="1"/>
        <sz val="11.0"/>
        <u/>
      </rPr>
      <t xml:space="preserve">ÚLTIMOS HOLERITES </t>
    </r>
    <r>
      <rPr>
        <rFont val="游ゴシック"/>
        <color theme="1"/>
        <sz val="11.0"/>
      </rPr>
      <t>E MARQUE AJUDA DE GASOLINA　通勤手当 NA COLUNA AO LADO.</t>
    </r>
  </si>
  <si>
    <t>Preencher somente os campos coloridos</t>
  </si>
  <si>
    <r>
      <rPr>
        <rFont val="游ゴシック"/>
        <color theme="1"/>
        <sz val="15.0"/>
      </rPr>
      <t>ローン審査用情報記入シート</t>
    </r>
    <r>
      <rPr>
        <rFont val="Calibri"/>
        <color theme="1"/>
        <sz val="15.0"/>
      </rPr>
      <t xml:space="preserve">   </t>
    </r>
    <r>
      <rPr>
        <rFont val="游ゴシック"/>
        <color theme="1"/>
        <sz val="15.0"/>
      </rPr>
      <t>Ficha para financiamento</t>
    </r>
  </si>
  <si>
    <t xml:space="preserve">  </t>
  </si>
  <si>
    <t>マイホーム購入資金計画書</t>
  </si>
  <si>
    <t>日付 Data</t>
  </si>
  <si>
    <t>Controle para corretores</t>
  </si>
  <si>
    <r>
      <rPr>
        <rFont val="游ゴシック"/>
        <color rgb="FFFFFFFF"/>
        <sz val="11.0"/>
      </rPr>
      <t>CALCULO DO SBI PRECISA TIRAR A MÉDIA ATUAL + A MEDIA FUTURA</t>
    </r>
    <r>
      <rPr>
        <rFont val="游ゴシック"/>
        <b/>
        <color rgb="FFFFFFFF"/>
        <sz val="11.0"/>
      </rPr>
      <t xml:space="preserve"> SEM ZANGYO</t>
    </r>
  </si>
  <si>
    <t>NOME (名前）</t>
  </si>
  <si>
    <t xml:space="preserve">　営業担当　Nome do Corretor </t>
  </si>
  <si>
    <t>勤務１年未満の方は給与明細でおよその年収</t>
  </si>
  <si>
    <t>MÊS/月</t>
  </si>
  <si>
    <r>
      <rPr>
        <rFont val="ＭＳ ゴシック"/>
        <color theme="1"/>
        <sz val="14.0"/>
      </rPr>
      <t>お客様について</t>
    </r>
    <r>
      <rPr>
        <rFont val="游ゴシック"/>
        <color theme="1"/>
        <sz val="14.0"/>
      </rPr>
      <t xml:space="preserve"> /Sobre o Cliente </t>
    </r>
  </si>
  <si>
    <t>SALÁRIO/給与</t>
  </si>
  <si>
    <t>AJUDA DE GASOLINA　交通費</t>
  </si>
  <si>
    <t>固定資産税</t>
  </si>
  <si>
    <t>日割り精算</t>
  </si>
  <si>
    <t>SALÁRIO DE TEIJI/基本給与</t>
  </si>
  <si>
    <t>ﾌﾘｶﾞﾅ nome em katakana</t>
  </si>
  <si>
    <t>お客様情報</t>
  </si>
  <si>
    <t>RENDA ANUAL (年収)</t>
  </si>
  <si>
    <t>氏名</t>
  </si>
  <si>
    <r>
      <rPr>
        <rFont val="ＭＳ ゴシック"/>
        <b/>
        <color theme="1"/>
        <sz val="14.0"/>
      </rPr>
      <t>氏名</t>
    </r>
    <r>
      <rPr>
        <rFont val="游ゴシック"/>
        <b/>
        <color theme="1"/>
        <sz val="14.0"/>
      </rPr>
      <t>(Nome Completo Conforme o Zairyu Card)</t>
    </r>
  </si>
  <si>
    <r>
      <rPr>
        <rFont val="游ゴシック"/>
        <b/>
        <color theme="1"/>
        <sz val="12.0"/>
      </rPr>
      <t>通称名</t>
    </r>
    <r>
      <rPr>
        <rFont val="Calibri"/>
        <b/>
        <color theme="1"/>
        <sz val="12.0"/>
      </rPr>
      <t>/</t>
    </r>
    <r>
      <rPr>
        <rFont val="游ゴシック"/>
        <b/>
        <color theme="1"/>
        <sz val="12.0"/>
      </rPr>
      <t>併記名</t>
    </r>
    <r>
      <rPr>
        <rFont val="Calibri"/>
        <b/>
        <color theme="1"/>
        <sz val="12.0"/>
      </rPr>
      <t>(nome japonês cadastrado na prefeitura)</t>
    </r>
  </si>
  <si>
    <t>様　   年齢</t>
  </si>
  <si>
    <t>仲介不動産会社情報</t>
  </si>
  <si>
    <t>計算時</t>
  </si>
  <si>
    <t>IDADE (年齢)</t>
  </si>
  <si>
    <t>総額概算</t>
  </si>
  <si>
    <r>
      <rPr>
        <rFont val="游ゴシック"/>
        <b/>
        <color theme="1"/>
        <sz val="14.0"/>
      </rPr>
      <t xml:space="preserve">生年月日 / Data de nascimento </t>
    </r>
    <r>
      <rPr>
        <rFont val="游ゴシック"/>
        <b/>
        <color rgb="FFFF0000"/>
        <sz val="14.0"/>
      </rPr>
      <t>*EX. DIGITE 1995/8/5</t>
    </r>
  </si>
  <si>
    <t>MEDIA SALARIAL ATUAL</t>
  </si>
  <si>
    <r>
      <rPr>
        <rFont val="游ゴシック"/>
        <b/>
        <color theme="1"/>
        <sz val="13.0"/>
      </rPr>
      <t>永住権について</t>
    </r>
    <r>
      <rPr>
        <rFont val="游ゴシック"/>
        <b/>
        <color theme="1"/>
        <sz val="13.0"/>
      </rPr>
      <t xml:space="preserve"> Possui o visto permanente?</t>
    </r>
  </si>
  <si>
    <r>
      <rPr>
        <rFont val="Calibri"/>
        <color theme="1"/>
        <sz val="9.0"/>
      </rPr>
      <t xml:space="preserve"> </t>
    </r>
    <r>
      <rPr>
        <rFont val="Meiryo UI"/>
        <color theme="1"/>
        <sz val="9.0"/>
      </rPr>
      <t>満年齢（</t>
    </r>
    <r>
      <rPr>
        <rFont val="Calibri"/>
        <color theme="1"/>
        <sz val="9.0"/>
      </rPr>
      <t xml:space="preserve">idade atual </t>
    </r>
    <r>
      <rPr>
        <rFont val="Meiryo UI"/>
        <color theme="1"/>
        <sz val="9.0"/>
      </rPr>
      <t>）</t>
    </r>
  </si>
  <si>
    <t>ホームステーション鈴鹿店</t>
  </si>
  <si>
    <t>cuidados . Se tiver algum numero negativo, e porque tem erro ao digitar.</t>
  </si>
  <si>
    <t>住所</t>
  </si>
  <si>
    <t>SOMA DOS EMPRÉSTIMOS ATUAIS 借入１</t>
  </si>
  <si>
    <t>PREVISÃO DE MÉDIA SALARIAL</t>
  </si>
  <si>
    <t xml:space="preserve">　　借入額はローンシートに記入してここに反映されます。</t>
  </si>
  <si>
    <t>513-0036 三重県鈴鹿市矢橋2丁目16番23号</t>
  </si>
  <si>
    <t>電話番号</t>
  </si>
  <si>
    <r>
      <rPr>
        <rFont val="ＭＳ ゴシック"/>
        <b/>
        <color theme="1"/>
        <sz val="14.0"/>
      </rPr>
      <t>住所</t>
    </r>
    <r>
      <rPr>
        <rFont val="游ゴシック"/>
        <b/>
        <color theme="1"/>
        <sz val="14.0"/>
      </rPr>
      <t xml:space="preserve"> / Endereço </t>
    </r>
  </si>
  <si>
    <t>Total das Parcelas Mensais 年間返済額1/12</t>
  </si>
  <si>
    <t>TEL 059-395-6533</t>
  </si>
  <si>
    <t xml:space="preserve">運転免許証　carteira de motorista </t>
  </si>
  <si>
    <t>物件情報</t>
  </si>
  <si>
    <t>〒</t>
  </si>
  <si>
    <t>所在地</t>
  </si>
  <si>
    <t>MEDIA ATUAL + PREVISÃO DE TEIJI</t>
  </si>
  <si>
    <t>⇔DIGITE NA DESCRIÇÃO NA FICHA QUE A SOMA SAIRÁ AQUI.</t>
  </si>
  <si>
    <t>FAX 059-993-0722</t>
  </si>
  <si>
    <t>建物面積</t>
  </si>
  <si>
    <t>連絡先/Contato</t>
  </si>
  <si>
    <t>E-mail</t>
  </si>
  <si>
    <t>Parcelas Pagas　完済</t>
  </si>
  <si>
    <t xml:space="preserve">融資担当　</t>
  </si>
  <si>
    <t xml:space="preserve">Celular                                                                                            </t>
  </si>
  <si>
    <t>Residencial</t>
  </si>
  <si>
    <t>Valor Restante　借入残高</t>
  </si>
  <si>
    <t>土地面積</t>
  </si>
  <si>
    <r>
      <rPr>
        <rFont val="ＭＳ ゴシック"/>
        <color theme="1"/>
        <sz val="13.0"/>
      </rPr>
      <t>携帯電話</t>
    </r>
    <r>
      <rPr>
        <rFont val="Calibri"/>
        <color theme="1"/>
        <sz val="13.0"/>
      </rPr>
      <t xml:space="preserve">                    </t>
    </r>
    <r>
      <rPr>
        <rFont val="游ゴシック"/>
        <color theme="1"/>
        <sz val="13.0"/>
      </rPr>
      <t xml:space="preserve">             </t>
    </r>
    <r>
      <rPr>
        <rFont val="ＭＳ ゴシック"/>
        <color theme="1"/>
        <sz val="13.0"/>
      </rPr>
      <t xml:space="preserve">　</t>
    </r>
    <r>
      <rPr>
        <rFont val="游ゴシック"/>
        <color theme="1"/>
        <sz val="13.0"/>
      </rPr>
      <t xml:space="preserve">                                          </t>
    </r>
    <r>
      <rPr>
        <rFont val="ＭＳ ゴシック"/>
        <color theme="1"/>
        <sz val="13.0"/>
      </rPr>
      <t xml:space="preserve">　　</t>
    </r>
    <r>
      <rPr>
        <rFont val="Calibri"/>
        <color theme="1"/>
        <sz val="13.0"/>
      </rPr>
      <t xml:space="preserve">   </t>
    </r>
    <r>
      <rPr>
        <rFont val="游ゴシック"/>
        <color theme="1"/>
        <sz val="13.0"/>
      </rPr>
      <t xml:space="preserve"> </t>
    </r>
    <r>
      <rPr>
        <rFont val="Yu Gothic"/>
        <color theme="1"/>
        <sz val="13.0"/>
      </rPr>
      <t xml:space="preserve">　　　　</t>
    </r>
    <r>
      <rPr>
        <rFont val="Calibri"/>
        <color theme="1"/>
        <sz val="13.0"/>
      </rPr>
      <t xml:space="preserve">   </t>
    </r>
  </si>
  <si>
    <t xml:space="preserve">自宅電話　  </t>
  </si>
  <si>
    <t xml:space="preserve">携帯番号　</t>
  </si>
  <si>
    <r>
      <rPr>
        <rFont val="ＭＳ ゴシック"/>
        <b/>
        <color theme="1"/>
        <sz val="14.0"/>
      </rPr>
      <t>国籍</t>
    </r>
    <r>
      <rPr>
        <rFont val="游ゴシック"/>
        <b/>
        <color theme="1"/>
        <sz val="14.0"/>
      </rPr>
      <t>/Nacionalidade</t>
    </r>
  </si>
  <si>
    <t>土地価格</t>
  </si>
  <si>
    <t>sf@homestation.company</t>
  </si>
  <si>
    <t>TOTAL</t>
  </si>
  <si>
    <t>BANCO \ Taxa de Juros 金利</t>
  </si>
  <si>
    <r>
      <rPr>
        <rFont val="ＭＳ ゴシック"/>
        <b/>
        <color theme="1"/>
        <sz val="11.0"/>
      </rPr>
      <t>日本での居住期間</t>
    </r>
    <r>
      <rPr>
        <rFont val="Calibri"/>
        <b/>
        <color theme="1"/>
        <sz val="12.0"/>
      </rPr>
      <t xml:space="preserve"> </t>
    </r>
    <r>
      <rPr>
        <rFont val="游ゴシック"/>
        <b/>
        <color theme="1"/>
        <sz val="14.0"/>
      </rPr>
      <t>(Quanto tempo está no Japão? )</t>
    </r>
  </si>
  <si>
    <r>
      <rPr>
        <rFont val="ＭＳ ゴシック"/>
        <b/>
        <color theme="1"/>
        <sz val="9.0"/>
      </rPr>
      <t>現在の住居に住んでいる期間</t>
    </r>
    <r>
      <rPr>
        <rFont val="游ゴシック"/>
        <b/>
        <color theme="1"/>
        <sz val="11.0"/>
      </rPr>
      <t xml:space="preserve">/ </t>
    </r>
    <r>
      <rPr>
        <rFont val="游ゴシック"/>
        <b/>
        <color theme="1"/>
        <sz val="14.0"/>
      </rPr>
      <t xml:space="preserve">Quanto tempo mora na residencia atual </t>
    </r>
    <r>
      <rPr>
        <rFont val="游ゴシック"/>
        <b/>
        <color theme="1"/>
        <sz val="11.0"/>
      </rPr>
      <t>?</t>
    </r>
  </si>
  <si>
    <t>FLAT35</t>
  </si>
  <si>
    <t>年(anos)         ヶ月(meses)</t>
  </si>
  <si>
    <t>ROUKIN</t>
  </si>
  <si>
    <r>
      <rPr>
        <rFont val="Arial"/>
        <color theme="1"/>
        <sz val="14.0"/>
      </rPr>
      <t xml:space="preserve">　　年（</t>
    </r>
    <r>
      <rPr>
        <rFont val="Calibri"/>
        <color theme="1"/>
        <sz val="14.0"/>
      </rPr>
      <t>ano</t>
    </r>
    <r>
      <rPr>
        <rFont val="Arial"/>
        <color theme="1"/>
        <sz val="14.0"/>
      </rPr>
      <t>）　　　　ヶ月</t>
    </r>
    <r>
      <rPr>
        <rFont val="Calibri"/>
        <color theme="1"/>
        <sz val="14.0"/>
      </rPr>
      <t xml:space="preserve">(mes)  </t>
    </r>
  </si>
  <si>
    <t>Média Salarial　平均</t>
  </si>
  <si>
    <t>SBI</t>
  </si>
  <si>
    <r>
      <rPr>
        <rFont val="ＭＳ ゴシック"/>
        <b/>
        <color theme="1"/>
        <sz val="12.0"/>
      </rPr>
      <t>家賃</t>
    </r>
    <r>
      <rPr>
        <rFont val="游ゴシック"/>
        <b/>
        <color theme="1"/>
        <sz val="12.0"/>
      </rPr>
      <t>/Valor do aluguel atual</t>
    </r>
  </si>
  <si>
    <t>借入金額総額</t>
  </si>
  <si>
    <t>AEON</t>
  </si>
  <si>
    <r>
      <rPr>
        <rFont val="ＭＳ ゴシック"/>
        <b/>
        <color theme="1"/>
        <sz val="12.0"/>
      </rPr>
      <t>既婚</t>
    </r>
    <r>
      <rPr>
        <rFont val="游ゴシック"/>
        <b/>
        <color theme="1"/>
        <sz val="12.0"/>
      </rPr>
      <t>/</t>
    </r>
    <r>
      <rPr>
        <rFont val="ＭＳ ゴシック"/>
        <b/>
        <color theme="1"/>
        <sz val="12.0"/>
      </rPr>
      <t>未婚</t>
    </r>
    <r>
      <rPr>
        <rFont val="游ゴシック"/>
        <b/>
        <color theme="1"/>
        <sz val="12.0"/>
      </rPr>
      <t xml:space="preserve"> Casado / Solteiro</t>
    </r>
  </si>
  <si>
    <t>返済計画</t>
  </si>
  <si>
    <r>
      <rPr>
        <rFont val="游ゴシック"/>
        <color theme="1"/>
        <sz val="16.0"/>
      </rPr>
      <t xml:space="preserve">    </t>
    </r>
    <r>
      <rPr>
        <rFont val="游ゴシック"/>
        <color theme="1"/>
        <sz val="16.0"/>
      </rPr>
      <t>￥</t>
    </r>
    <r>
      <rPr>
        <rFont val="游ゴシック"/>
        <color theme="1"/>
        <sz val="16.0"/>
      </rPr>
      <t xml:space="preserve">    </t>
    </r>
  </si>
  <si>
    <r>
      <rPr>
        <rFont val="Calibri"/>
        <color theme="1"/>
        <sz val="11.0"/>
      </rPr>
      <t>ienes /</t>
    </r>
    <r>
      <rPr>
        <rFont val="游ゴシック"/>
        <color theme="1"/>
        <sz val="11.0"/>
      </rPr>
      <t>月（</t>
    </r>
    <r>
      <rPr>
        <rFont val="游ゴシック"/>
        <color theme="1"/>
        <sz val="11.0"/>
      </rPr>
      <t>mes</t>
    </r>
    <r>
      <rPr>
        <rFont val="游ゴシック"/>
        <color theme="1"/>
        <sz val="11.0"/>
      </rPr>
      <t>）</t>
    </r>
  </si>
  <si>
    <t>VALOR MÁXIMO DA CASA 物件価格</t>
  </si>
  <si>
    <t>既婚（Casado no cartório）    未婚（Solteiro）  その他 Outros</t>
  </si>
  <si>
    <t xml:space="preserve">PREVISÃO DE RENDA ANUAL　およその年収　</t>
  </si>
  <si>
    <r>
      <rPr>
        <rFont val="ＭＳ ゴシック"/>
        <b/>
        <color theme="1"/>
        <sz val="14.0"/>
      </rPr>
      <t>家族構成（同居予定者）</t>
    </r>
    <r>
      <rPr>
        <rFont val="游ゴシック"/>
        <b/>
        <color theme="1"/>
        <sz val="14.0"/>
      </rPr>
      <t>Sobre família (Quem vai morar junto?)</t>
    </r>
  </si>
  <si>
    <t>借入詳細</t>
  </si>
  <si>
    <t>月々返済額合計</t>
  </si>
  <si>
    <t xml:space="preserve">氏名 Nome </t>
  </si>
  <si>
    <r>
      <rPr>
        <rFont val="ＭＳ ゴシック"/>
        <color theme="1"/>
        <sz val="12.0"/>
      </rPr>
      <t>関係</t>
    </r>
    <r>
      <rPr>
        <rFont val="Calibri"/>
        <color theme="1"/>
        <sz val="12.0"/>
      </rPr>
      <t>/</t>
    </r>
    <r>
      <rPr>
        <rFont val="游ゴシック"/>
        <color theme="1"/>
        <sz val="12.0"/>
      </rPr>
      <t xml:space="preserve">relação </t>
    </r>
  </si>
  <si>
    <t>年齢/idade</t>
  </si>
  <si>
    <r>
      <rPr>
        <rFont val="ＭＳ ゴシック"/>
        <color theme="1"/>
        <sz val="11.0"/>
      </rPr>
      <t>年収</t>
    </r>
    <r>
      <rPr>
        <rFont val="游ゴシック"/>
        <color theme="1"/>
        <sz val="11.0"/>
      </rPr>
      <t>/Renda anual</t>
    </r>
  </si>
  <si>
    <r>
      <rPr>
        <rFont val="ＭＳ ゴシック"/>
        <color theme="1"/>
        <sz val="11.0"/>
      </rPr>
      <t>会社（</t>
    </r>
    <r>
      <rPr>
        <rFont val="游ゴシック"/>
        <color theme="1"/>
        <sz val="11.0"/>
      </rPr>
      <t>Trabalho</t>
    </r>
    <r>
      <rPr>
        <rFont val="ＭＳ ゴシック"/>
        <color theme="1"/>
        <sz val="11.0"/>
      </rPr>
      <t>）</t>
    </r>
    <r>
      <rPr>
        <rFont val="游ゴシック"/>
        <color theme="1"/>
        <sz val="11.0"/>
      </rPr>
      <t xml:space="preserve">/　</t>
    </r>
    <r>
      <rPr>
        <rFont val="游ゴシック"/>
        <color theme="1"/>
        <sz val="11.0"/>
      </rPr>
      <t>学校　(Escola )</t>
    </r>
  </si>
  <si>
    <t>Valor Máximo de Empréstimo          最大借入可能額</t>
  </si>
  <si>
    <t>物件価格</t>
  </si>
  <si>
    <t>年間返済額合計</t>
  </si>
  <si>
    <t>物件価格税抜き</t>
  </si>
  <si>
    <r>
      <rPr>
        <rFont val="ＭＳ ゴシック"/>
        <color theme="1"/>
        <sz val="12.0"/>
      </rPr>
      <t>関係</t>
    </r>
    <r>
      <rPr>
        <rFont val="Calibri"/>
        <color theme="1"/>
        <sz val="12.0"/>
      </rPr>
      <t>/relação</t>
    </r>
  </si>
  <si>
    <t>不動産仲介料用</t>
  </si>
  <si>
    <r>
      <rPr>
        <rFont val="ＭＳ ゴシック"/>
        <color theme="1"/>
        <sz val="11.0"/>
      </rPr>
      <t>年収</t>
    </r>
    <r>
      <rPr>
        <rFont val="游ゴシック"/>
        <color theme="1"/>
        <sz val="11.0"/>
      </rPr>
      <t>/Renda anual</t>
    </r>
  </si>
  <si>
    <r>
      <rPr>
        <rFont val="ＭＳ ゴシック"/>
        <color theme="1"/>
        <sz val="11.0"/>
      </rPr>
      <t>会社（</t>
    </r>
    <r>
      <rPr>
        <rFont val="游ゴシック"/>
        <color theme="1"/>
        <sz val="11.0"/>
      </rPr>
      <t>Trabalho</t>
    </r>
    <r>
      <rPr>
        <rFont val="ＭＳ ゴシック"/>
        <color theme="1"/>
        <sz val="11.0"/>
      </rPr>
      <t>）</t>
    </r>
    <r>
      <rPr>
        <rFont val="游ゴシック"/>
        <color theme="1"/>
        <sz val="11.0"/>
      </rPr>
      <t xml:space="preserve">/　</t>
    </r>
    <r>
      <rPr>
        <rFont val="游ゴシック"/>
        <color theme="1"/>
        <sz val="11.0"/>
      </rPr>
      <t>学校　(Escola )</t>
    </r>
  </si>
  <si>
    <t>金額</t>
  </si>
  <si>
    <t>円</t>
  </si>
  <si>
    <r>
      <rPr>
        <rFont val="ＭＳ ゴシック"/>
        <color theme="1"/>
        <sz val="12.0"/>
      </rPr>
      <t>関係</t>
    </r>
    <r>
      <rPr>
        <rFont val="Calibri"/>
        <color theme="1"/>
        <sz val="12.0"/>
      </rPr>
      <t>/relação</t>
    </r>
  </si>
  <si>
    <t>仲介手数料</t>
  </si>
  <si>
    <r>
      <rPr>
        <rFont val="ＭＳ ゴシック"/>
        <color theme="1"/>
        <sz val="11.0"/>
      </rPr>
      <t>年収</t>
    </r>
    <r>
      <rPr>
        <rFont val="游ゴシック"/>
        <color theme="1"/>
        <sz val="11.0"/>
      </rPr>
      <t>/Renda anual</t>
    </r>
  </si>
  <si>
    <r>
      <rPr>
        <rFont val="ＭＳ ゴシック"/>
        <color theme="1"/>
        <sz val="11.0"/>
      </rPr>
      <t>会社（</t>
    </r>
    <r>
      <rPr>
        <rFont val="游ゴシック"/>
        <color theme="1"/>
        <sz val="11.0"/>
      </rPr>
      <t>Trabalho</t>
    </r>
    <r>
      <rPr>
        <rFont val="ＭＳ ゴシック"/>
        <color theme="1"/>
        <sz val="11.0"/>
      </rPr>
      <t>）</t>
    </r>
    <r>
      <rPr>
        <rFont val="游ゴシック"/>
        <color theme="1"/>
        <sz val="11.0"/>
      </rPr>
      <t xml:space="preserve">/　</t>
    </r>
    <r>
      <rPr>
        <rFont val="游ゴシック"/>
        <color theme="1"/>
        <sz val="11.0"/>
      </rPr>
      <t>学校　(Escola )</t>
    </r>
  </si>
  <si>
    <t>Limite de Financiamento 総返済負担率</t>
  </si>
  <si>
    <t>借入期間</t>
  </si>
  <si>
    <t>年</t>
  </si>
  <si>
    <r>
      <rPr>
        <rFont val="ＭＳ ゴシック"/>
        <color theme="1"/>
        <sz val="12.0"/>
      </rPr>
      <t>関係</t>
    </r>
    <r>
      <rPr>
        <rFont val="Calibri"/>
        <color theme="1"/>
        <sz val="12.0"/>
      </rPr>
      <t>/relação</t>
    </r>
  </si>
  <si>
    <r>
      <rPr>
        <rFont val="ＭＳ ゴシック"/>
        <color theme="1"/>
        <sz val="11.0"/>
      </rPr>
      <t>年収</t>
    </r>
    <r>
      <rPr>
        <rFont val="游ゴシック"/>
        <color theme="1"/>
        <sz val="11.0"/>
      </rPr>
      <t>/Renda anual</t>
    </r>
  </si>
  <si>
    <t>登記費用</t>
  </si>
  <si>
    <r>
      <rPr>
        <rFont val="ＭＳ ゴシック"/>
        <color theme="1"/>
        <sz val="11.0"/>
      </rPr>
      <t>会社（</t>
    </r>
    <r>
      <rPr>
        <rFont val="游ゴシック"/>
        <color theme="1"/>
        <sz val="11.0"/>
      </rPr>
      <t>Trabalho</t>
    </r>
    <r>
      <rPr>
        <rFont val="ＭＳ ゴシック"/>
        <color theme="1"/>
        <sz val="11.0"/>
      </rPr>
      <t>）</t>
    </r>
    <r>
      <rPr>
        <rFont val="游ゴシック"/>
        <color theme="1"/>
        <sz val="11.0"/>
      </rPr>
      <t xml:space="preserve">/　</t>
    </r>
    <r>
      <rPr>
        <rFont val="游ゴシック"/>
        <color theme="1"/>
        <sz val="11.0"/>
      </rPr>
      <t>学校　(Escola )</t>
    </r>
  </si>
  <si>
    <t>約</t>
  </si>
  <si>
    <t>金利プラン</t>
  </si>
  <si>
    <t>変動</t>
  </si>
  <si>
    <t>印紙代（売買契約書添付）</t>
  </si>
  <si>
    <t>金利</t>
  </si>
  <si>
    <r>
      <rPr>
        <rFont val="ＭＳ ゴシック"/>
        <b/>
        <color theme="1"/>
        <sz val="16.0"/>
      </rPr>
      <t xml:space="preserve">勤務先及び収入について　</t>
    </r>
    <r>
      <rPr>
        <rFont val="游ゴシック"/>
        <b/>
        <color theme="1"/>
        <sz val="16.0"/>
      </rPr>
      <t xml:space="preserve">/Sobre trabalho e Renda </t>
    </r>
  </si>
  <si>
    <t>％</t>
  </si>
  <si>
    <t>勤務先（派遣会社）/Nome da empresa que trabalha (empreiteira)</t>
  </si>
  <si>
    <t>Limite de Valor da Parcela 返済比率</t>
  </si>
  <si>
    <t>金消契約印紙添付</t>
  </si>
  <si>
    <r>
      <rPr>
        <rFont val="ＭＳ ゴシック"/>
        <b val="0"/>
        <color theme="1"/>
        <sz val="10.0"/>
      </rPr>
      <t>給料日</t>
    </r>
    <r>
      <rPr>
        <rFont val="ＭＳ ゴシック"/>
        <b/>
        <color theme="1"/>
        <sz val="10.0"/>
      </rPr>
      <t>（</t>
    </r>
    <r>
      <rPr>
        <rFont val="游ゴシック"/>
        <b/>
        <color theme="1"/>
        <sz val="10.0"/>
      </rPr>
      <t>Data de pagamento do salário</t>
    </r>
    <r>
      <rPr>
        <rFont val="ＭＳ ゴシック"/>
        <b/>
        <color theme="1"/>
        <sz val="10.0"/>
      </rPr>
      <t>）</t>
    </r>
  </si>
  <si>
    <r>
      <rPr>
        <rFont val="ＭＳ ゴシック"/>
        <color theme="1"/>
        <sz val="12.0"/>
      </rPr>
      <t>会社名</t>
    </r>
    <r>
      <rPr>
        <rFont val="Calibri"/>
        <color theme="1"/>
        <sz val="12.0"/>
      </rPr>
      <t>/Nome</t>
    </r>
    <r>
      <rPr>
        <rFont val="游ゴシック"/>
        <color theme="1"/>
        <sz val="12.0"/>
      </rPr>
      <t xml:space="preserve"> </t>
    </r>
    <r>
      <rPr>
        <rFont val="ＭＳ ゴシック"/>
        <color theme="1"/>
        <sz val="12.0"/>
      </rPr>
      <t xml:space="preserve">　　　　　　　　　　　　　　　　　　　　　　　　　　　　　　　　　　　　　　　　　　　　　　　　　　　　　　　　　　　　　　　　　　　　　　　　　　　　　　　</t>
    </r>
  </si>
  <si>
    <r>
      <rPr>
        <rFont val="ＭＳ ゴシック"/>
        <color theme="1"/>
        <sz val="12.0"/>
      </rPr>
      <t>電話番号</t>
    </r>
    <r>
      <rPr>
        <rFont val="游ゴシック"/>
        <color theme="1"/>
        <sz val="12.0"/>
      </rPr>
      <t xml:space="preserve">/Tel             </t>
    </r>
    <r>
      <rPr>
        <rFont val="ＭＳ ゴシック"/>
        <color theme="1"/>
        <sz val="12.0"/>
      </rPr>
      <t xml:space="preserve">　　</t>
    </r>
  </si>
  <si>
    <t>表題登記</t>
  </si>
  <si>
    <t>日（Dia）</t>
  </si>
  <si>
    <t>まとめトク</t>
  </si>
  <si>
    <t>住所/Endereço</t>
  </si>
  <si>
    <t>月々総額　まとめとく込み</t>
  </si>
  <si>
    <r>
      <rPr>
        <rFont val="游ゴシック"/>
        <b/>
        <color theme="1"/>
        <sz val="12.0"/>
      </rPr>
      <t>年収</t>
    </r>
    <r>
      <rPr>
        <rFont val="游ゴシック"/>
        <b/>
        <color theme="1"/>
        <sz val="12.0"/>
      </rPr>
      <t>/Renda anual</t>
    </r>
  </si>
  <si>
    <t>Soma de salário</t>
  </si>
  <si>
    <t xml:space="preserve">Prazo maximo (em anos) 返済期間 </t>
  </si>
  <si>
    <r>
      <rPr>
        <rFont val="ＭＳ ゴシック"/>
        <b/>
        <color theme="1"/>
        <sz val="14.0"/>
      </rPr>
      <t>派遣先</t>
    </r>
    <r>
      <rPr>
        <rFont val="Calibri"/>
        <b/>
        <color theme="1"/>
        <sz val="14.0"/>
      </rPr>
      <t>/</t>
    </r>
    <r>
      <rPr>
        <rFont val="游ゴシック"/>
        <b/>
        <color theme="1"/>
        <sz val="14.0"/>
      </rPr>
      <t>Local que trabalha(fábrica )</t>
    </r>
  </si>
  <si>
    <t>業務内容（Tipo de serviço ）</t>
  </si>
  <si>
    <r>
      <rPr>
        <rFont val="ＭＳ ゴシック"/>
        <color theme="1"/>
        <sz val="12.0"/>
      </rPr>
      <t>会社名</t>
    </r>
    <r>
      <rPr>
        <rFont val="Calibri"/>
        <color theme="1"/>
        <sz val="12.0"/>
      </rPr>
      <t>/Nome</t>
    </r>
    <r>
      <rPr>
        <rFont val="游ゴシック"/>
        <color theme="1"/>
        <sz val="12.0"/>
      </rPr>
      <t xml:space="preserve"> </t>
    </r>
    <r>
      <rPr>
        <rFont val="ＭＳ ゴシック"/>
        <color theme="1"/>
        <sz val="12.0"/>
      </rPr>
      <t xml:space="preserve">　　　　　　　　　　　　　　　　　　　　　　　　　　　　　　　　　　　　　　　　　　　　　　　　　　　　　　　　　　　　　　　　　　　　　　　　　　　　　　　</t>
    </r>
  </si>
  <si>
    <r>
      <rPr>
        <rFont val="ＭＳ ゴシック"/>
        <color theme="1"/>
        <sz val="12.0"/>
      </rPr>
      <t>電話番号</t>
    </r>
    <r>
      <rPr>
        <rFont val="游ゴシック"/>
        <color theme="1"/>
        <sz val="12.0"/>
      </rPr>
      <t xml:space="preserve">/Tel             </t>
    </r>
    <r>
      <rPr>
        <rFont val="ＭＳ ゴシック"/>
        <color theme="1"/>
        <sz val="12.0"/>
      </rPr>
      <t xml:space="preserve">　　</t>
    </r>
  </si>
  <si>
    <r>
      <rPr>
        <rFont val="ＭＳ ゴシック"/>
        <b/>
        <color theme="1"/>
        <sz val="12.0"/>
      </rPr>
      <t>入社日</t>
    </r>
    <r>
      <rPr>
        <rFont val="游ゴシック"/>
        <b/>
        <color theme="1"/>
        <sz val="12.0"/>
      </rPr>
      <t xml:space="preserve">/ Data de contratação </t>
    </r>
  </si>
  <si>
    <r>
      <rPr>
        <rFont val="ＭＳ ゴシック"/>
        <b/>
        <color theme="1"/>
        <sz val="14.0"/>
      </rPr>
      <t>業務形態</t>
    </r>
    <r>
      <rPr>
        <rFont val="游ゴシック"/>
        <b/>
        <color theme="1"/>
        <sz val="14.0"/>
      </rPr>
      <t xml:space="preserve">/Tipo de contrato </t>
    </r>
  </si>
  <si>
    <r>
      <rPr>
        <rFont val="ＭＳ ゴシック"/>
        <b/>
        <color theme="1"/>
        <sz val="12.0"/>
      </rPr>
      <t>契約期間</t>
    </r>
    <r>
      <rPr>
        <rFont val="Calibri"/>
        <b/>
        <color theme="1"/>
        <sz val="12.0"/>
      </rPr>
      <t>/Tempo de contrato</t>
    </r>
  </si>
  <si>
    <t>追加工事</t>
  </si>
  <si>
    <t>現在の交通手段　/　時間</t>
  </si>
  <si>
    <t>引っ越し後交通手段　/　時間</t>
  </si>
  <si>
    <t>火災保険</t>
  </si>
  <si>
    <t>Meio de transporte / tempo da residência atual</t>
  </si>
  <si>
    <t>Meio de transporte da casa nova/ tempo</t>
  </si>
  <si>
    <t>NÃO PROCURE CASA NA % MÁXIMA !!</t>
  </si>
  <si>
    <t>小計</t>
  </si>
  <si>
    <r>
      <rPr>
        <rFont val="ＭＳ ゴシック"/>
        <b/>
        <color theme="1"/>
        <sz val="14.0"/>
      </rPr>
      <t>職歴過去</t>
    </r>
    <r>
      <rPr>
        <rFont val="游ゴシック"/>
        <b/>
        <color theme="1"/>
        <sz val="14.0"/>
      </rPr>
      <t>4</t>
    </r>
    <r>
      <rPr>
        <rFont val="ＭＳ ゴシック"/>
        <b/>
        <color theme="1"/>
        <sz val="14.0"/>
      </rPr>
      <t>件の古い順</t>
    </r>
    <r>
      <rPr>
        <rFont val="游ゴシック"/>
        <b/>
        <color theme="1"/>
        <sz val="14.0"/>
      </rPr>
      <t>/</t>
    </r>
    <r>
      <rPr>
        <rFont val="游ゴシック"/>
        <b/>
        <color theme="1"/>
        <sz val="14.0"/>
      </rPr>
      <t>Últimos 4 trabalhos na ordem de mais velho para o mais novo</t>
    </r>
  </si>
  <si>
    <t>融資手数料</t>
  </si>
  <si>
    <r>
      <rPr>
        <rFont val="ＭＳ ゴシック"/>
        <color theme="1"/>
        <sz val="12.0"/>
      </rPr>
      <t xml:space="preserve">事務所名
</t>
    </r>
    <r>
      <rPr>
        <rFont val="Calibri"/>
        <color theme="1"/>
        <sz val="12.0"/>
      </rPr>
      <t>N</t>
    </r>
    <r>
      <rPr>
        <rFont val="游ゴシック"/>
        <color theme="1"/>
        <sz val="12.0"/>
      </rPr>
      <t>ome da Empresa</t>
    </r>
  </si>
  <si>
    <r>
      <rPr>
        <rFont val="ＭＳ ゴシック"/>
        <color theme="1"/>
        <sz val="12.0"/>
      </rPr>
      <t xml:space="preserve">所在地市町村
</t>
    </r>
    <r>
      <rPr>
        <rFont val="Calibri"/>
        <color theme="1"/>
        <sz val="12.0"/>
      </rPr>
      <t>C</t>
    </r>
    <r>
      <rPr>
        <rFont val="游ゴシック"/>
        <color theme="1"/>
        <sz val="12.0"/>
      </rPr>
      <t>idade e Provincia</t>
    </r>
  </si>
  <si>
    <r>
      <rPr>
        <rFont val="ＭＳ ゴシック"/>
        <color theme="1"/>
        <sz val="12.0"/>
      </rPr>
      <t xml:space="preserve">勤務期間
</t>
    </r>
    <r>
      <rPr>
        <rFont val="Calibri"/>
        <color theme="1"/>
        <sz val="12.0"/>
      </rPr>
      <t>T</t>
    </r>
    <r>
      <rPr>
        <rFont val="游ゴシック"/>
        <color theme="1"/>
        <sz val="12.0"/>
      </rPr>
      <t>empo de Trabalho</t>
    </r>
  </si>
  <si>
    <r>
      <rPr>
        <rFont val="ＭＳ ゴシック"/>
        <color theme="1"/>
        <sz val="12.0"/>
      </rPr>
      <t xml:space="preserve">業務内容
</t>
    </r>
    <r>
      <rPr>
        <rFont val="Calibri"/>
        <color theme="1"/>
        <sz val="12.0"/>
      </rPr>
      <t>T</t>
    </r>
    <r>
      <rPr>
        <rFont val="游ゴシック"/>
        <color theme="1"/>
        <sz val="12.0"/>
      </rPr>
      <t>ipo de Serviço</t>
    </r>
  </si>
  <si>
    <r>
      <rPr>
        <rFont val="ＭＳ ゴシック"/>
        <color theme="1"/>
        <sz val="12.0"/>
      </rPr>
      <t xml:space="preserve">年収
</t>
    </r>
    <r>
      <rPr>
        <rFont val="Calibri"/>
        <color theme="1"/>
        <sz val="12.0"/>
      </rPr>
      <t>R</t>
    </r>
    <r>
      <rPr>
        <rFont val="游ゴシック"/>
        <color theme="1"/>
        <sz val="12.0"/>
      </rPr>
      <t>enda Anual</t>
    </r>
  </si>
  <si>
    <t>nao edite as celulas abaixo</t>
  </si>
  <si>
    <t>Exemplo: HONDA</t>
  </si>
  <si>
    <t xml:space="preserve">Mie-ken Suzuka-shi </t>
  </si>
  <si>
    <t>総額</t>
  </si>
  <si>
    <t>2014/01～
2021/09</t>
  </si>
  <si>
    <t>KENSA</t>
  </si>
  <si>
    <t>100万 当たり</t>
  </si>
  <si>
    <t>予備費</t>
  </si>
  <si>
    <t>資金計画</t>
  </si>
  <si>
    <t>火災保険予算</t>
  </si>
  <si>
    <t>総予算</t>
  </si>
  <si>
    <t>火災保険を除く諸費用</t>
  </si>
  <si>
    <r>
      <rPr>
        <rFont val="ＭＳ ゴシック"/>
        <b/>
        <color theme="1"/>
        <sz val="14.0"/>
      </rPr>
      <t>過去</t>
    </r>
    <r>
      <rPr>
        <rFont val="游ゴシック"/>
        <b/>
        <color theme="1"/>
        <sz val="14.0"/>
      </rPr>
      <t>3</t>
    </r>
    <r>
      <rPr>
        <rFont val="ＭＳ ゴシック"/>
        <b/>
        <color theme="1"/>
        <sz val="14.0"/>
      </rPr>
      <t xml:space="preserve">ヶ月以内に完済したローンやクレジットはありますか                        </t>
    </r>
    <r>
      <rPr>
        <rFont val="Calibri"/>
        <b/>
        <color theme="1"/>
        <sz val="14.0"/>
      </rPr>
      <t xml:space="preserve">                                      </t>
    </r>
    <r>
      <rPr>
        <rFont val="ＭＳ ゴシック"/>
        <b/>
        <color theme="1"/>
        <sz val="14.0"/>
      </rPr>
      <t xml:space="preserve">               </t>
    </r>
    <r>
      <rPr>
        <rFont val="Calibri"/>
        <b/>
        <color theme="1"/>
        <sz val="14.0"/>
      </rPr>
      <t xml:space="preserve"> T</t>
    </r>
    <r>
      <rPr>
        <rFont val="游ゴシック"/>
        <b/>
        <color theme="1"/>
        <sz val="14.0"/>
      </rPr>
      <t>em algum financiamento ou crédito que terminou de pagar dentro de 3 meses?</t>
    </r>
  </si>
  <si>
    <t>自己資金</t>
  </si>
  <si>
    <t>別途現金支払い</t>
  </si>
  <si>
    <r>
      <rPr>
        <rFont val="ＭＳ ゴシック"/>
        <color theme="1"/>
        <sz val="12.0"/>
      </rPr>
      <t>ある場合は会社名と内容を書いて下さい（</t>
    </r>
    <r>
      <rPr>
        <rFont val="Calibri"/>
        <color theme="1"/>
        <sz val="12.0"/>
      </rPr>
      <t>Caso tenha q</t>
    </r>
    <r>
      <rPr>
        <rFont val="游ゴシック"/>
        <color theme="1"/>
        <sz val="12.0"/>
      </rPr>
      <t>ual empresa? Qual conteúdo?</t>
    </r>
    <r>
      <rPr>
        <rFont val="ＭＳ ゴシック"/>
        <color theme="1"/>
        <sz val="12.0"/>
      </rPr>
      <t>）</t>
    </r>
  </si>
  <si>
    <t>火災保険料込み予算</t>
  </si>
  <si>
    <t>現在の借入状況（クレジットカードの分割・リボ払い・キャッシング/オートローン/学生ローン等）</t>
  </si>
  <si>
    <t>借入金額</t>
  </si>
  <si>
    <t>諸費用合計</t>
  </si>
  <si>
    <t>Financiamentos existentes(inclui pagamento parcelado no cartão de crédito,ribo,cashing,financiamento de carro,etc)</t>
  </si>
  <si>
    <t>上記諸費用は概算ですので実行時の金額と異なる場合があります。</t>
  </si>
  <si>
    <r>
      <rPr>
        <rFont val="ＭＳ ゴシック"/>
        <color theme="1"/>
        <sz val="9.0"/>
      </rPr>
      <t xml:space="preserve">ローン・クレジットカード等
</t>
    </r>
    <r>
      <rPr>
        <rFont val="Calibri"/>
        <color theme="1"/>
        <sz val="9.0"/>
      </rPr>
      <t>N</t>
    </r>
    <r>
      <rPr>
        <rFont val="游ゴシック"/>
        <color theme="1"/>
        <sz val="9.0"/>
      </rPr>
      <t xml:space="preserve">ome da empresa </t>
    </r>
  </si>
  <si>
    <r>
      <rPr>
        <rFont val="ＭＳ ゴシック"/>
        <color theme="1"/>
        <sz val="9.0"/>
      </rPr>
      <t xml:space="preserve">資金使途
</t>
    </r>
    <r>
      <rPr>
        <rFont val="Calibri"/>
        <color theme="1"/>
        <sz val="9.0"/>
      </rPr>
      <t>Finalidade do crédito</t>
    </r>
  </si>
  <si>
    <r>
      <rPr>
        <rFont val="Arial"/>
        <color theme="1"/>
        <sz val="9.0"/>
      </rPr>
      <t xml:space="preserve">契約日
</t>
    </r>
    <r>
      <rPr>
        <rFont val="Calibri"/>
        <color theme="1"/>
        <sz val="9.0"/>
      </rPr>
      <t>Data de Contrato</t>
    </r>
  </si>
  <si>
    <r>
      <rPr>
        <rFont val="ＭＳ ゴシック"/>
        <color theme="1"/>
        <sz val="9.0"/>
      </rPr>
      <t xml:space="preserve">借入額
</t>
    </r>
    <r>
      <rPr>
        <rFont val="游ゴシック"/>
        <color theme="1"/>
        <sz val="9.0"/>
      </rPr>
      <t>Valor</t>
    </r>
  </si>
  <si>
    <t>月額                      Parcela</t>
  </si>
  <si>
    <r>
      <rPr>
        <rFont val="ＭＳ ゴシック"/>
        <color theme="1"/>
        <sz val="9.0"/>
      </rPr>
      <t xml:space="preserve">現在残高
</t>
    </r>
    <r>
      <rPr>
        <rFont val="游ゴシック"/>
        <color theme="1"/>
        <sz val="9.0"/>
      </rPr>
      <t>Saldo Restante</t>
    </r>
  </si>
  <si>
    <r>
      <rPr>
        <rFont val="ＭＳ ゴシック"/>
        <color theme="1"/>
        <sz val="9.0"/>
      </rPr>
      <t xml:space="preserve">完済予定
</t>
    </r>
    <r>
      <rPr>
        <rFont val="Calibri"/>
        <color theme="1"/>
        <sz val="9.0"/>
      </rPr>
      <t>P</t>
    </r>
    <r>
      <rPr>
        <rFont val="游ゴシック"/>
        <color theme="1"/>
        <sz val="9.0"/>
      </rPr>
      <t>ode quitar?</t>
    </r>
  </si>
  <si>
    <t>月々</t>
  </si>
  <si>
    <r>
      <rPr>
        <rFont val="ＭＳ ゴシック"/>
        <color theme="1"/>
        <sz val="14.0"/>
      </rPr>
      <t xml:space="preserve">副業の有無　</t>
    </r>
    <r>
      <rPr>
        <rFont val="游ゴシック Light"/>
        <b/>
        <color theme="1"/>
        <sz val="14.0"/>
      </rPr>
      <t>Tem trabalho extra?</t>
    </r>
  </si>
  <si>
    <r>
      <rPr>
        <rFont val="ＭＳ ゴシック"/>
        <color theme="1"/>
        <sz val="14.0"/>
      </rPr>
      <t>確定申告</t>
    </r>
    <r>
      <rPr>
        <rFont val="游ゴシック light"/>
        <color theme="1"/>
        <sz val="14.0"/>
      </rPr>
      <t xml:space="preserve"> </t>
    </r>
    <r>
      <rPr>
        <rFont val="游ゴシック Light"/>
        <b/>
        <color theme="1"/>
        <sz val="14.0"/>
      </rPr>
      <t>Fez declaração do imposto de renda?</t>
    </r>
  </si>
  <si>
    <t xml:space="preserve">*caso responder sim, será necessário </t>
  </si>
  <si>
    <r>
      <rPr>
        <rFont val="ＭＳ ゴシック"/>
        <color theme="1"/>
        <sz val="14.0"/>
      </rPr>
      <t>産休・育休・児童手当</t>
    </r>
    <r>
      <rPr>
        <rFont val="游ゴシック light"/>
        <color theme="1"/>
        <sz val="14.0"/>
      </rPr>
      <t xml:space="preserve"> </t>
    </r>
    <r>
      <rPr>
        <rFont val="游ゴシック Light"/>
        <b/>
        <color theme="1"/>
        <sz val="14.0"/>
      </rPr>
      <t>Licença Maternidade / Subsídio Infantil</t>
    </r>
  </si>
  <si>
    <r>
      <rPr>
        <rFont val="游ゴシック light"/>
        <color theme="1"/>
        <sz val="13.0"/>
      </rPr>
      <t>産休・育休</t>
    </r>
    <r>
      <rPr>
        <rFont val="游ゴシック light"/>
        <color theme="1"/>
        <sz val="13.0"/>
      </rPr>
      <t xml:space="preserve"> </t>
    </r>
    <r>
      <rPr>
        <rFont val="游ゴシック light"/>
        <color theme="1"/>
        <sz val="13.0"/>
      </rPr>
      <t xml:space="preserve">期間　</t>
    </r>
    <r>
      <rPr>
        <rFont val="游ゴシック light"/>
        <color theme="1"/>
        <sz val="13.0"/>
      </rPr>
      <t xml:space="preserve">Período da licença </t>
    </r>
  </si>
  <si>
    <r>
      <rPr>
        <rFont val="ＭＳ ゴシック"/>
        <color theme="1"/>
        <sz val="13.0"/>
      </rPr>
      <t>復職　予定</t>
    </r>
    <r>
      <rPr>
        <rFont val="游ゴシック light"/>
        <color theme="1"/>
        <sz val="13.0"/>
      </rPr>
      <t xml:space="preserve"> Previsão de retorno </t>
    </r>
  </si>
  <si>
    <r>
      <rPr>
        <rFont val="ＭＳ ゴシック"/>
        <color theme="1"/>
        <sz val="12.0"/>
      </rPr>
      <t xml:space="preserve">持病　</t>
    </r>
    <r>
      <rPr>
        <rFont val="游ゴシック Light"/>
        <b/>
        <color theme="1"/>
        <sz val="12.0"/>
      </rPr>
      <t>Possui doença existente?</t>
    </r>
  </si>
  <si>
    <r>
      <rPr>
        <rFont val="ＭＳ ゴシック"/>
        <color theme="1"/>
        <sz val="14.0"/>
      </rPr>
      <t>病名</t>
    </r>
    <r>
      <rPr>
        <rFont val="游ゴシック light"/>
        <color theme="1"/>
        <sz val="14.0"/>
      </rPr>
      <t xml:space="preserve"> </t>
    </r>
    <r>
      <rPr>
        <rFont val="游ゴシック Light"/>
        <b/>
        <color theme="1"/>
        <sz val="14.0"/>
      </rPr>
      <t>Nome da doença</t>
    </r>
  </si>
  <si>
    <r>
      <rPr>
        <rFont val="ＭＳ ゴシック"/>
        <color rgb="FFFF0000"/>
        <sz val="14.0"/>
      </rPr>
      <t>薬</t>
    </r>
    <r>
      <rPr>
        <rFont val="游ゴシック light"/>
        <color rgb="FFFF0000"/>
        <sz val="14.0"/>
      </rPr>
      <t xml:space="preserve">  </t>
    </r>
    <r>
      <rPr>
        <rFont val="游ゴシック Light"/>
        <b/>
        <color rgb="FFFF0000"/>
        <sz val="14.0"/>
      </rPr>
      <t>Toma algum remédio? Qual ?</t>
    </r>
  </si>
  <si>
    <r>
      <rPr>
        <rFont val="ＭＳ ゴシック"/>
        <b/>
        <color theme="1"/>
        <sz val="14.0"/>
      </rPr>
      <t>お客様特記情報（</t>
    </r>
    <r>
      <rPr>
        <rFont val="Calibri"/>
        <b/>
        <color theme="1"/>
        <sz val="14.0"/>
      </rPr>
      <t>I</t>
    </r>
    <r>
      <rPr>
        <rFont val="游ゴシック"/>
        <b/>
        <color theme="1"/>
        <sz val="14.0"/>
      </rPr>
      <t xml:space="preserve">nformações importantes sobre o cliente </t>
    </r>
    <r>
      <rPr>
        <rFont val="ＭＳ ゴシック"/>
        <b/>
        <color theme="1"/>
        <sz val="14.0"/>
      </rPr>
      <t>）</t>
    </r>
  </si>
  <si>
    <t>Tentativa de financiamento nos ultimos 3 meses , qual banco?</t>
  </si>
  <si>
    <t>最近３ヶ月以内に住宅ローン申込しましたか？</t>
  </si>
  <si>
    <t>Lembra de ter atrasado alguma conta nos últimos 5 anos?</t>
  </si>
  <si>
    <t>過去５年間に何かの滞納しましたか？</t>
  </si>
  <si>
    <t>ホームステーション鈴鹿店 
513-0036　三重県鈴鹿市矢橋二丁目16番23号
TEL059-395-6533　FAX059-399-0722</t>
  </si>
  <si>
    <t>ご連絡はこちらまで</t>
  </si>
  <si>
    <t>融資担当</t>
  </si>
  <si>
    <t>TEL</t>
  </si>
  <si>
    <t>Eメール sf@homestation.company</t>
  </si>
  <si>
    <t>様 　  年齢</t>
  </si>
  <si>
    <t>フラット３５</t>
  </si>
  <si>
    <t xml:space="preserve">住宅ローン（90％）	</t>
  </si>
  <si>
    <t>固定</t>
  </si>
  <si>
    <t>3.40％【100％】</t>
  </si>
  <si>
    <t>適合証明書</t>
  </si>
  <si>
    <t>年間返済額</t>
  </si>
  <si>
    <t>様　    年齢</t>
  </si>
  <si>
    <t>※10％分の金利は金融機関によって異なります</t>
  </si>
  <si>
    <t>住宅ローン（10％）</t>
  </si>
  <si>
    <t>その他</t>
  </si>
  <si>
    <t>アシスト手数料</t>
  </si>
  <si>
    <t>合計</t>
  </si>
  <si>
    <t>火災保険込諸費用</t>
  </si>
  <si>
    <t>上記金利は今月融資実行に限ります。</t>
  </si>
  <si>
    <t>APLUS</t>
  </si>
  <si>
    <t xml:space="preserve">No.20260101-01        </t>
  </si>
  <si>
    <t>様</t>
  </si>
  <si>
    <t>作成日</t>
  </si>
  <si>
    <t>請求書</t>
  </si>
  <si>
    <t>御中</t>
  </si>
  <si>
    <t>支払金額</t>
  </si>
  <si>
    <t>物件名等：</t>
  </si>
  <si>
    <t>営業担当：</t>
  </si>
  <si>
    <t>物件所在地:</t>
  </si>
  <si>
    <t>内訳：</t>
  </si>
  <si>
    <t>不動産売買の媒介契約　約定報酬</t>
  </si>
  <si>
    <t>媒介価格：</t>
  </si>
  <si>
    <t>取引日</t>
  </si>
  <si>
    <t>明細</t>
  </si>
  <si>
    <t>税区分</t>
  </si>
  <si>
    <t>税抜き金額</t>
  </si>
  <si>
    <t>消費税額</t>
  </si>
  <si>
    <t>10％対象</t>
  </si>
  <si>
    <t>非課税対象</t>
  </si>
  <si>
    <t>不課税対象</t>
  </si>
  <si>
    <t>備考</t>
  </si>
  <si>
    <t>No.20260101-001</t>
  </si>
  <si>
    <t>以上、ご請求申し上げます。</t>
  </si>
  <si>
    <t>領収書</t>
  </si>
  <si>
    <t>社名：ホームステーション鈴鹿店　　　代表　佐野チアゴ</t>
  </si>
  <si>
    <t>領収金額</t>
  </si>
  <si>
    <t>住所：〒513-0036　三重県鈴鹿市矢橋２−１６−２３</t>
  </si>
  <si>
    <t>電話番号　059-395-6533　FAX　059-395-6535</t>
  </si>
  <si>
    <t>適格請求書発行事業者登録番号：T8-8103-0709-7698</t>
  </si>
  <si>
    <t>但　下記不動産売買の媒介契約約定報酬として</t>
  </si>
  <si>
    <t>振込先口座</t>
  </si>
  <si>
    <t>GMOあおぞらネット銀行</t>
  </si>
  <si>
    <t>ビジネス支店</t>
  </si>
  <si>
    <t>普通預金</t>
  </si>
  <si>
    <t>口座番号</t>
  </si>
  <si>
    <t>名義</t>
  </si>
  <si>
    <t>ホームステーションスズカテン　サノ　チアゴ</t>
  </si>
  <si>
    <t>ホームステーション鈴鹿店　佐野　チアゴ</t>
  </si>
  <si>
    <t>【保存期間：１０年】</t>
  </si>
  <si>
    <t>上記正に領収致しました。</t>
  </si>
  <si>
    <t xml:space="preserve">口座番号 </t>
  </si>
  <si>
    <t xml:space="preserve">   印</t>
  </si>
  <si>
    <t>振込先一覧</t>
  </si>
  <si>
    <t>お申込人様：</t>
  </si>
  <si>
    <t>担当者名</t>
  </si>
  <si>
    <t>住所：</t>
  </si>
  <si>
    <t>建物残代金</t>
  </si>
  <si>
    <t>銀行名</t>
  </si>
  <si>
    <t>支店名</t>
  </si>
  <si>
    <t>口座の種類</t>
  </si>
  <si>
    <t>口座名義</t>
  </si>
  <si>
    <t>振込金額</t>
  </si>
  <si>
    <t>GMOあおぞらネット</t>
  </si>
  <si>
    <t>普通</t>
  </si>
  <si>
    <t>登記費用　/　表題登記</t>
  </si>
  <si>
    <t>COMPARATIVO DOS BANCOS</t>
  </si>
  <si>
    <t>全疾病特約付6-66anos がん18-51</t>
  </si>
  <si>
    <t>financiamento cônjuge com visto permanete</t>
  </si>
  <si>
    <t xml:space="preserve">MY MELODY </t>
  </si>
  <si>
    <t>TIPO DE BANCO</t>
  </si>
  <si>
    <t>FLAT 35</t>
  </si>
  <si>
    <t xml:space="preserve"> FLAT 35</t>
  </si>
  <si>
    <t>BANCO PRIVADO</t>
  </si>
  <si>
    <t xml:space="preserve">BANCO PRIVADO </t>
  </si>
  <si>
    <t>JUROS</t>
  </si>
  <si>
    <t xml:space="preserve">100% FIXO  </t>
  </si>
  <si>
    <t xml:space="preserve">VARIÁVEL  </t>
  </si>
  <si>
    <t xml:space="preserve">VARIÁVEL </t>
  </si>
  <si>
    <t xml:space="preserve">90%FIXO                             10 % VARIÁVEL </t>
  </si>
  <si>
    <t xml:space="preserve">90%FIXO / 10 % VARIÁVEL </t>
  </si>
  <si>
    <t>0.81%~</t>
  </si>
  <si>
    <t>0.42% ~ 0.62%</t>
  </si>
  <si>
    <t xml:space="preserve">muda todo mes </t>
  </si>
  <si>
    <t xml:space="preserve">80%FIXO / 20 % VARIÁVEL </t>
  </si>
  <si>
    <t xml:space="preserve">1,49%~  C/MATOME </t>
  </si>
  <si>
    <t>PRÉ FIXO 2,3,5,7,10 ANOS</t>
  </si>
  <si>
    <t>Verificar no site</t>
  </si>
  <si>
    <t>JUROS DE AVALIAÇÃO</t>
  </si>
  <si>
    <t xml:space="preserve">         MUDA TODO MÊS </t>
  </si>
  <si>
    <r>
      <rPr>
        <rFont val="Calibri"/>
        <color theme="1"/>
        <sz val="13.0"/>
      </rPr>
      <t xml:space="preserve">         </t>
    </r>
    <r>
      <rPr>
        <rFont val="Calibri"/>
        <color theme="1"/>
        <sz val="10.0"/>
      </rPr>
      <t xml:space="preserve">MUDA TODO MÊS </t>
    </r>
  </si>
  <si>
    <t xml:space="preserve">MUDA TODO MÊS </t>
  </si>
  <si>
    <t>3％</t>
  </si>
  <si>
    <t xml:space="preserve">Não tem </t>
  </si>
  <si>
    <t>TEMPO DE FINANCIAMENTO</t>
  </si>
  <si>
    <t>~35 ANOS</t>
  </si>
  <si>
    <t xml:space="preserve">       ATÉ 35 ANOS </t>
  </si>
  <si>
    <t xml:space="preserve">      ATÉ 35 ANOS </t>
  </si>
  <si>
    <t xml:space="preserve">      ATÉ 50 ANOS </t>
  </si>
  <si>
    <t>ATÉ 50 ANOS ⚠️</t>
  </si>
  <si>
    <t xml:space="preserve">         ATÉ 35 ANOS </t>
  </si>
  <si>
    <t xml:space="preserve">        ATÉ 35 ANOS </t>
  </si>
  <si>
    <t xml:space="preserve">ATÉ 35 ANOS </t>
  </si>
  <si>
    <t xml:space="preserve">ATÉ 50 ANOS </t>
  </si>
  <si>
    <r>
      <rPr>
        <rFont val="Calibri"/>
        <color theme="1"/>
        <sz val="8.0"/>
      </rPr>
      <t xml:space="preserve">~50 ANOS PARA CASAS </t>
    </r>
    <r>
      <rPr>
        <rFont val="Meiryo UI"/>
        <color theme="1"/>
        <sz val="8.0"/>
      </rPr>
      <t>長期優良住宅</t>
    </r>
  </si>
  <si>
    <t>TAXA DE FINANCIAMENTO</t>
  </si>
  <si>
    <r>
      <rPr>
        <rFont val="Calibri"/>
        <color theme="1"/>
        <sz val="12.0"/>
      </rPr>
      <t>2,2%                              TAXA MIN. 110,000</t>
    </r>
    <r>
      <rPr>
        <rFont val="Meiryo UI"/>
        <color theme="1"/>
        <sz val="12.0"/>
      </rPr>
      <t>円</t>
    </r>
  </si>
  <si>
    <r>
      <rPr>
        <rFont val="Calibri"/>
        <color theme="1"/>
        <sz val="12.0"/>
      </rPr>
      <t>2,2%  TAXA MIN. 220,000</t>
    </r>
    <r>
      <rPr>
        <rFont val="Meiryo UI"/>
        <color theme="1"/>
        <sz val="12.0"/>
      </rPr>
      <t>円</t>
    </r>
  </si>
  <si>
    <r>
      <rPr>
        <rFont val="Calibri"/>
        <color theme="1"/>
        <sz val="12.0"/>
      </rPr>
      <t>2.2</t>
    </r>
    <r>
      <rPr>
        <rFont val="Meiryo UI"/>
        <color theme="1"/>
        <sz val="12.0"/>
      </rPr>
      <t>％</t>
    </r>
  </si>
  <si>
    <r>
      <rPr>
        <rFont val="Calibri"/>
        <color theme="1"/>
        <sz val="12.0"/>
      </rPr>
      <t>2.2</t>
    </r>
    <r>
      <rPr>
        <rFont val="Meiryo UI"/>
        <color theme="1"/>
        <sz val="12.0"/>
      </rPr>
      <t>％</t>
    </r>
  </si>
  <si>
    <r>
      <rPr>
        <rFont val="Calibri"/>
        <color theme="0"/>
        <sz val="12.0"/>
      </rPr>
      <t>2,2%                                                           TAXA MIN. 220,000</t>
    </r>
    <r>
      <rPr>
        <rFont val="Meiryo UI"/>
        <color theme="0"/>
        <sz val="12.0"/>
      </rPr>
      <t>円</t>
    </r>
  </si>
  <si>
    <r>
      <rPr>
        <rFont val="Calibri"/>
        <color theme="1"/>
        <sz val="12.0"/>
      </rPr>
      <t>330,000</t>
    </r>
    <r>
      <rPr>
        <rFont val="Meiryo UI"/>
        <color theme="1"/>
        <sz val="12.0"/>
      </rPr>
      <t>円</t>
    </r>
  </si>
  <si>
    <r>
      <rPr>
        <rFont val="Calibri"/>
        <color theme="1"/>
        <sz val="12.0"/>
      </rPr>
      <t>2,2%                         TAXA MIN. 220,000</t>
    </r>
    <r>
      <rPr>
        <rFont val="Meiryo UI"/>
        <color theme="1"/>
        <sz val="12.0"/>
      </rPr>
      <t>円</t>
    </r>
  </si>
  <si>
    <t>LIMITE DE FINANCIAMENTO</t>
  </si>
  <si>
    <t xml:space="preserve">ATÉ  80 MILHÕES </t>
  </si>
  <si>
    <t>100 MILHÕES</t>
  </si>
  <si>
    <t xml:space="preserve">5~200 MILHÕES </t>
  </si>
  <si>
    <t>2~100 MILHÕES</t>
  </si>
  <si>
    <t xml:space="preserve">1~200 MILHÕES </t>
  </si>
  <si>
    <t>IDADE MÁXIMA PARA QUITAR</t>
  </si>
  <si>
    <t xml:space="preserve">ATÉ 80 ANOS  </t>
  </si>
  <si>
    <t xml:space="preserve">ATÉ 81 ANOS  </t>
  </si>
  <si>
    <t xml:space="preserve">ATÉ 82 ANOS  </t>
  </si>
  <si>
    <t>IDADE DO CLIENTE</t>
  </si>
  <si>
    <t xml:space="preserve">       18 ~ 70 anos</t>
  </si>
  <si>
    <t>18 ~ 70 anos</t>
  </si>
  <si>
    <t>18 ~ anos</t>
  </si>
  <si>
    <t>18 ~ 65 anos</t>
  </si>
  <si>
    <t>18 ~ 71 anos</t>
  </si>
  <si>
    <t>18~65 ANOS</t>
  </si>
  <si>
    <t>20~65 ANOS</t>
  </si>
  <si>
    <t xml:space="preserve">20~65 anos </t>
  </si>
  <si>
    <t>18-71 conforme seguro</t>
  </si>
  <si>
    <t>TEMPO DE TRABALHO</t>
  </si>
  <si>
    <t>SEISHAIN (DIRETO DA FÁBRICA)</t>
  </si>
  <si>
    <t xml:space="preserve">1 MÊS ~ </t>
  </si>
  <si>
    <t>1 MÊS ~</t>
  </si>
  <si>
    <r>
      <rPr>
        <rFont val="Meiryo UI"/>
        <color theme="1"/>
        <sz val="14.0"/>
      </rPr>
      <t xml:space="preserve">　</t>
    </r>
    <r>
      <rPr>
        <rFont val="Calibri"/>
        <color theme="1"/>
        <sz val="14.0"/>
      </rPr>
      <t xml:space="preserve">1 MÊS ~ </t>
    </r>
  </si>
  <si>
    <r>
      <rPr>
        <rFont val="Meiryo UI"/>
        <color theme="1"/>
        <sz val="14.0"/>
      </rPr>
      <t xml:space="preserve">　</t>
    </r>
    <r>
      <rPr>
        <rFont val="Calibri"/>
        <color theme="1"/>
        <sz val="14.0"/>
      </rPr>
      <t xml:space="preserve">1 ANO ~ </t>
    </r>
  </si>
  <si>
    <r>
      <rPr>
        <rFont val="Meiryo UI"/>
        <color theme="1"/>
        <sz val="14.0"/>
      </rPr>
      <t xml:space="preserve">　</t>
    </r>
    <r>
      <rPr>
        <rFont val="Calibri"/>
        <color theme="1"/>
        <sz val="14.0"/>
      </rPr>
      <t xml:space="preserve">1 MÊS ~ </t>
    </r>
  </si>
  <si>
    <r>
      <rPr>
        <rFont val="Meiryo UI"/>
        <color theme="0"/>
        <sz val="14.0"/>
      </rPr>
      <t xml:space="preserve">　</t>
    </r>
    <r>
      <rPr>
        <rFont val="Calibri"/>
        <color theme="0"/>
        <sz val="14.0"/>
      </rPr>
      <t xml:space="preserve">6 MESES~ </t>
    </r>
  </si>
  <si>
    <t xml:space="preserve">   1 MÊS~ </t>
  </si>
  <si>
    <t>1 ANO  ~</t>
  </si>
  <si>
    <t xml:space="preserve">3 meses ~ </t>
  </si>
  <si>
    <r>
      <rPr>
        <rFont val="Meiryo UI"/>
        <color theme="1"/>
        <sz val="14.0"/>
      </rPr>
      <t xml:space="preserve">　</t>
    </r>
    <r>
      <rPr>
        <rFont val="Calibri"/>
        <color theme="1"/>
        <sz val="14.0"/>
      </rPr>
      <t xml:space="preserve">1 ANO ~ </t>
    </r>
  </si>
  <si>
    <r>
      <rPr>
        <rFont val="Meiryo UI"/>
        <color theme="1"/>
        <sz val="11.0"/>
      </rPr>
      <t xml:space="preserve">　　　</t>
    </r>
    <r>
      <rPr>
        <rFont val="Calibri"/>
        <color theme="1"/>
        <sz val="11.0"/>
      </rPr>
      <t>HENSAIHIRITSU</t>
    </r>
  </si>
  <si>
    <r>
      <rPr>
        <rFont val="Meiryo UI"/>
        <color theme="1"/>
        <sz val="11.0"/>
      </rPr>
      <t xml:space="preserve">　　　</t>
    </r>
    <r>
      <rPr>
        <rFont val="Calibri"/>
        <color theme="1"/>
        <sz val="11.0"/>
      </rPr>
      <t>HENSAIHIRITSU</t>
    </r>
  </si>
  <si>
    <r>
      <rPr>
        <rFont val="Meiryo UI"/>
        <color theme="1"/>
        <sz val="10.0"/>
      </rPr>
      <t xml:space="preserve">　　</t>
    </r>
    <r>
      <rPr>
        <rFont val="Calibri"/>
        <color theme="1"/>
        <sz val="11.0"/>
      </rPr>
      <t>HENSAIHIRITSU</t>
    </r>
  </si>
  <si>
    <r>
      <rPr>
        <rFont val="Meiryo UI"/>
        <color theme="1"/>
        <sz val="10.0"/>
      </rPr>
      <t xml:space="preserve">　　</t>
    </r>
    <r>
      <rPr>
        <rFont val="Calibri"/>
        <color theme="1"/>
        <sz val="11.0"/>
      </rPr>
      <t>HENSAIHIRITSU</t>
    </r>
  </si>
  <si>
    <r>
      <rPr>
        <rFont val="Meiryo UI"/>
        <color theme="1"/>
        <sz val="10.0"/>
      </rPr>
      <t xml:space="preserve">　　</t>
    </r>
    <r>
      <rPr>
        <rFont val="Calibri"/>
        <color theme="1"/>
        <sz val="11.0"/>
      </rPr>
      <t>HENSAIHIRITSU</t>
    </r>
  </si>
  <si>
    <r>
      <rPr>
        <rFont val="Meiryo UI"/>
        <color theme="0"/>
        <sz val="10.0"/>
      </rPr>
      <t xml:space="preserve">　　</t>
    </r>
    <r>
      <rPr>
        <rFont val="Calibri"/>
        <color theme="0"/>
        <sz val="11.0"/>
      </rPr>
      <t>HENSAIHIRITSU</t>
    </r>
  </si>
  <si>
    <t>HENSAIHIRITSU 35%</t>
  </si>
  <si>
    <r>
      <rPr>
        <rFont val="Calibri"/>
        <color theme="1"/>
        <sz val="12.0"/>
      </rPr>
      <t xml:space="preserve">        </t>
    </r>
    <r>
      <rPr>
        <rFont val="Calibri"/>
        <color theme="1"/>
        <sz val="11.0"/>
      </rPr>
      <t>HENSAIHIRITSU</t>
    </r>
  </si>
  <si>
    <t>HENSAIHIRITSU 30/35%</t>
  </si>
  <si>
    <t>DOCUMENTOS QUE ESTÃO NO DRIVE</t>
  </si>
  <si>
    <r>
      <rPr>
        <rFont val="Meiryo UI"/>
        <color theme="1"/>
        <sz val="10.0"/>
      </rPr>
      <t xml:space="preserve">　　</t>
    </r>
    <r>
      <rPr>
        <rFont val="Calibri"/>
        <color theme="1"/>
        <sz val="11.0"/>
      </rPr>
      <t>HENSAIHIRITSU</t>
    </r>
  </si>
  <si>
    <t>VIDEOS  GRUPO SUPORTE HSS</t>
  </si>
  <si>
    <t>SITES DE FERREMENTAS ACESSO LIVRE</t>
  </si>
  <si>
    <r>
      <rPr>
        <rFont val="Calibri"/>
        <color theme="1"/>
        <sz val="8.0"/>
      </rPr>
      <t xml:space="preserve">Renda &lt; </t>
    </r>
    <r>
      <rPr>
        <rFont val="Arial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Arial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Arial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Arial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</si>
  <si>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r>
      <rPr>
        <rFont val="Calibri"/>
        <color theme="1"/>
        <sz val="8.0"/>
      </rPr>
      <t xml:space="preserve">Renda &lt; 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</si>
  <si>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r>
      <rPr>
        <rFont val="Calibri"/>
        <color theme="1"/>
        <sz val="8.0"/>
      </rPr>
      <t xml:space="preserve">Renda &lt; 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</si>
  <si>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r>
      <rPr>
        <rFont val="Calibri"/>
        <color theme="1"/>
        <sz val="8.0"/>
      </rPr>
      <t xml:space="preserve">Renda &lt; 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</si>
  <si>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t>Kaitsuke 買付証明書</t>
  </si>
  <si>
    <t xml:space="preserve">45% da renda </t>
  </si>
  <si>
    <t xml:space="preserve">SOMENTE RENDA &lt; 4 MILHÕES </t>
  </si>
  <si>
    <t xml:space="preserve">           ATÉ 55%</t>
  </si>
  <si>
    <t xml:space="preserve">Somente renda maior </t>
  </si>
  <si>
    <r>
      <rPr>
        <rFont val="Calibri"/>
        <color theme="1"/>
        <sz val="8.0"/>
      </rPr>
      <t xml:space="preserve">Renda &lt; 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</si>
  <si>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t>CONHEÇA O MERCADO IMOBILIARIO</t>
  </si>
  <si>
    <t xml:space="preserve">que 3 milhões </t>
  </si>
  <si>
    <t xml:space="preserve">que 4milhões </t>
  </si>
  <si>
    <t>KEIYAKU KIKAN SHAIN      OU     HAKKEN SHAIN (EMPREITEIRA)</t>
  </si>
  <si>
    <r>
      <rPr>
        <rFont val="Meiryo UI"/>
        <color theme="1"/>
        <sz val="14.0"/>
      </rPr>
      <t xml:space="preserve">　</t>
    </r>
    <r>
      <rPr>
        <rFont val="Calibri"/>
        <color theme="1"/>
        <sz val="14.0"/>
      </rPr>
      <t xml:space="preserve">1 MÊS ~ </t>
    </r>
  </si>
  <si>
    <t>AULA SOBRE VENDAS 1</t>
  </si>
  <si>
    <r>
      <rPr>
        <rFont val="Meiryo UI"/>
        <color theme="1"/>
        <sz val="14.0"/>
      </rPr>
      <t xml:space="preserve">　</t>
    </r>
    <r>
      <rPr>
        <rFont val="Calibri"/>
        <color theme="1"/>
        <sz val="14.0"/>
      </rPr>
      <t>3 ANOS ~</t>
    </r>
  </si>
  <si>
    <r>
      <rPr>
        <rFont val="Meiryo UI"/>
        <color theme="1"/>
        <sz val="14.0"/>
      </rPr>
      <t xml:space="preserve">　</t>
    </r>
    <r>
      <rPr>
        <rFont val="Calibri"/>
        <color theme="1"/>
        <sz val="14.0"/>
      </rPr>
      <t xml:space="preserve">1 MÊS ~ </t>
    </r>
  </si>
  <si>
    <r>
      <rPr>
        <rFont val="Meiryo UI"/>
        <color theme="0"/>
        <sz val="14.0"/>
      </rPr>
      <t xml:space="preserve">　</t>
    </r>
    <r>
      <rPr>
        <rFont val="Calibri"/>
        <color theme="0"/>
        <sz val="14.0"/>
      </rPr>
      <t xml:space="preserve">6 MESES~ </t>
    </r>
  </si>
  <si>
    <t>Simulador de parcela free – HSS treinamento (hsscursos.com)</t>
  </si>
  <si>
    <r>
      <rPr>
        <rFont val="Calibri"/>
        <color theme="1"/>
        <sz val="14.0"/>
      </rPr>
      <t xml:space="preserve">                 </t>
    </r>
    <r>
      <rPr>
        <rFont val="Arial"/>
        <color theme="1"/>
        <sz val="14.0"/>
      </rPr>
      <t>✖</t>
    </r>
  </si>
  <si>
    <r>
      <rPr>
        <rFont val="Calibri"/>
        <color theme="1"/>
        <sz val="14.0"/>
      </rPr>
      <t xml:space="preserve">                 </t>
    </r>
    <r>
      <rPr>
        <rFont val="Arial"/>
        <color theme="1"/>
        <sz val="14.0"/>
      </rPr>
      <t>✖</t>
    </r>
  </si>
  <si>
    <r>
      <rPr>
        <rFont val="Meiryo UI"/>
        <color theme="1"/>
        <sz val="14.0"/>
      </rPr>
      <t xml:space="preserve">　1</t>
    </r>
    <r>
      <rPr>
        <rFont val="Calibri"/>
        <color theme="1"/>
        <sz val="14.0"/>
      </rPr>
      <t xml:space="preserve"> ANO ~ </t>
    </r>
  </si>
  <si>
    <t xml:space="preserve">             HENSAIHIRITSU</t>
  </si>
  <si>
    <r>
      <rPr>
        <rFont val="Meiryo UI"/>
        <color theme="1"/>
        <sz val="11.0"/>
      </rPr>
      <t xml:space="preserve">　　　</t>
    </r>
    <r>
      <rPr>
        <rFont val="Calibri"/>
        <color theme="1"/>
        <sz val="11.0"/>
      </rPr>
      <t>HENSAIHIRITSU</t>
    </r>
  </si>
  <si>
    <r>
      <rPr>
        <rFont val="Meiryo UI"/>
        <color theme="1"/>
        <sz val="10.0"/>
      </rPr>
      <t xml:space="preserve">　　</t>
    </r>
    <r>
      <rPr>
        <rFont val="Calibri"/>
        <color theme="1"/>
        <sz val="11.0"/>
      </rPr>
      <t>HENSAIHIRITSU</t>
    </r>
  </si>
  <si>
    <r>
      <rPr>
        <rFont val="Meiryo UI"/>
        <color theme="1"/>
        <sz val="10.0"/>
      </rPr>
      <t xml:space="preserve">　　</t>
    </r>
    <r>
      <rPr>
        <rFont val="Calibri"/>
        <color theme="1"/>
        <sz val="11.0"/>
      </rPr>
      <t>HENSAIHIRITSU</t>
    </r>
  </si>
  <si>
    <r>
      <rPr>
        <rFont val="Meiryo UI"/>
        <color theme="1"/>
        <sz val="10.0"/>
      </rPr>
      <t xml:space="preserve">　　</t>
    </r>
    <r>
      <rPr>
        <rFont val="Calibri"/>
        <color theme="1"/>
        <sz val="11.0"/>
      </rPr>
      <t>HENSAIHIRITSU</t>
    </r>
  </si>
  <si>
    <r>
      <rPr>
        <rFont val="Meiryo UI"/>
        <color theme="0"/>
        <sz val="10.0"/>
      </rPr>
      <t xml:space="preserve">　　</t>
    </r>
    <r>
      <rPr>
        <rFont val="Calibri"/>
        <color theme="0"/>
        <sz val="11.0"/>
      </rPr>
      <t>HENSAIHIRITSU</t>
    </r>
  </si>
  <si>
    <t>Documentos necessarios　Cronograma do Cliente</t>
  </si>
  <si>
    <t xml:space="preserve">          HENSAIHIRITSU 35%</t>
  </si>
  <si>
    <r>
      <rPr>
        <rFont val="Calibri"/>
        <color theme="1"/>
        <sz val="12.0"/>
      </rPr>
      <t xml:space="preserve">        </t>
    </r>
    <r>
      <rPr>
        <rFont val="Calibri"/>
        <color theme="1"/>
        <sz val="11.0"/>
      </rPr>
      <t>HENSAIHIRITSU</t>
    </r>
  </si>
  <si>
    <r>
      <rPr>
        <rFont val="Meiryo UI"/>
        <color theme="1"/>
        <sz val="10.0"/>
      </rPr>
      <t xml:space="preserve">　　</t>
    </r>
    <r>
      <rPr>
        <rFont val="Calibri"/>
        <color theme="1"/>
        <sz val="11.0"/>
      </rPr>
      <t>HENSAIHIRITSU</t>
    </r>
  </si>
  <si>
    <r>
      <rPr>
        <rFont val="Calibri"/>
        <color theme="1"/>
        <sz val="8.0"/>
      </rPr>
      <t xml:space="preserve">Renda &lt; 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</si>
  <si>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r>
      <rPr>
        <rFont val="Calibri"/>
        <color theme="1"/>
        <sz val="8.0"/>
      </rPr>
      <t xml:space="preserve">Renda &lt; 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</si>
  <si>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r>
      <rPr>
        <rFont val="Calibri"/>
        <color theme="1"/>
        <sz val="8.0"/>
      </rPr>
      <t xml:space="preserve">Renda &lt; 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</si>
  <si>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t>AULA SOBRE VENDAS 2</t>
  </si>
  <si>
    <r>
      <rPr>
        <rFont val="Calibri"/>
        <color theme="1"/>
        <sz val="8.0"/>
      </rPr>
      <t xml:space="preserve">Renda &lt; 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</si>
  <si>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r>
      <rPr>
        <rFont val="Calibri"/>
        <color theme="1"/>
        <sz val="8.0"/>
      </rPr>
      <t xml:space="preserve">Renda &lt; 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</si>
  <si>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t>https://hsscursos.site/capacidade-de-financiamento-free/</t>
  </si>
  <si>
    <t>AUTÔNOMO  (KAKUTEI SHINKOKU) DECLARAÇÃO DO IMPOSTO DE RENDA</t>
  </si>
  <si>
    <t>1 ANO</t>
  </si>
  <si>
    <r>
      <rPr>
        <rFont val="Calibri"/>
        <color theme="1"/>
        <sz val="10.0"/>
      </rPr>
      <t xml:space="preserve">   </t>
    </r>
    <r>
      <rPr>
        <rFont val="Meiryo UI"/>
        <color theme="1"/>
        <sz val="14.0"/>
      </rPr>
      <t>✖</t>
    </r>
  </si>
  <si>
    <t>3 ANOS</t>
  </si>
  <si>
    <t>MODELO DO JIZEN</t>
  </si>
  <si>
    <t>2 ANOS</t>
  </si>
  <si>
    <t xml:space="preserve">2 ANOS </t>
  </si>
  <si>
    <t xml:space="preserve">2 ANOS  </t>
  </si>
  <si>
    <t>EXPLICAÇÃO DA FICHA</t>
  </si>
  <si>
    <t>RENDA MAIOR QUE 4 MILHÕES</t>
  </si>
  <si>
    <t>PART TIME / ARUBAITO</t>
  </si>
  <si>
    <r>
      <rPr>
        <rFont val="Meiryo UI"/>
        <color theme="1"/>
        <sz val="14.0"/>
      </rPr>
      <t xml:space="preserve">　</t>
    </r>
    <r>
      <rPr>
        <rFont val="Calibri"/>
        <color theme="1"/>
        <sz val="14.0"/>
      </rPr>
      <t xml:space="preserve">1 MÊS ~ </t>
    </r>
  </si>
  <si>
    <t>COMO PREENCHER A FICHA HSS.mp4</t>
  </si>
  <si>
    <r>
      <rPr>
        <rFont val="Calibri"/>
        <color theme="1"/>
        <sz val="10.0"/>
      </rPr>
      <t xml:space="preserve">   </t>
    </r>
    <r>
      <rPr>
        <rFont val="Meiryo UI"/>
        <color theme="1"/>
        <sz val="14.0"/>
      </rPr>
      <t>✖</t>
    </r>
  </si>
  <si>
    <r>
      <rPr>
        <rFont val="Calibri"/>
        <color theme="1"/>
        <sz val="14.0"/>
      </rPr>
      <t xml:space="preserve">  </t>
    </r>
    <r>
      <rPr>
        <rFont val="Meiryo UI"/>
        <color theme="1"/>
        <sz val="14.0"/>
      </rPr>
      <t>✖</t>
    </r>
  </si>
  <si>
    <t>✖</t>
  </si>
  <si>
    <r>
      <rPr>
        <rFont val="Calibri"/>
        <color theme="1"/>
        <sz val="14.0"/>
      </rPr>
      <t xml:space="preserve">                 </t>
    </r>
    <r>
      <rPr>
        <rFont val="Meiryo UI"/>
        <color theme="1"/>
        <sz val="14.0"/>
      </rPr>
      <t>✖</t>
    </r>
  </si>
  <si>
    <r>
      <rPr>
        <rFont val="Calibri"/>
        <color theme="1"/>
        <sz val="14.0"/>
      </rPr>
      <t xml:space="preserve">                 </t>
    </r>
    <r>
      <rPr>
        <rFont val="Meiryo UI"/>
        <color theme="1"/>
        <sz val="14.0"/>
      </rPr>
      <t>✖</t>
    </r>
  </si>
  <si>
    <r>
      <rPr>
        <rFont val="Calibri"/>
        <color theme="1"/>
        <sz val="14.0"/>
      </rPr>
      <t xml:space="preserve">                 </t>
    </r>
    <r>
      <rPr>
        <rFont val="Arial"/>
        <color theme="1"/>
        <sz val="14.0"/>
      </rPr>
      <t>✖</t>
    </r>
  </si>
  <si>
    <r>
      <rPr>
        <rFont val="Calibri"/>
        <color theme="1"/>
        <sz val="14.0"/>
      </rPr>
      <t xml:space="preserve">                 </t>
    </r>
    <r>
      <rPr>
        <rFont val="Arial"/>
        <color theme="1"/>
        <sz val="14.0"/>
      </rPr>
      <t>✖</t>
    </r>
  </si>
  <si>
    <r>
      <rPr>
        <rFont val="Calibri"/>
        <color theme="1"/>
        <sz val="14.0"/>
      </rPr>
      <t xml:space="preserve">                 </t>
    </r>
    <r>
      <rPr>
        <rFont val="Arial"/>
        <color theme="1"/>
        <sz val="14.0"/>
      </rPr>
      <t>✖</t>
    </r>
  </si>
  <si>
    <t>Formulário de Bancos</t>
  </si>
  <si>
    <r>
      <rPr>
        <rFont val="Meiryo UI"/>
        <color theme="1"/>
        <sz val="11.0"/>
      </rPr>
      <t xml:space="preserve">　　　</t>
    </r>
    <r>
      <rPr>
        <rFont val="Calibri"/>
        <color theme="1"/>
        <sz val="11.0"/>
      </rPr>
      <t>HENSAIHIRITSU</t>
    </r>
  </si>
  <si>
    <r>
      <rPr>
        <rFont val="Meiryo UI"/>
        <color theme="1"/>
        <sz val="10.0"/>
      </rPr>
      <t xml:space="preserve">　　</t>
    </r>
    <r>
      <rPr>
        <rFont val="Calibri"/>
        <color theme="1"/>
        <sz val="11.0"/>
      </rPr>
      <t>HENSAIHIRITSU</t>
    </r>
  </si>
  <si>
    <r>
      <rPr>
        <rFont val="Calibri"/>
        <color theme="1"/>
        <sz val="8.0"/>
      </rPr>
      <t xml:space="preserve">Renda &lt; 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</si>
  <si>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t>MONTAR SHIKIN KEIKAKU</t>
  </si>
  <si>
    <r>
      <rPr>
        <rFont val="Calibri"/>
        <color theme="1"/>
        <sz val="8.0"/>
      </rPr>
      <t xml:space="preserve">Renda &lt; 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</si>
  <si>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r>
      <rPr>
        <rFont val="Calibri"/>
        <color theme="1"/>
        <sz val="8.0"/>
      </rPr>
      <t xml:space="preserve">Renda &lt; 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30%
Renda &gt;</t>
    </r>
    <r>
      <rPr>
        <rFont val="Meiryo UI"/>
        <color theme="1"/>
        <sz val="8.0"/>
      </rPr>
      <t>￥</t>
    </r>
    <r>
      <rPr>
        <rFont val="Calibri"/>
        <color theme="1"/>
        <sz val="8.0"/>
      </rPr>
      <t xml:space="preserve">4 milhões </t>
    </r>
    <r>
      <rPr>
        <rFont val="Meiryo UI"/>
        <color theme="1"/>
        <sz val="8.0"/>
      </rPr>
      <t>→</t>
    </r>
    <r>
      <rPr>
        <rFont val="Calibri"/>
        <color theme="1"/>
        <sz val="8.0"/>
      </rPr>
      <t xml:space="preserve"> até 35%</t>
    </r>
  </si>
  <si>
    <t>TIPOS DE CASA</t>
  </si>
  <si>
    <t xml:space="preserve">CASA NOVA  </t>
  </si>
  <si>
    <t>CASA NOVA</t>
  </si>
  <si>
    <t>GRUPO DE SUPORTE HSS NO FACEBOOK</t>
  </si>
  <si>
    <t>COMO VERIFICAR O CIC.pdf</t>
  </si>
  <si>
    <t xml:space="preserve">CASA USADA </t>
  </si>
  <si>
    <t>CASA USADA</t>
  </si>
  <si>
    <t>KOSODATE ECO HOME 2024</t>
  </si>
  <si>
    <r>
      <rPr>
        <rFont val="Calibri"/>
        <color theme="1"/>
        <sz val="10.0"/>
      </rPr>
      <t>CASA USADA *</t>
    </r>
    <r>
      <rPr>
        <rFont val="Calibri"/>
        <color theme="1"/>
        <sz val="8.0"/>
      </rPr>
      <t xml:space="preserve"> NÃO PRECISA DO</t>
    </r>
  </si>
  <si>
    <r>
      <rPr>
        <rFont val="Calibri"/>
        <color theme="1"/>
        <sz val="8.0"/>
      </rPr>
      <t xml:space="preserve">* PRECISA APROVAR NO </t>
    </r>
    <r>
      <rPr>
        <rFont val="Meiryo UI"/>
        <color theme="1"/>
        <sz val="8.0"/>
      </rPr>
      <t xml:space="preserve">適合証明書　</t>
    </r>
  </si>
  <si>
    <r>
      <rPr>
        <rFont val="Calibri"/>
        <color theme="1"/>
        <sz val="8.0"/>
      </rPr>
      <t xml:space="preserve">* PRECISA APROVAR NO </t>
    </r>
    <r>
      <rPr>
        <rFont val="Meiryo UI"/>
        <color theme="1"/>
        <sz val="8.0"/>
      </rPr>
      <t xml:space="preserve">適合証明書　</t>
    </r>
  </si>
  <si>
    <t>https://www.facebook.com/share/4saE4o3S1C5Menpo/</t>
  </si>
  <si>
    <r>
      <rPr>
        <rFont val="Calibri"/>
        <color theme="1"/>
        <sz val="8.0"/>
      </rPr>
      <t xml:space="preserve">* PRECISA APROVAR NO </t>
    </r>
    <r>
      <rPr>
        <rFont val="Meiryo UI"/>
        <color theme="1"/>
        <sz val="8.0"/>
      </rPr>
      <t xml:space="preserve">適合証明書　</t>
    </r>
  </si>
  <si>
    <r>
      <rPr>
        <rFont val="Meiryo UI"/>
        <color theme="1"/>
        <sz val="7.0"/>
      </rPr>
      <t>適合証明書</t>
    </r>
    <r>
      <rPr>
        <rFont val="Calibri"/>
        <color theme="1"/>
        <sz val="7.0"/>
      </rPr>
      <t xml:space="preserve"> SOMENTE</t>
    </r>
    <r>
      <rPr>
        <rFont val="Meiryo UI"/>
        <color theme="1"/>
        <sz val="7.0"/>
      </rPr>
      <t>完了検査</t>
    </r>
    <r>
      <rPr>
        <rFont val="Calibri"/>
        <color theme="1"/>
        <sz val="7.0"/>
      </rPr>
      <t>(PREFEITURA)</t>
    </r>
  </si>
  <si>
    <t xml:space="preserve">   SEGURO DE VIDA </t>
  </si>
  <si>
    <t>OPCIONAL</t>
  </si>
  <si>
    <t xml:space="preserve">OPCIONAL </t>
  </si>
  <si>
    <t>OBRIGATÓRIO</t>
  </si>
  <si>
    <t>necessário autorização</t>
  </si>
  <si>
    <t xml:space="preserve"> OBRIGATÓRIO</t>
  </si>
  <si>
    <t xml:space="preserve">  OBRIGATÓRIO</t>
  </si>
  <si>
    <t xml:space="preserve">OBRIGATÓRIO </t>
  </si>
  <si>
    <t>Novo sistema de desconto do Flat para familias com filhos</t>
  </si>
  <si>
    <r>
      <rPr>
        <rFont val="Meiryo UI"/>
        <color theme="1"/>
        <sz val="8.0"/>
      </rPr>
      <t>機構団信</t>
    </r>
    <r>
      <rPr>
        <rFont val="Calibri"/>
        <color theme="1"/>
        <sz val="8.0"/>
      </rPr>
      <t>/</t>
    </r>
    <r>
      <rPr>
        <rFont val="Meiryo UI"/>
        <color theme="1"/>
        <sz val="8.0"/>
      </rPr>
      <t>デュエット</t>
    </r>
  </si>
  <si>
    <r>
      <rPr>
        <rFont val="Meiryo UI"/>
        <color theme="1"/>
        <sz val="8.0"/>
      </rPr>
      <t>機構団信</t>
    </r>
    <r>
      <rPr>
        <rFont val="Calibri"/>
        <color theme="1"/>
        <sz val="8.0"/>
      </rPr>
      <t>/</t>
    </r>
    <r>
      <rPr>
        <rFont val="Meiryo UI"/>
        <color theme="1"/>
        <sz val="8.0"/>
      </rPr>
      <t>デュエット</t>
    </r>
  </si>
  <si>
    <r>
      <rPr>
        <rFont val="Meiryo UI"/>
        <color theme="1"/>
        <sz val="8.0"/>
      </rPr>
      <t>機構団信</t>
    </r>
    <r>
      <rPr>
        <rFont val="Calibri"/>
        <color theme="1"/>
        <sz val="8.0"/>
      </rPr>
      <t>/</t>
    </r>
    <r>
      <rPr>
        <rFont val="Meiryo UI"/>
        <color theme="1"/>
        <sz val="8.0"/>
      </rPr>
      <t>デュエット</t>
    </r>
  </si>
  <si>
    <t>SITE DE TREINAMENTOS PARA CORRETORES</t>
  </si>
  <si>
    <r>
      <rPr>
        <rFont val="Calibri"/>
        <color theme="1"/>
        <sz val="9.0"/>
      </rPr>
      <t>3</t>
    </r>
    <r>
      <rPr>
        <rFont val="Meiryo UI"/>
        <color theme="1"/>
        <sz val="9.0"/>
      </rPr>
      <t>大疾病保障</t>
    </r>
    <r>
      <rPr>
        <rFont val="Calibri"/>
        <color theme="1"/>
        <sz val="9.0"/>
      </rPr>
      <t xml:space="preserve"> 50% ATE 40ANOS</t>
    </r>
  </si>
  <si>
    <r>
      <rPr>
        <rFont val="Meiryo UI"/>
        <color theme="1"/>
        <sz val="10.0"/>
      </rPr>
      <t>全疾病保証付き</t>
    </r>
    <r>
      <rPr>
        <rFont val="Calibri"/>
        <color theme="1"/>
        <sz val="10.0"/>
      </rPr>
      <t xml:space="preserve">  /  </t>
    </r>
    <r>
      <rPr>
        <rFont val="Meiryo UI"/>
        <color theme="1"/>
        <sz val="10.0"/>
      </rPr>
      <t>ワイド団信</t>
    </r>
  </si>
  <si>
    <t>ガン保険 +0.1 %</t>
  </si>
  <si>
    <t xml:space="preserve">一般団信18-71 anos </t>
  </si>
  <si>
    <r>
      <rPr>
        <rFont val="Calibri"/>
        <color theme="1"/>
        <sz val="10.0"/>
      </rPr>
      <t>/3</t>
    </r>
    <r>
      <rPr>
        <rFont val="Meiryo UI"/>
        <color theme="1"/>
        <sz val="10.0"/>
      </rPr>
      <t>大疾病付機構団信</t>
    </r>
  </si>
  <si>
    <r>
      <rPr>
        <rFont val="Calibri"/>
        <color theme="1"/>
        <sz val="10.0"/>
      </rPr>
      <t>/3</t>
    </r>
    <r>
      <rPr>
        <rFont val="Meiryo UI"/>
        <color theme="1"/>
        <sz val="10.0"/>
      </rPr>
      <t>大疾病付機構団信</t>
    </r>
  </si>
  <si>
    <r>
      <rPr>
        <rFont val="Calibri"/>
        <color theme="1"/>
        <sz val="10.0"/>
      </rPr>
      <t>/3</t>
    </r>
    <r>
      <rPr>
        <rFont val="Meiryo UI"/>
        <color theme="1"/>
        <sz val="10.0"/>
      </rPr>
      <t>大疾病付機構団信</t>
    </r>
  </si>
  <si>
    <t xml:space="preserve">como adicionar documentos no drive pelo celular </t>
  </si>
  <si>
    <r>
      <rPr>
        <rFont val="Meiryo UI"/>
        <color theme="1"/>
        <sz val="10.0"/>
      </rPr>
      <t>全疾病保障</t>
    </r>
  </si>
  <si>
    <r>
      <rPr>
        <rFont val="Calibri"/>
        <color theme="1"/>
        <sz val="8.0"/>
      </rPr>
      <t>100%</t>
    </r>
    <r>
      <rPr>
        <rFont val="Meiryo UI"/>
        <color theme="1"/>
        <sz val="8.0"/>
      </rPr>
      <t>保障がん団信</t>
    </r>
    <r>
      <rPr>
        <rFont val="Calibri"/>
        <color theme="1"/>
        <sz val="8.0"/>
      </rPr>
      <t>/</t>
    </r>
    <r>
      <rPr>
        <rFont val="Meiryo UI"/>
        <color theme="1"/>
        <sz val="8.0"/>
      </rPr>
      <t>夫婦連生型</t>
    </r>
  </si>
  <si>
    <t>2 PESSOA +0,25%OBRIGATÓRIO⚠️</t>
  </si>
  <si>
    <t>como vender créditos adicionais</t>
  </si>
  <si>
    <t xml:space="preserve">介護保険 não tem </t>
  </si>
  <si>
    <t>全疾病特約付団信16-66anos がん18-51</t>
  </si>
  <si>
    <t xml:space="preserve">             REFORMA </t>
  </si>
  <si>
    <t>〇</t>
  </si>
  <si>
    <t>necessário cadastro e autorização</t>
  </si>
  <si>
    <r>
      <rPr>
        <rFont val="Meiryo UI"/>
        <color theme="1"/>
        <sz val="14.0"/>
      </rPr>
      <t>〇</t>
    </r>
    <r>
      <rPr>
        <rFont val="Calibri"/>
        <color theme="1"/>
        <sz val="14.0"/>
      </rPr>
      <t xml:space="preserve"> </t>
    </r>
    <r>
      <rPr>
        <rFont val="Calibri"/>
        <color theme="1"/>
        <sz val="10.0"/>
      </rPr>
      <t xml:space="preserve">     </t>
    </r>
  </si>
  <si>
    <r>
      <rPr>
        <rFont val="Meiryo UI"/>
        <color theme="0"/>
        <sz val="14.0"/>
      </rPr>
      <t>✖</t>
    </r>
  </si>
  <si>
    <r>
      <rPr>
        <rFont val="Meiryo UI"/>
        <color theme="1"/>
        <sz val="16.0"/>
      </rPr>
      <t>〇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</si>
  <si>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4.0"/>
      </rPr>
      <t xml:space="preserve">                 </t>
    </r>
    <r>
      <rPr>
        <rFont val="Meiryo UI"/>
        <color theme="1"/>
        <sz val="14.0"/>
      </rPr>
      <t>✖</t>
    </r>
  </si>
  <si>
    <r>
      <rPr>
        <rFont val="Meiryo UI"/>
        <color theme="0"/>
        <sz val="14.0"/>
      </rPr>
      <t>✖</t>
    </r>
  </si>
  <si>
    <t>documentos da prefeitura no combini.pdf のコピー</t>
  </si>
  <si>
    <t xml:space="preserve">           PELO APLUS</t>
  </si>
  <si>
    <t xml:space="preserve">               PELO APLUS</t>
  </si>
  <si>
    <r>
      <rPr>
        <rFont val="Meiryo UI"/>
        <color theme="1"/>
        <sz val="8.0"/>
      </rPr>
      <t>マイホームプラン</t>
    </r>
    <r>
      <rPr>
        <rFont val="Calibri"/>
        <color theme="1"/>
        <sz val="8.0"/>
      </rPr>
      <t xml:space="preserve"> ATÉ 20 MILHÕES  </t>
    </r>
  </si>
  <si>
    <r>
      <rPr>
        <rFont val="Calibri"/>
        <color theme="1"/>
        <sz val="10.0"/>
      </rPr>
      <t xml:space="preserve">Até </t>
    </r>
    <r>
      <rPr>
        <rFont val="Meiryo UI"/>
        <color theme="1"/>
        <sz val="10.0"/>
      </rPr>
      <t>￥</t>
    </r>
    <r>
      <rPr>
        <rFont val="Calibri"/>
        <color theme="1"/>
        <sz val="10.0"/>
      </rPr>
      <t>5 milhões(SEISHAIN)</t>
    </r>
  </si>
  <si>
    <t>calculos de quanto o cliente consegue  financiar</t>
  </si>
  <si>
    <t>⚠️</t>
  </si>
  <si>
    <r>
      <rPr>
        <rFont val="Calibri"/>
        <color theme="1"/>
        <sz val="8.0"/>
      </rPr>
      <t xml:space="preserve">NECESSÁRIO FAZER </t>
    </r>
    <r>
      <rPr>
        <rFont val="Meiryo UI"/>
        <color theme="1"/>
        <sz val="8.0"/>
      </rPr>
      <t>つなぎローン</t>
    </r>
    <r>
      <rPr>
        <rFont val="Calibri"/>
        <color theme="1"/>
        <sz val="8.0"/>
      </rPr>
      <t>⚠️</t>
    </r>
  </si>
  <si>
    <t>JUNÇÃO DE FINANCIAMENTOS</t>
  </si>
  <si>
    <t>sistema-novo-2024-mes-6.pdf</t>
  </si>
  <si>
    <r>
      <rPr>
        <rFont val="Calibri"/>
        <color theme="1"/>
        <sz val="14.0"/>
      </rPr>
      <t xml:space="preserve"> </t>
    </r>
    <r>
      <rPr>
        <rFont val="Segoe UI Symbol"/>
        <color theme="1"/>
        <sz val="14.0"/>
      </rPr>
      <t>✖</t>
    </r>
  </si>
  <si>
    <r>
      <rPr>
        <rFont val="Meiryo UI"/>
        <color theme="1"/>
        <sz val="8.0"/>
      </rPr>
      <t xml:space="preserve">西京サポートローン　</t>
    </r>
    <r>
      <rPr>
        <rFont val="Calibri"/>
        <color theme="1"/>
        <sz val="8.0"/>
      </rPr>
      <t>3 MILHÕES</t>
    </r>
  </si>
  <si>
    <r>
      <rPr>
        <rFont val="Meiryo UI"/>
        <color theme="1"/>
        <sz val="14.0"/>
      </rPr>
      <t>〇</t>
    </r>
    <r>
      <rPr>
        <rFont val="Calibri"/>
        <color theme="1"/>
        <sz val="14.0"/>
      </rPr>
      <t xml:space="preserve"> </t>
    </r>
    <r>
      <rPr>
        <rFont val="Calibri"/>
        <color theme="1"/>
        <sz val="10.0"/>
      </rPr>
      <t xml:space="preserve">     </t>
    </r>
  </si>
  <si>
    <r>
      <rPr>
        <rFont val="Calibri"/>
        <color theme="0"/>
        <sz val="14.0"/>
      </rPr>
      <t xml:space="preserve"> </t>
    </r>
    <r>
      <rPr>
        <rFont val="Meiryo UI"/>
        <color theme="0"/>
        <sz val="14.0"/>
      </rPr>
      <t>✖</t>
    </r>
  </si>
  <si>
    <r>
      <rPr>
        <rFont val="Meiryo UI"/>
        <color theme="1"/>
        <sz val="14.0"/>
      </rPr>
      <t>✖</t>
    </r>
  </si>
  <si>
    <r>
      <rPr>
        <rFont val="Calibri"/>
        <color theme="1"/>
        <sz val="14.0"/>
      </rPr>
      <t xml:space="preserve">                 </t>
    </r>
    <r>
      <rPr>
        <rFont val="Segoe UI Symbol"/>
        <color theme="1"/>
        <sz val="14.0"/>
      </rPr>
      <t>✖</t>
    </r>
  </si>
  <si>
    <r>
      <rPr>
        <rFont val="Calibri"/>
        <color theme="1"/>
        <sz val="14.0"/>
      </rPr>
      <t xml:space="preserve">                 </t>
    </r>
    <r>
      <rPr>
        <rFont val="Meiryo UI"/>
        <color theme="1"/>
        <sz val="14.0"/>
      </rPr>
      <t>✖</t>
    </r>
  </si>
  <si>
    <r>
      <rPr>
        <rFont val="Meiryo UI"/>
        <color theme="0"/>
        <sz val="14.0"/>
      </rPr>
      <t>✖</t>
    </r>
  </si>
  <si>
    <r>
      <rPr>
        <rFont val="Meiryo UI"/>
        <color theme="0"/>
        <sz val="14.0"/>
      </rPr>
      <t>✖</t>
    </r>
  </si>
  <si>
    <t xml:space="preserve"> 6.875% 15ANOS</t>
  </si>
  <si>
    <t>ATÉ 5 MILHÕES  JUROS FICA 1.94%</t>
  </si>
  <si>
    <r>
      <rPr>
        <rFont val="Calibri"/>
        <color theme="1"/>
        <sz val="10.0"/>
      </rPr>
      <t xml:space="preserve">Até </t>
    </r>
    <r>
      <rPr>
        <rFont val="Meiryo UI"/>
        <color theme="1"/>
        <sz val="10.0"/>
      </rPr>
      <t>￥</t>
    </r>
    <r>
      <rPr>
        <rFont val="Calibri"/>
        <color theme="1"/>
        <sz val="10.0"/>
      </rPr>
      <t>5 milhões(SEISHAIN)</t>
    </r>
  </si>
  <si>
    <t>JUNÇÃO DE RENDA</t>
  </si>
  <si>
    <t>PAI ,MÃE, FILHO/A, CÔNJUGE, NOIVO/A</t>
  </si>
  <si>
    <t>TREINAMENTO DO AEON</t>
  </si>
  <si>
    <t xml:space="preserve">SOMENTE MARIDO E MULHER </t>
  </si>
  <si>
    <t>SOMENTE MARIDO E MULHER</t>
  </si>
  <si>
    <t>PAI ,MÃE, FILHO/A, CÔNJUGE, NOIVO/A　内縁 ok</t>
  </si>
  <si>
    <t>Somente marido ou</t>
  </si>
  <si>
    <t>NAO ACEITA HAKKEN</t>
  </si>
  <si>
    <t>mulher que tiver o</t>
  </si>
  <si>
    <t>Termo de concordância Area externa</t>
  </si>
  <si>
    <t xml:space="preserve">permanente </t>
  </si>
  <si>
    <r>
      <rPr>
        <rFont val="Calibri"/>
        <color rgb="FF000000"/>
        <sz val="18.0"/>
      </rPr>
      <t xml:space="preserve">AULA DE </t>
    </r>
    <r>
      <rPr>
        <rFont val="Calibri"/>
        <color rgb="FF1155CC"/>
        <sz val="18.0"/>
        <u/>
      </rPr>
      <t>MARKETING</t>
    </r>
  </si>
  <si>
    <t>TREINAMENTO ROUKIN</t>
  </si>
  <si>
    <t>ESTUDO COM TSUBOTA</t>
  </si>
  <si>
    <t>LIVES SEMANAIS</t>
  </si>
  <si>
    <t>ETAPAS PARA ADQUIRIR SUA CASA</t>
  </si>
  <si>
    <t>PODER DE CRÉDITO</t>
  </si>
  <si>
    <t>VENDA VOLUNTÁRIA NIN BAI</t>
  </si>
  <si>
    <t>KAKUTEI SHINKOKU</t>
  </si>
  <si>
    <t>KOSODATE PLUS FLAT 2024</t>
  </si>
  <si>
    <t>TIPOS DE JUROS FIXO E VARIÁVEL</t>
  </si>
  <si>
    <t>CASA NOVA OU USADA</t>
  </si>
  <si>
    <t>REQUISITOS PARA COMPRAR UMA CASA</t>
  </si>
  <si>
    <t>FATORES IMPORTANTE PARA VENDER SUA CASA</t>
  </si>
  <si>
    <t>PROCEDIMENTOS PARA VENDER SUA CASA</t>
  </si>
  <si>
    <t>氏名：</t>
  </si>
  <si>
    <t>SBIネット銀行</t>
  </si>
  <si>
    <t>事前申込</t>
  </si>
  <si>
    <t>本申込</t>
  </si>
  <si>
    <t>金消予約</t>
  </si>
  <si>
    <t>まで</t>
  </si>
  <si>
    <t>金消契約</t>
  </si>
  <si>
    <t>決済</t>
  </si>
  <si>
    <t>すべてスキャン/ドライブに保存</t>
  </si>
  <si>
    <t>金消契約の2日前までに</t>
  </si>
  <si>
    <t>事前審査申込書</t>
  </si>
  <si>
    <t>資金計画表 (本申込み用)</t>
  </si>
  <si>
    <t>振込登録表 pdf</t>
  </si>
  <si>
    <t>火災保険支払い</t>
  </si>
  <si>
    <t xml:space="preserve">売買契約書の写し </t>
  </si>
  <si>
    <t>*スキャン/ドライブ</t>
  </si>
  <si>
    <t>書類は振込先口座有り</t>
  </si>
  <si>
    <t>SBI　認証カード</t>
  </si>
  <si>
    <t>物件チラシ</t>
  </si>
  <si>
    <t>物件価額</t>
  </si>
  <si>
    <t xml:space="preserve">重要事項説明書の写し </t>
  </si>
  <si>
    <t xml:space="preserve">売主からの残金清算書 </t>
  </si>
  <si>
    <t>初期設定</t>
  </si>
  <si>
    <t>鍵登録</t>
  </si>
  <si>
    <t xml:space="preserve">土地謄本の写し (3か月以内のもの) </t>
  </si>
  <si>
    <t>表題登記見積書</t>
  </si>
  <si>
    <t>デビットカード</t>
  </si>
  <si>
    <t>ローンシート</t>
  </si>
  <si>
    <t>公図、地積測量図、 平面図、立面図、 配置図</t>
  </si>
  <si>
    <t xml:space="preserve">司法書士見積書 </t>
  </si>
  <si>
    <t>SBIの住所変更</t>
  </si>
  <si>
    <t>在留カード</t>
  </si>
  <si>
    <t>確認済証と1面から6面まで</t>
  </si>
  <si>
    <t xml:space="preserve">仲介手数料請求書 </t>
  </si>
  <si>
    <t>□</t>
  </si>
  <si>
    <t>作成</t>
  </si>
  <si>
    <t>NÃO PODE ALUGAR</t>
  </si>
  <si>
    <t>運転免許証</t>
  </si>
  <si>
    <t xml:space="preserve">完成物件でしたら検査済証 </t>
  </si>
  <si>
    <t xml:space="preserve">火災保険見積書 </t>
  </si>
  <si>
    <t>JUROS 5/125%</t>
  </si>
  <si>
    <t>振込明細票</t>
  </si>
  <si>
    <t>健康保険証　加入日確認</t>
  </si>
  <si>
    <t xml:space="preserve">追加工事がある場合は見積書 </t>
  </si>
  <si>
    <t>同意書</t>
  </si>
  <si>
    <t>オプション工事の契約書</t>
  </si>
  <si>
    <t>DIFERENÇA FIXO</t>
  </si>
  <si>
    <t xml:space="preserve">仮審査書類原本一式 </t>
  </si>
  <si>
    <t>NOME：</t>
  </si>
  <si>
    <t>E VARIAVEL</t>
  </si>
  <si>
    <t>NOVO END：</t>
  </si>
  <si>
    <t>源泉徴収票</t>
  </si>
  <si>
    <t>給与明細書</t>
  </si>
  <si>
    <t>*</t>
  </si>
  <si>
    <t>資金計画 金額確認</t>
  </si>
  <si>
    <t>有効な雇用契約書</t>
  </si>
  <si>
    <t>住民票　世帯全員</t>
  </si>
  <si>
    <r>
      <rPr>
        <rFont val="Meiryo"/>
        <color theme="1"/>
        <sz val="14.0"/>
      </rPr>
      <t xml:space="preserve">* </t>
    </r>
    <r>
      <rPr>
        <rFont val="Meiryo UI"/>
        <color theme="1"/>
        <sz val="14.0"/>
        <u/>
      </rPr>
      <t>飯田グループ以外</t>
    </r>
    <r>
      <rPr>
        <rFont val="Meiryo UI"/>
        <color theme="1"/>
        <sz val="14.0"/>
      </rPr>
      <t>の物件は司法書士の連絡先を細野さんに送信する</t>
    </r>
  </si>
  <si>
    <t>仲介手数料　小切手の場合</t>
  </si>
  <si>
    <t>JIZEN</t>
  </si>
  <si>
    <t>課税所得証明書</t>
  </si>
  <si>
    <t>DATA E HORA</t>
  </si>
  <si>
    <t>郵送　一般書留</t>
  </si>
  <si>
    <t>HONMOSHIKOMI</t>
  </si>
  <si>
    <t>既存借り入れ明細書</t>
  </si>
  <si>
    <t xml:space="preserve">ご印鑑(仮審査で使用した印鑑) </t>
  </si>
  <si>
    <t>SF明細書</t>
  </si>
  <si>
    <t>RESERVA DO KINSHO</t>
  </si>
  <si>
    <t>KINSHO</t>
  </si>
  <si>
    <t>KESSAI</t>
  </si>
  <si>
    <t>中古物件の場合　建物登記</t>
  </si>
  <si>
    <t>外構お客様ローンシート</t>
  </si>
  <si>
    <t>ANOTAÇÕES</t>
  </si>
  <si>
    <t>結果　OK</t>
  </si>
  <si>
    <t>DATA/HORA</t>
  </si>
  <si>
    <t>VALOR</t>
  </si>
  <si>
    <t>escanear e salvar no Drive</t>
  </si>
  <si>
    <t>売主　契約書</t>
  </si>
  <si>
    <t>FINAN.</t>
  </si>
  <si>
    <t>日付</t>
  </si>
  <si>
    <t>SHIKIN KEIKAKU(AJUSTADO)</t>
  </si>
  <si>
    <t xml:space="preserve">時間 </t>
  </si>
  <si>
    <t>場所</t>
  </si>
  <si>
    <t>REMESSAS</t>
  </si>
  <si>
    <t>PAG. KASAI</t>
  </si>
  <si>
    <t>売主</t>
  </si>
  <si>
    <t>SHIKIN KEIKAKU</t>
  </si>
  <si>
    <t>Contrato</t>
  </si>
  <si>
    <t>*scan/drive</t>
  </si>
  <si>
    <t>DOCUMENTOS COM FURIKOMI</t>
  </si>
  <si>
    <t>買付証明書、物件交渉</t>
  </si>
  <si>
    <t>CARTÃO AZUL</t>
  </si>
  <si>
    <t>本審査結果　お知らせ</t>
  </si>
  <si>
    <t>BUKKEN CHIRASHI</t>
  </si>
  <si>
    <t>CASA</t>
  </si>
  <si>
    <t>Jyusetsu</t>
  </si>
  <si>
    <t>ZANKIN SEIKYUSHO</t>
  </si>
  <si>
    <t>SENHAS</t>
  </si>
  <si>
    <t>契約日　決め</t>
  </si>
  <si>
    <t>CHAVES</t>
  </si>
  <si>
    <t>時間</t>
  </si>
  <si>
    <t>ORÇ. HYODAI TOUKI</t>
  </si>
  <si>
    <t>DEBIT CARD</t>
  </si>
  <si>
    <t>宅建士</t>
  </si>
  <si>
    <t>FICHA EM PDF</t>
  </si>
  <si>
    <t>営業</t>
  </si>
  <si>
    <t xml:space="preserve">残金請求書　*金消予約に必要　</t>
  </si>
  <si>
    <t>ORÇ. ESCRIVÃO</t>
  </si>
  <si>
    <t>仲介手数料支払い方法</t>
  </si>
  <si>
    <t>MUDAR END.</t>
  </si>
  <si>
    <t>応接室予約</t>
  </si>
  <si>
    <t>ZAIRYUCARD</t>
  </si>
  <si>
    <t>SF</t>
  </si>
  <si>
    <t>SEIKYUSHO DO TYUKAI</t>
  </si>
  <si>
    <t>NO APP</t>
  </si>
  <si>
    <t>お客様</t>
  </si>
  <si>
    <t>CARTEIRA DE MOTORISTA</t>
  </si>
  <si>
    <t>振込</t>
  </si>
  <si>
    <t>ORÇ. KASAI HOKEN</t>
  </si>
  <si>
    <t>FURIKOMI</t>
  </si>
  <si>
    <t>HOKEN   DATA DE ENTRADA:</t>
  </si>
  <si>
    <t>小切手　　 一般書留</t>
  </si>
  <si>
    <t>ORÇAMENTO DOS OPCIONAIS</t>
  </si>
  <si>
    <t xml:space="preserve">TERMO </t>
  </si>
  <si>
    <t>CONTRATO OPCIONAIS</t>
  </si>
  <si>
    <t>MENSAI</t>
  </si>
  <si>
    <t>決済日予定</t>
  </si>
  <si>
    <t>*他の銀行にかける場合期日要確認</t>
  </si>
  <si>
    <t>JIZEN ORIGINAL</t>
  </si>
  <si>
    <t>ハウスデポ</t>
  </si>
  <si>
    <t>手付金振込先</t>
  </si>
  <si>
    <t>￥________</t>
  </si>
  <si>
    <t>金消契約の5日前までに</t>
  </si>
  <si>
    <t>GENSEN</t>
  </si>
  <si>
    <t>新住所</t>
  </si>
  <si>
    <t>HOLERITE</t>
  </si>
  <si>
    <t>VERIFICAR SE NÃO SOBROU MAIS DE 200MIL</t>
  </si>
  <si>
    <t>物件資料</t>
  </si>
  <si>
    <t>CONTRATO DE TRABALHO VÁLIDO</t>
  </si>
  <si>
    <t>司法書士/土地家屋調査士　連絡先</t>
  </si>
  <si>
    <t>JYUMINHYO FAMILIAR</t>
  </si>
  <si>
    <t>水道</t>
  </si>
  <si>
    <t>住民票　３通</t>
  </si>
  <si>
    <t>HSS</t>
  </si>
  <si>
    <t>伝票</t>
  </si>
  <si>
    <t>水道、電気、ガス、浄化槽　再確認</t>
  </si>
  <si>
    <t>契約日に</t>
  </si>
  <si>
    <t>KAZEI SHOUMEISHO</t>
  </si>
  <si>
    <t>電気</t>
  </si>
  <si>
    <t>あり</t>
  </si>
  <si>
    <t>作成済み</t>
  </si>
  <si>
    <t>印鑑証明書　３通</t>
  </si>
  <si>
    <t>収入印紙購入　￥10，000</t>
  </si>
  <si>
    <t>RELATÓRIO DE DÍVIDAS</t>
  </si>
  <si>
    <t>ガス</t>
  </si>
  <si>
    <t>INKAN QUE USOU NO JIZEN</t>
  </si>
  <si>
    <t>* QUANDO NÃO É CASA DO IIDA GRUPO, ENVIAR TELEFONE DO ESCRIVÃO AO HOSONO</t>
  </si>
  <si>
    <t xml:space="preserve">契約日に売主媒介スキャン　</t>
  </si>
  <si>
    <t>適合証明書　原本</t>
  </si>
  <si>
    <t>なし</t>
  </si>
  <si>
    <t>会社印</t>
  </si>
  <si>
    <t>仲介手数料領収書</t>
  </si>
  <si>
    <t>立合日　決め</t>
  </si>
  <si>
    <t>CASA USADA PRECISA DA ESCRITURA</t>
  </si>
  <si>
    <t>追加工事見積</t>
  </si>
  <si>
    <t>媒介契約書の写し</t>
  </si>
  <si>
    <t>FICHA DO CLIENTE EXTERNA</t>
  </si>
  <si>
    <t>/</t>
  </si>
  <si>
    <t>売買契約書　原本</t>
  </si>
  <si>
    <t>:</t>
  </si>
  <si>
    <t>住所変更</t>
  </si>
  <si>
    <t>¥200　収入印紙</t>
  </si>
  <si>
    <t>カシワバラ⇓</t>
  </si>
  <si>
    <t>RESULTADO　OK</t>
  </si>
  <si>
    <t>伝票記入</t>
  </si>
  <si>
    <t>契約後　HSSに送信    送信日付：</t>
  </si>
  <si>
    <t>一般媒介契約書</t>
  </si>
  <si>
    <t>追跡番号</t>
  </si>
  <si>
    <t>火災保険　見積書依頼</t>
  </si>
  <si>
    <t>火災保険に送信</t>
  </si>
  <si>
    <t>依頼</t>
  </si>
  <si>
    <t>CONTRATO</t>
  </si>
  <si>
    <t>送信</t>
  </si>
  <si>
    <t>物件/お客様　情報</t>
  </si>
  <si>
    <t>お客様連絡先提供</t>
  </si>
  <si>
    <t>火災保険請求書</t>
  </si>
  <si>
    <t>仲介手数料控え写真</t>
  </si>
  <si>
    <t>振込済み写真</t>
  </si>
  <si>
    <t>お客様身分証明書</t>
  </si>
  <si>
    <t>KESSAI ENTREGA</t>
  </si>
  <si>
    <t>適合証明書の申請書</t>
  </si>
  <si>
    <t>見積書　取得</t>
  </si>
  <si>
    <t>登記費用　  見積依頼</t>
  </si>
  <si>
    <t>VENDEDOR</t>
  </si>
  <si>
    <t>KAITSUKE, NEGOCIAÇÃO</t>
  </si>
  <si>
    <t>建物表示登録申請受理書 （家屋調査士から）</t>
  </si>
  <si>
    <t>司法書士連絡先</t>
  </si>
  <si>
    <t>AVISAR APROVAÇÃO DO HONSHINSA</t>
  </si>
  <si>
    <t>司法書士</t>
  </si>
  <si>
    <t>DATA DO CONTRATO</t>
  </si>
  <si>
    <t>所得課税証明書</t>
  </si>
  <si>
    <t>融資金額変更　有無</t>
  </si>
  <si>
    <t>２年分</t>
  </si>
  <si>
    <t>DIA</t>
  </si>
  <si>
    <t>HORA</t>
  </si>
  <si>
    <t>決済　日時/場所</t>
  </si>
  <si>
    <t>TAKKEN</t>
  </si>
  <si>
    <t>納税証明書</t>
  </si>
  <si>
    <t>CORRETOR</t>
  </si>
  <si>
    <t>１年分</t>
  </si>
  <si>
    <t>PAGAMENTO DO TYUKAI</t>
  </si>
  <si>
    <t>融資金額</t>
  </si>
  <si>
    <t>新住所  住民票・印鑑証明書　メール送信</t>
  </si>
  <si>
    <t>住民票</t>
  </si>
  <si>
    <t>お客様の氏名/住所</t>
  </si>
  <si>
    <t>*原本の決済日に渡す</t>
  </si>
  <si>
    <t>印鑑証明書</t>
  </si>
  <si>
    <t>抵当権設定割合</t>
  </si>
  <si>
    <t>CLIENTE</t>
  </si>
  <si>
    <t>LOCAL</t>
  </si>
  <si>
    <t>振込先情報ありの見積書</t>
  </si>
  <si>
    <r>
      <rPr>
        <rFont val="Meiryo"/>
        <color theme="1"/>
        <sz val="14.0"/>
      </rPr>
      <t xml:space="preserve">司法書士見積書 　</t>
    </r>
    <r>
      <rPr>
        <rFont val="Meiryo UI"/>
        <b/>
        <color theme="1"/>
        <sz val="14.0"/>
      </rPr>
      <t>確認</t>
    </r>
  </si>
  <si>
    <t>CHEQUE</t>
  </si>
  <si>
    <t>表題登記　見積依頼</t>
  </si>
  <si>
    <t>PREVISÃO DE KESSAI</t>
  </si>
  <si>
    <t xml:space="preserve">*caso der entrada em outro banco verificar a data </t>
  </si>
  <si>
    <t>土地家屋調査士連絡先</t>
  </si>
  <si>
    <t>TETSUKEKIN</t>
  </si>
  <si>
    <t>DOCUMENTAÇÃO DA CASA</t>
  </si>
  <si>
    <t>RYOSHUSHO</t>
  </si>
  <si>
    <t>CONTATO DO ESCRIVÃO/TOPÓGRAFO</t>
  </si>
  <si>
    <t>AGUA</t>
  </si>
  <si>
    <t>VEND.</t>
  </si>
  <si>
    <t xml:space="preserve">CONFERIR NOVAMENTE SOBRE </t>
  </si>
  <si>
    <t>適合証明書の請求書</t>
  </si>
  <si>
    <t>NO DIA DO CONTRATO</t>
  </si>
  <si>
    <t>LUZ</t>
  </si>
  <si>
    <t>SIM</t>
  </si>
  <si>
    <t>AGUA,LUZ,GAS</t>
  </si>
  <si>
    <r>
      <rPr>
        <rFont val="Meiryo"/>
        <color theme="1"/>
        <sz val="14.0"/>
      </rPr>
      <t xml:space="preserve">表題登記見積書　</t>
    </r>
    <r>
      <rPr>
        <rFont val="Meiryo UI"/>
        <b/>
        <color theme="1"/>
        <sz val="14.0"/>
      </rPr>
      <t>確認</t>
    </r>
  </si>
  <si>
    <t>適合証明書の申請書は金消契約に必要</t>
  </si>
  <si>
    <t>COMPRAR SELO　￥10，000</t>
  </si>
  <si>
    <t>GAS</t>
  </si>
  <si>
    <t>オプション工事　見積書</t>
  </si>
  <si>
    <t>□　SIM</t>
  </si>
  <si>
    <t>ESCANEAR CONTRATO DO VENDEDOR</t>
  </si>
  <si>
    <t>オプション工事　打合せ</t>
  </si>
  <si>
    <t>NÃO</t>
  </si>
  <si>
    <t>見積書　振込先あり</t>
  </si>
  <si>
    <t xml:space="preserve">□　</t>
  </si>
  <si>
    <t>DATA DO TATIAI</t>
  </si>
  <si>
    <t>HSS 同意書</t>
  </si>
  <si>
    <t>すぐに契約書依頼</t>
  </si>
  <si>
    <t>小切手　 一般書留</t>
  </si>
  <si>
    <t>収入印紙／振込先　あり</t>
  </si>
  <si>
    <t>TROCA DE ENDEREÇO</t>
  </si>
  <si>
    <t>ORÇAMENTO DO SEGURO INCÊNDIO</t>
  </si>
  <si>
    <t>ENVIAR POR E-MAIL</t>
  </si>
  <si>
    <t>PEDIR</t>
  </si>
  <si>
    <t>アンペア</t>
  </si>
  <si>
    <t>ENVIAR</t>
  </si>
  <si>
    <t>DADOS DO CLIENTE/CASA</t>
  </si>
  <si>
    <t>CONTATO DO CLIENTE</t>
  </si>
  <si>
    <t>SEIKYUSHO</t>
  </si>
  <si>
    <t>FOTO DO FURIKOMI</t>
  </si>
  <si>
    <t>契約日に売主媒介スキャン</t>
  </si>
  <si>
    <t>浄化槽</t>
  </si>
  <si>
    <t>ORÇAMENTO</t>
  </si>
  <si>
    <t>ORÇAMENTO DO ESCRIVÃO</t>
  </si>
  <si>
    <t>NOVO ENDEREÇO</t>
  </si>
  <si>
    <t>CONTATO DO ESCRIVÃO</t>
  </si>
  <si>
    <t>ESCRIVÃO</t>
  </si>
  <si>
    <t>NOME DO VENDEDOR</t>
  </si>
  <si>
    <t>ALTERAÇÃO NO VALOR DA HIPOTECA</t>
  </si>
  <si>
    <t>*acima de １００万 \400</t>
  </si>
  <si>
    <t>KESSAI　DATA/HORA/LOCAL</t>
  </si>
  <si>
    <t>VALOR DE HIPOTECA</t>
  </si>
  <si>
    <t xml:space="preserve">ENVIAR E-MAIL C/ O NOVO JYUMINHYO E INKAN SHOUMEI </t>
  </si>
  <si>
    <t>JYUMINHYO</t>
  </si>
  <si>
    <t>OUSETSU SHITSU YOYAKU</t>
  </si>
  <si>
    <t>NOME/ENDEREÇO DO CLIENTE</t>
  </si>
  <si>
    <t>INKAN SHOUMEISHO</t>
  </si>
  <si>
    <t>*ENTREGAR ORIGINAL NO KESSAI</t>
  </si>
  <si>
    <t>ORÇAMENTO COM DADOS DE FURIKOMI</t>
  </si>
  <si>
    <t>CONFERIR VALORES NO ORÇAMENTO</t>
  </si>
  <si>
    <t>HOUSE DEPO</t>
  </si>
  <si>
    <t>5 DIAS ÚTEIS ANTES DO KINSHO</t>
  </si>
  <si>
    <t>5 DIAS ÚTEIS ANTES DO KESSAI</t>
  </si>
  <si>
    <t>新住所  住民票・印鑑証明書　送信</t>
  </si>
  <si>
    <t>DENPYO</t>
  </si>
  <si>
    <t>ORÇAMENTO HYODAI TOUKI</t>
  </si>
  <si>
    <t>CONTATO DO TOPÓGRAFO</t>
  </si>
  <si>
    <t>HYODAI TOUKI</t>
  </si>
  <si>
    <t xml:space="preserve">3  JYUMINHYO　</t>
  </si>
  <si>
    <t>IPPAN BAIKAI</t>
  </si>
  <si>
    <t>3 INKAN SHOMEISHO</t>
  </si>
  <si>
    <t>SELO</t>
  </si>
  <si>
    <r>
      <rPr>
        <rFont val="Meiryo"/>
        <color theme="1"/>
        <sz val="14.0"/>
      </rPr>
      <t xml:space="preserve">司法書士見積書 　</t>
    </r>
    <r>
      <rPr>
        <rFont val="Meiryo UI"/>
        <b/>
        <color theme="1"/>
        <sz val="14.0"/>
      </rPr>
      <t>確認</t>
    </r>
  </si>
  <si>
    <t>KASHIWABARA ACRESCENTAR</t>
  </si>
  <si>
    <t>TEKIGO ORIGINAL</t>
  </si>
  <si>
    <t>DOCUMENTOS DA CASA</t>
  </si>
  <si>
    <t>JYUSETSU</t>
  </si>
  <si>
    <t>CONTRATO ORIGINAL</t>
  </si>
  <si>
    <t>CARIMBO DA EMPRESA</t>
  </si>
  <si>
    <t>OBRA OPCIONAL</t>
  </si>
  <si>
    <t>DEFINIR DATA DOS OPCIONAIS</t>
  </si>
  <si>
    <t>PEDIR CONTRATO</t>
  </si>
  <si>
    <t>TERMO DE CONCORRÊNCIA HSS</t>
  </si>
  <si>
    <t>COM SELO/DADOS DE FURIKOMI</t>
  </si>
  <si>
    <t xml:space="preserve">建物表示登録申請受理書 </t>
  </si>
  <si>
    <t>2ANOS</t>
  </si>
  <si>
    <t>TERMO HSS</t>
  </si>
  <si>
    <t>NOZEI SHOUMEISHO</t>
  </si>
  <si>
    <r>
      <rPr>
        <rFont val="Meiryo"/>
        <color theme="1"/>
        <sz val="14.0"/>
      </rPr>
      <t xml:space="preserve">表題登記見積書　</t>
    </r>
    <r>
      <rPr>
        <rFont val="Meiryo UI"/>
        <b/>
        <color theme="1"/>
        <sz val="14.0"/>
      </rPr>
      <t>確認</t>
    </r>
  </si>
  <si>
    <t>FICHA DO CLIENTE ÁREA EXTERNA</t>
  </si>
  <si>
    <t>VERIFICAR OS VALORES NO SHINKIN KEIKAKU</t>
  </si>
  <si>
    <t>□なし</t>
  </si>
  <si>
    <t>DATA</t>
  </si>
  <si>
    <t xml:space="preserve">□　	HSS 同意書			</t>
  </si>
  <si>
    <t>TANTO</t>
  </si>
  <si>
    <t>FINACIAMENTO</t>
  </si>
  <si>
    <t>APROVAÇÃO DO HONSHINSA</t>
  </si>
  <si>
    <t>KAITSUKE, NEGOCIAÇÃO/DOC. CASA</t>
  </si>
  <si>
    <t>ZANKINSEIKYUSHO</t>
  </si>
  <si>
    <t>TEKIGO SHOUMEISHO SEIKYUSHO</t>
  </si>
  <si>
    <t>TEKIGO SHINSEISHO PRECISA NO KINSHO</t>
  </si>
  <si>
    <t>KESSAI     LOCAL          HORA</t>
  </si>
  <si>
    <t>*caso der entrada em outro banco</t>
  </si>
  <si>
    <t xml:space="preserve">verificar a data </t>
  </si>
  <si>
    <t>FEITO</t>
  </si>
  <si>
    <r>
      <rPr>
        <rFont val="Meiryo"/>
        <color theme="1"/>
        <sz val="14.0"/>
      </rPr>
      <t xml:space="preserve">司法書士見積書 　</t>
    </r>
    <r>
      <rPr>
        <rFont val="Meiryo UI"/>
        <b/>
        <color theme="1"/>
        <sz val="14.0"/>
      </rPr>
      <t>確認</t>
    </r>
  </si>
  <si>
    <r>
      <rPr>
        <rFont val="Meiryo"/>
        <color theme="1"/>
        <sz val="14.0"/>
      </rPr>
      <t xml:space="preserve">表題登記見積書　</t>
    </r>
    <r>
      <rPr>
        <rFont val="Meiryo UI"/>
        <b/>
        <color theme="1"/>
        <sz val="14.0"/>
      </rPr>
      <t>確認</t>
    </r>
  </si>
  <si>
    <t>東海ろうきん</t>
  </si>
  <si>
    <t>*　金消予約の2日営業前までに</t>
  </si>
  <si>
    <t>振込登録表</t>
  </si>
  <si>
    <t>在職証明書　ろうきん式</t>
  </si>
  <si>
    <t>接面道路の謄本または要約書</t>
  </si>
  <si>
    <t>手形 一般書留</t>
  </si>
  <si>
    <t>契約日に売主媒介スキャン　（領収書のため）</t>
  </si>
  <si>
    <t>契約後　HSSに送信    送付日付：</t>
  </si>
  <si>
    <r>
      <rPr>
        <rFont val="Meiryo"/>
        <color theme="1"/>
        <sz val="14.0"/>
      </rPr>
      <t xml:space="preserve">司法書士見積書 　</t>
    </r>
    <r>
      <rPr>
        <rFont val="Meiryo UI"/>
        <b/>
        <color theme="1"/>
        <sz val="14.0"/>
      </rPr>
      <t>確認</t>
    </r>
  </si>
  <si>
    <r>
      <rPr>
        <rFont val="Meiryo"/>
        <color theme="1"/>
        <sz val="14.0"/>
      </rPr>
      <t xml:space="preserve">表題登記見積書　</t>
    </r>
    <r>
      <rPr>
        <rFont val="Meiryo UI"/>
        <b/>
        <color theme="1"/>
        <sz val="14.0"/>
      </rPr>
      <t>確認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</si>
</sst>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4">
    <numFmt numFmtId="164" formatCode="_-&quot;¥&quot;* #,##0_-;\-&quot;¥&quot;* #,##0_-;_-&quot;¥&quot;* &quot;-&quot;_-;_-@"/>
    <numFmt numFmtId="165" formatCode="yyyy/m/d"/>
    <numFmt numFmtId="166" formatCode="yyyy&quot;年&quot;m&quot;月&quot;d&quot;日&quot;"/>
    <numFmt numFmtId="167" formatCode="&quot;¥&quot;#,##0_);[Red]\(&quot;¥&quot;#,##0\)"/>
    <numFmt numFmtId="168" formatCode="_-[$¥-411]* #,##0_-;\-[$¥-411]* #,##0_-;_-[$¥-411]* &quot;-&quot;_-;_-@"/>
    <numFmt numFmtId="169" formatCode="yyyy&quot;年&quot;m&quot;月&quot;"/>
    <numFmt numFmtId="170" formatCode="_-[$JPY]\ * #,##0_-;\-[$JPY]\ * #,##0_-;_-[$JPY]\ * &quot;-&quot;??_-;_-@"/>
    <numFmt numFmtId="171" formatCode="&quot;¥&quot;#,##0"/>
    <numFmt numFmtId="172" formatCode="#,##0_ "/>
    <numFmt numFmtId="173" formatCode="0.00&quot;㎡&quot;"/>
    <numFmt numFmtId="174" formatCode="[$¥-411]#,##0"/>
    <numFmt numFmtId="175" formatCode="\(0.00&quot;坪&quot;\)"/>
    <numFmt numFmtId="176" formatCode="&quot;¥&quot;#,##0;\-&quot;¥&quot;#,##0"/>
    <numFmt numFmtId="177" formatCode="&quot;¥&quot;#,##0;[Red]\-&quot;¥&quot;#,##0"/>
    <numFmt numFmtId="178" formatCode="&quot;¥&quot;#,##0;[Red]&quot;¥&quot;\-#,##0"/>
    <numFmt numFmtId="179" formatCode="_-* #,##0.00_-;\-* #,##0.00_-;_-* &quot;-&quot;??_-;_-@"/>
    <numFmt numFmtId="180" formatCode="_-[$¥-411]* #,##0_-;\-[$¥-411]* #,##0_-;_-[$¥-411]* &quot;-&quot;????_-;_-@"/>
    <numFmt numFmtId="181" formatCode="0.00_);[Red]\(0.00\)"/>
    <numFmt numFmtId="182" formatCode="#,##0.00_ ;[Red]\-#,##0.00\ "/>
    <numFmt numFmtId="183" formatCode="0.000_);[Red]\(0.000\)"/>
    <numFmt numFmtId="184" formatCode="yyyy/mm/dd"/>
    <numFmt numFmtId="185" formatCode="&quot;¥&quot;#,##0;[Red]&quot;¥&quot;#,##0"/>
    <numFmt numFmtId="186" formatCode="[$-F800]dddd\,\ mmmm\ dd\,\ yyyy"/>
    <numFmt numFmtId="187" formatCode="0.0%"/>
  </numFmts>
  <fonts count="187">
    <font>
      <sz val="11.0"/>
      <color theme="1"/>
      <name val="Calibri"/>
      <scheme val="minor"/>
    </font>
    <font>
      <b/>
      <sz val="14.0"/>
      <color theme="1"/>
      <name val="游ゴシック"/>
    </font>
    <font>
      <b/>
      <sz val="18.0"/>
      <color rgb="FFFF0000"/>
      <name val="游ゴシック"/>
    </font>
    <font/>
    <font>
      <sz val="11.0"/>
      <color theme="1"/>
      <name val="游ゴシック"/>
    </font>
    <font>
      <b/>
      <sz val="11.0"/>
      <color rgb="FFFF0000"/>
      <name val="游ゴシック"/>
    </font>
    <font>
      <sz val="11.0"/>
      <color theme="1"/>
      <name val="Calibri"/>
    </font>
    <font>
      <sz val="16.0"/>
      <color theme="1"/>
      <name val="游ゴシック"/>
    </font>
    <font>
      <sz val="22.0"/>
      <color theme="1"/>
      <name val="ＭＳ ゴシック"/>
    </font>
    <font>
      <sz val="11.0"/>
      <color rgb="FFFFFFFF"/>
      <name val="游ゴシック"/>
    </font>
    <font>
      <sz val="20.0"/>
      <color theme="1"/>
      <name val="Calibri"/>
    </font>
    <font>
      <sz val="12.0"/>
      <color theme="1"/>
      <name val="MS PGothic"/>
    </font>
    <font>
      <sz val="12.0"/>
      <color theme="1"/>
      <name val="Hgs創英角ｺﾞｼｯｸub"/>
    </font>
    <font>
      <b/>
      <sz val="12.0"/>
      <color theme="1"/>
      <name val="游ゴシック"/>
    </font>
    <font>
      <sz val="11.0"/>
      <color theme="1"/>
      <name val="MS PGothic"/>
    </font>
    <font>
      <sz val="12.0"/>
      <color theme="1"/>
      <name val="游ゴシック"/>
    </font>
    <font>
      <sz val="14.0"/>
      <color theme="1"/>
      <name val="游ゴシック"/>
    </font>
    <font>
      <sz val="11.0"/>
      <color theme="1"/>
      <name val="Biz udp明朝 medium"/>
    </font>
    <font>
      <sz val="8.0"/>
      <color theme="1"/>
      <name val="游ゴシック"/>
    </font>
    <font>
      <b/>
      <sz val="12.0"/>
      <color theme="1"/>
      <name val="Biz udp明朝 medium"/>
    </font>
    <font>
      <sz val="12.0"/>
      <color theme="1"/>
      <name val="Biz udp明朝 medium"/>
    </font>
    <font>
      <sz val="9.0"/>
      <color theme="1"/>
      <name val="游ゴシック"/>
    </font>
    <font>
      <sz val="16.0"/>
      <color theme="1"/>
      <name val="Calibri"/>
    </font>
    <font>
      <sz val="12.0"/>
      <color rgb="FF0070C0"/>
      <name val="Meiryo"/>
    </font>
    <font>
      <b/>
      <sz val="14.0"/>
      <color theme="1"/>
      <name val="Biz udp明朝 medium"/>
    </font>
    <font>
      <b/>
      <sz val="12.0"/>
      <color theme="1"/>
      <name val="Calibri"/>
    </font>
    <font>
      <sz val="11.0"/>
      <color theme="0"/>
      <name val="游ゴシック"/>
    </font>
    <font>
      <sz val="16.0"/>
      <color rgb="FF0070C0"/>
      <name val="游ゴシック"/>
    </font>
    <font>
      <sz val="14.0"/>
      <color rgb="FF0070C0"/>
      <name val="Meiryo"/>
    </font>
    <font>
      <sz val="10.0"/>
      <color theme="1"/>
      <name val="Biz udp明朝 medium"/>
    </font>
    <font>
      <b/>
      <sz val="13.0"/>
      <color theme="1"/>
      <name val="游ゴシック"/>
    </font>
    <font>
      <sz val="14.0"/>
      <color theme="1"/>
      <name val="Calibri"/>
    </font>
    <font>
      <sz val="9.0"/>
      <color theme="1"/>
      <name val="Calibri"/>
    </font>
    <font>
      <sz val="14.0"/>
      <color rgb="FF0000FF"/>
      <name val="Meiryo"/>
    </font>
    <font>
      <b/>
      <sz val="16.0"/>
      <color theme="1"/>
      <name val="Calibri"/>
    </font>
    <font>
      <b/>
      <sz val="14.0"/>
      <color theme="1"/>
      <name val="Calibri"/>
    </font>
    <font>
      <b/>
      <sz val="14.0"/>
      <color theme="1"/>
      <name val="Hgs創英角ｺﾞｼｯｸub"/>
    </font>
    <font>
      <b/>
      <sz val="11.0"/>
      <color theme="1"/>
      <name val="游ゴシック"/>
    </font>
    <font>
      <sz val="9.0"/>
      <color theme="1"/>
      <name val="Biz udp明朝 medium"/>
    </font>
    <font>
      <b/>
      <sz val="9.0"/>
      <color theme="1"/>
      <name val="游ゴシック"/>
    </font>
    <font>
      <sz val="12.0"/>
      <color rgb="FF0070C0"/>
      <name val="游ゴシック"/>
    </font>
    <font>
      <sz val="12.0"/>
      <color rgb="FF000000"/>
      <name val="游ゴシック"/>
    </font>
    <font>
      <b/>
      <sz val="14.0"/>
      <color rgb="FFFF0000"/>
      <name val="游ゴシック"/>
    </font>
    <font>
      <u/>
      <sz val="11.0"/>
      <color theme="10"/>
      <name val="游ゴシック"/>
    </font>
    <font>
      <sz val="14.0"/>
      <color rgb="FF0070C0"/>
      <name val="Calibri"/>
    </font>
    <font>
      <sz val="13.0"/>
      <color theme="1"/>
      <name val="游ゴシック"/>
    </font>
    <font>
      <b/>
      <sz val="12.0"/>
      <color rgb="FF0070C0"/>
      <name val="游ゴシック"/>
    </font>
    <font>
      <u/>
      <sz val="14.0"/>
      <color theme="10"/>
      <name val="Calibri"/>
    </font>
    <font>
      <sz val="15.0"/>
      <color theme="1"/>
      <name val="Calibri"/>
    </font>
    <font>
      <b/>
      <sz val="11.0"/>
      <color theme="0"/>
      <name val="游ゴシック"/>
    </font>
    <font>
      <sz val="15.0"/>
      <color theme="1"/>
      <name val="Hgs創英角ｺﾞｼｯｸub"/>
    </font>
    <font>
      <sz val="15.0"/>
      <color rgb="FFFF0000"/>
      <name val="Hgs創英角ｺﾞｼｯｸub"/>
    </font>
    <font>
      <sz val="15.0"/>
      <color theme="1"/>
      <name val="Biz udp明朝 medium"/>
    </font>
    <font>
      <b/>
      <sz val="15.0"/>
      <color theme="1"/>
      <name val="Biz udp明朝 medium"/>
    </font>
    <font>
      <sz val="14.0"/>
      <color rgb="FF0070C0"/>
      <name val="游ゴシック"/>
    </font>
    <font>
      <sz val="12.0"/>
      <color theme="1"/>
      <name val="Calibri"/>
    </font>
    <font>
      <sz val="13.0"/>
      <color rgb="FF0070C0"/>
      <name val="游ゴシック"/>
    </font>
    <font>
      <b/>
      <sz val="16.0"/>
      <color theme="1"/>
      <name val="游ゴシック"/>
    </font>
    <font>
      <sz val="11.0"/>
      <color rgb="FF0070C0"/>
      <name val="游ゴシック"/>
    </font>
    <font>
      <b/>
      <sz val="9.0"/>
      <color theme="1"/>
      <name val="Biz udp明朝 medium"/>
    </font>
    <font>
      <b/>
      <sz val="20.0"/>
      <color theme="1"/>
      <name val="游ゴシック"/>
    </font>
    <font>
      <sz val="15.0"/>
      <color rgb="FFFF0000"/>
      <name val="Biz udp明朝 medium"/>
    </font>
    <font>
      <b/>
      <sz val="13.0"/>
      <color theme="1"/>
      <name val="Biz udp明朝 medium"/>
    </font>
    <font>
      <b/>
      <sz val="10.0"/>
      <color theme="1"/>
      <name val="游ゴシック"/>
    </font>
    <font>
      <sz val="15.0"/>
      <color theme="1"/>
      <name val="MS PGothic"/>
    </font>
    <font>
      <b/>
      <sz val="14.0"/>
      <color rgb="FF2E75B5"/>
      <name val="Calibri"/>
    </font>
    <font>
      <b/>
      <sz val="14.0"/>
      <color rgb="FF0070C0"/>
      <name val="游ゴシック"/>
    </font>
    <font>
      <b/>
      <sz val="28.0"/>
      <color rgb="FFFF0000"/>
      <name val="游ゴシック"/>
    </font>
    <font>
      <b/>
      <sz val="15.0"/>
      <color rgb="FF000000"/>
      <name val="Biz udp明朝 medium"/>
    </font>
    <font>
      <sz val="17.0"/>
      <color theme="1"/>
      <name val="游ゴシック"/>
    </font>
    <font>
      <b/>
      <sz val="13.0"/>
      <color rgb="FFFF0000"/>
      <name val="游ゴシック"/>
    </font>
    <font>
      <b/>
      <sz val="15.0"/>
      <color theme="9"/>
      <name val="Biz udp明朝 medium"/>
    </font>
    <font>
      <sz val="12.0"/>
      <color rgb="FF0070C0"/>
      <name val="Calibri"/>
    </font>
    <font>
      <sz val="11.0"/>
      <color rgb="FF0070C0"/>
      <name val="Calibri"/>
    </font>
    <font>
      <sz val="14.0"/>
      <color theme="1"/>
      <name val="Biz udp明朝 medium"/>
    </font>
    <font>
      <b/>
      <sz val="11.0"/>
      <color theme="1"/>
      <name val="Biz udp明朝 medium"/>
    </font>
    <font>
      <sz val="10.0"/>
      <color rgb="FFFF0000"/>
      <name val="Biz udp明朝 medium"/>
    </font>
    <font>
      <sz val="9.0"/>
      <color theme="1"/>
      <name val="Arial"/>
    </font>
    <font>
      <sz val="10.0"/>
      <color theme="1"/>
      <name val="游ゴシック light"/>
    </font>
    <font>
      <sz val="8.0"/>
      <color rgb="FF0070C0"/>
      <name val="游ゴシック"/>
    </font>
    <font>
      <sz val="8.0"/>
      <color rgb="FF00B050"/>
      <name val="Hgs創英角ｺﾞｼｯｸub"/>
    </font>
    <font>
      <sz val="10.0"/>
      <color theme="1"/>
      <name val="Hgs創英角ｺﾞｼｯｸub"/>
    </font>
    <font>
      <sz val="11.0"/>
      <color theme="1"/>
      <name val="游ゴシック light"/>
    </font>
    <font>
      <sz val="14.0"/>
      <color theme="1"/>
      <name val="游ゴシック light"/>
    </font>
    <font>
      <sz val="13.0"/>
      <color theme="1"/>
      <name val="游ゴシック light"/>
    </font>
    <font>
      <sz val="12.0"/>
      <color theme="1"/>
      <name val="游ゴシック light"/>
    </font>
    <font>
      <sz val="14.0"/>
      <color rgb="FFFF0000"/>
      <name val="游ゴシック light"/>
    </font>
    <font>
      <sz val="11.0"/>
      <color rgb="FF0070C0"/>
      <name val="游ゴシック light"/>
    </font>
    <font>
      <sz val="12.0"/>
      <color theme="1"/>
      <name val="Meiryo"/>
    </font>
    <font>
      <sz val="11.0"/>
      <color theme="1"/>
      <name val="Meiryo"/>
    </font>
    <font>
      <b/>
      <sz val="18.0"/>
      <color rgb="FFFF0000"/>
      <name val="Calibri"/>
    </font>
    <font>
      <sz val="14.0"/>
      <color rgb="FFFF0000"/>
      <name val="Hgs創英角ｺﾞｼｯｸub"/>
    </font>
    <font>
      <sz val="12.0"/>
      <color rgb="FFFF0000"/>
      <name val="Biz udp明朝 medium"/>
    </font>
    <font>
      <b/>
      <sz val="14.0"/>
      <color rgb="FFFF0000"/>
      <name val="Biz udp明朝 medium"/>
    </font>
    <font>
      <b/>
      <sz val="12.0"/>
      <color theme="9"/>
      <name val="Biz udp明朝 medium"/>
    </font>
    <font>
      <b/>
      <sz val="10.0"/>
      <color theme="1"/>
      <name val="Biz udp明朝 medium"/>
    </font>
    <font>
      <sz val="14.0"/>
      <color rgb="FFFF0000"/>
      <name val="Biz udp明朝 medium"/>
    </font>
    <font>
      <sz val="13.0"/>
      <color theme="1"/>
      <name val="Biz udp明朝 medium"/>
    </font>
    <font>
      <sz val="9.0"/>
      <color rgb="FFFF0000"/>
      <name val="Biz udp明朝 medium"/>
    </font>
    <font>
      <sz val="12.0"/>
      <color rgb="FF000000"/>
      <name val="Arial"/>
    </font>
    <font>
      <sz val="20.0"/>
      <color theme="1"/>
      <name val="Meiryo"/>
    </font>
    <font>
      <sz val="16.0"/>
      <color theme="1"/>
      <name val="Meiryo"/>
    </font>
    <font>
      <u/>
      <sz val="16.0"/>
      <color theme="1"/>
      <name val="Meiryo"/>
    </font>
    <font>
      <sz val="16.0"/>
      <color theme="0"/>
      <name val="Meiryo"/>
    </font>
    <font>
      <sz val="10.0"/>
      <color theme="1"/>
      <name val="Meiryo"/>
    </font>
    <font>
      <sz val="9.0"/>
      <color theme="1"/>
      <name val="Meiryo"/>
    </font>
    <font>
      <sz val="11.0"/>
      <color rgb="FF000000"/>
      <name val="Arial"/>
    </font>
    <font>
      <sz val="14.0"/>
      <color theme="1"/>
      <name val="Meiryo"/>
    </font>
    <font>
      <u/>
      <sz val="10.0"/>
      <color theme="1"/>
      <name val="Meiryo"/>
    </font>
    <font>
      <b/>
      <sz val="11.0"/>
      <color theme="1"/>
      <name val="Meiryo"/>
    </font>
    <font>
      <sz val="20.0"/>
      <color theme="1"/>
      <name val="游ゴシック"/>
    </font>
    <font>
      <sz val="18.0"/>
      <color theme="1"/>
      <name val="游ゴシック"/>
    </font>
    <font>
      <sz val="28.0"/>
      <color theme="1"/>
      <name val="游ゴシック"/>
    </font>
    <font>
      <sz val="15.0"/>
      <color theme="1"/>
      <name val="游ゴシック"/>
    </font>
    <font>
      <b/>
      <sz val="20.0"/>
      <color theme="0"/>
      <name val="Calibri"/>
    </font>
    <font>
      <sz val="10.0"/>
      <color theme="1"/>
      <name val="Calibri"/>
    </font>
    <font>
      <b/>
      <sz val="11.0"/>
      <color rgb="FF000000"/>
      <name val="Calibri"/>
    </font>
    <font>
      <sz val="10.0"/>
      <color rgb="FF000000"/>
      <name val="Calibri"/>
    </font>
    <font>
      <b/>
      <sz val="6.0"/>
      <color theme="1"/>
      <name val="Calibri"/>
    </font>
    <font>
      <b/>
      <u/>
      <sz val="19.0"/>
      <color rgb="FFFF0000"/>
      <name val="Calibri"/>
    </font>
    <font>
      <sz val="12.0"/>
      <color theme="0"/>
      <name val="Calibri"/>
    </font>
    <font>
      <sz val="12.0"/>
      <color rgb="FF000000"/>
      <name val="Calibri"/>
    </font>
    <font>
      <sz val="13.0"/>
      <color theme="1"/>
      <name val="Calibri"/>
    </font>
    <font>
      <sz val="14.0"/>
      <color theme="0"/>
      <name val="Calibri"/>
    </font>
    <font>
      <sz val="9.0"/>
      <color rgb="FF000000"/>
      <name val="Calibri"/>
    </font>
    <font>
      <sz val="15.0"/>
      <color rgb="FF000000"/>
      <name val="Calibri"/>
    </font>
    <font>
      <sz val="13.0"/>
      <color theme="0"/>
      <name val="Calibri"/>
    </font>
    <font>
      <sz val="13.0"/>
      <color rgb="FF000000"/>
      <name val="Calibri"/>
    </font>
    <font>
      <sz val="14.0"/>
      <color rgb="FF000000"/>
      <name val="Calibri"/>
    </font>
    <font>
      <sz val="8.0"/>
      <color theme="1"/>
      <name val="Calibri"/>
    </font>
    <font>
      <sz val="16.0"/>
      <color rgb="FF000000"/>
      <name val="Calibri"/>
    </font>
    <font>
      <sz val="10.0"/>
      <color theme="0"/>
      <name val="Calibri"/>
    </font>
    <font>
      <sz val="48.0"/>
      <color theme="1"/>
      <name val="游ゴシック"/>
    </font>
    <font>
      <sz val="36.0"/>
      <color theme="1"/>
      <name val="游ゴシック"/>
    </font>
    <font>
      <sz val="24.0"/>
      <color theme="1"/>
      <name val="Calibri"/>
    </font>
    <font>
      <sz val="17.0"/>
      <color rgb="FF1F1F1F"/>
      <name val="Google Sans"/>
    </font>
    <font>
      <sz val="17.0"/>
      <color theme="1"/>
      <name val="Calibri"/>
    </font>
    <font>
      <sz val="18.0"/>
      <color theme="1"/>
      <name val="Calibri"/>
    </font>
    <font>
      <sz val="8.0"/>
      <color theme="0"/>
      <name val="Calibri"/>
    </font>
    <font>
      <u/>
      <sz val="17.0"/>
      <color theme="1"/>
      <name val="Calibri"/>
    </font>
    <font>
      <u/>
      <sz val="18.0"/>
      <color rgb="FF0000FF"/>
      <name val="Calibri"/>
    </font>
    <font>
      <u/>
      <sz val="17.0"/>
      <color rgb="FF0000FF"/>
      <name val="Calibri"/>
    </font>
    <font>
      <sz val="14.0"/>
      <color theme="0"/>
      <name val="Quattrocento Sans"/>
    </font>
    <font>
      <u/>
      <sz val="18.0"/>
      <color theme="1"/>
      <name val="Calibri"/>
    </font>
    <font>
      <sz val="7.0"/>
      <color theme="1"/>
      <name val="Calibri"/>
    </font>
    <font>
      <b/>
      <sz val="17.0"/>
      <color rgb="FFFF0000"/>
      <name val="Calibri"/>
    </font>
    <font>
      <sz val="8.0"/>
      <color rgb="FF000000"/>
      <name val="Calibri"/>
    </font>
    <font>
      <sz val="13.0"/>
      <color theme="1"/>
      <name val="Meiryo"/>
    </font>
    <font>
      <sz val="14.0"/>
      <color theme="1"/>
      <name val="Quattrocento Sans"/>
    </font>
    <font>
      <u/>
      <sz val="17.0"/>
      <color theme="1"/>
      <name val="Calibri"/>
    </font>
    <font>
      <sz val="12.0"/>
      <color rgb="FFFFFFFF"/>
      <name val="Calibri"/>
    </font>
    <font>
      <u/>
      <sz val="17.0"/>
      <color rgb="FF0563C1"/>
      <name val="Calibri"/>
    </font>
    <font>
      <u/>
      <sz val="17.0"/>
      <color rgb="FF0000FF"/>
      <name val="Calibri"/>
    </font>
    <font>
      <sz val="18.0"/>
      <color theme="1"/>
      <name val="Meiryo"/>
    </font>
    <font>
      <b/>
      <sz val="18.0"/>
      <color theme="0"/>
      <name val="Meiryo"/>
    </font>
    <font>
      <b/>
      <sz val="18.0"/>
      <color theme="1"/>
      <name val="Meiryo"/>
    </font>
    <font>
      <sz val="11.0"/>
      <color rgb="FFD9E2F3"/>
      <name val="Calibri"/>
    </font>
    <font>
      <b/>
      <sz val="14.0"/>
      <color theme="1"/>
      <name val="Meiryo"/>
    </font>
    <font>
      <sz val="22.0"/>
      <color theme="1"/>
      <name val="游ゴシック"/>
    </font>
    <font>
      <b/>
      <u/>
      <sz val="14.0"/>
      <color theme="1"/>
      <name val="Meiryo"/>
    </font>
    <font>
      <sz val="14.0"/>
      <color rgb="FF151500"/>
      <name val="Meiryo"/>
    </font>
    <font>
      <sz val="15.0"/>
      <color theme="1"/>
      <name val="Meiryo"/>
    </font>
    <font>
      <u/>
      <sz val="14.0"/>
      <color theme="1"/>
      <name val="Meiryo"/>
    </font>
    <font>
      <b/>
      <sz val="18.0"/>
      <color rgb="FFFFFFFF"/>
      <name val="Meiryo"/>
    </font>
    <font>
      <sz val="11.0"/>
      <color rgb="FF000000"/>
      <name val="Calibri"/>
    </font>
    <font>
      <b/>
      <sz val="13.0"/>
      <color theme="1"/>
      <name val="Meiryo"/>
    </font>
    <font>
      <sz val="18.0"/>
      <color rgb="FF0070C0"/>
      <name val="Meiryo"/>
    </font>
    <font>
      <b/>
      <sz val="9.0"/>
      <color theme="1"/>
      <name val="Meiryo"/>
    </font>
    <font>
      <b/>
      <sz val="16.0"/>
      <color theme="0"/>
      <name val="Meiryo"/>
    </font>
    <font>
      <b/>
      <sz val="12.0"/>
      <color theme="1"/>
      <name val="Meiryo"/>
    </font>
    <font>
      <sz val="14.0"/>
      <color rgb="FFFF0000"/>
      <name val="Meiryo"/>
    </font>
    <font>
      <b/>
      <sz val="16.0"/>
      <color theme="1"/>
      <name val="Meiryo"/>
    </font>
    <font>
      <sz val="9.0"/>
      <color rgb="FF000000"/>
      <name val="Meiryo"/>
    </font>
    <font>
      <u/>
      <sz val="14.0"/>
      <color rgb="FFFF9900"/>
      <name val="Meiryo"/>
    </font>
    <font>
      <sz val="11.0"/>
      <color rgb="FFFF0000"/>
      <name val="Meiryo"/>
    </font>
    <font>
      <sz val="12.0"/>
      <color rgb="FFFF0000"/>
      <name val="Meiryo"/>
    </font>
    <font>
      <b/>
      <sz val="8.0"/>
      <color theme="0"/>
      <name val="Meiryo"/>
    </font>
    <font>
      <b/>
      <sz val="16.0"/>
      <color rgb="FFFFFFFF"/>
      <name val="Meiryo"/>
    </font>
    <font>
      <u/>
      <sz val="14.0"/>
      <color theme="1"/>
      <name val="Meiryo"/>
    </font>
    <font>
      <sz val="6.0"/>
      <color theme="1"/>
      <name val="Meiryo"/>
    </font>
    <font>
      <sz val="21.0"/>
      <color theme="1"/>
      <name val="Meiryo"/>
    </font>
    <font>
      <sz val="14.0"/>
      <color rgb="FF000000"/>
      <name val="Meiryo"/>
    </font>
    <font>
      <sz val="8.0"/>
      <color theme="1"/>
      <name val="Meiryo"/>
    </font>
    <font>
      <b/>
      <sz val="15.0"/>
      <color theme="1"/>
      <name val="Meiryo"/>
    </font>
    <font>
      <b/>
      <sz val="7.0"/>
      <color rgb="FFFFFFFF"/>
      <name val="Meiryo"/>
    </font>
    <font>
      <u/>
      <sz val="13.0"/>
      <color theme="1"/>
      <name val="Meiryo"/>
    </font>
    <font>
      <b/>
      <sz val="14.0"/>
      <color rgb="FFFF0000"/>
      <name val="Meiryo"/>
    </font>
  </fonts>
  <fills count="40">
    <fill>
      <patternFill patternType="none"/>
    </fill>
    <fill>
      <patternFill patternType="lightGray"/>
    </fill>
    <fill>
      <patternFill patternType="solid">
        <fgColor rgb="FFFBE4D5"/>
        <bgColor rgb="FFFBE4D5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6FA8DC"/>
        <bgColor rgb="FF6FA8DC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9D9D9"/>
        <bgColor rgb="FFD9D9D9"/>
      </patternFill>
    </fill>
    <fill>
      <patternFill patternType="solid">
        <fgColor rgb="FFFFE599"/>
        <bgColor rgb="FFFFE599"/>
      </patternFill>
    </fill>
    <fill>
      <patternFill patternType="solid">
        <fgColor rgb="FFBFBFBF"/>
        <bgColor rgb="FFBFBFBF"/>
      </patternFill>
    </fill>
    <fill>
      <patternFill patternType="solid">
        <fgColor rgb="FFA8D08D"/>
        <bgColor rgb="FFA8D08D"/>
      </patternFill>
    </fill>
    <fill>
      <patternFill patternType="solid">
        <fgColor rgb="FF2E75B5"/>
        <bgColor rgb="FF2E75B5"/>
      </patternFill>
    </fill>
    <fill>
      <patternFill patternType="solid">
        <fgColor rgb="FFCC0099"/>
        <bgColor rgb="FFCC0099"/>
      </patternFill>
    </fill>
    <fill>
      <patternFill patternType="solid">
        <fgColor rgb="FF92D050"/>
        <bgColor rgb="FF92D050"/>
      </patternFill>
    </fill>
    <fill>
      <patternFill patternType="solid">
        <fgColor rgb="FFA4C2F4"/>
        <bgColor rgb="FFA4C2F4"/>
      </patternFill>
    </fill>
    <fill>
      <patternFill patternType="solid">
        <fgColor rgb="FFFFF2CC"/>
        <bgColor rgb="FFFFF2CC"/>
      </patternFill>
    </fill>
    <fill>
      <patternFill patternType="solid">
        <fgColor rgb="FFD9E2F3"/>
        <bgColor rgb="FFD9E2F3"/>
      </patternFill>
    </fill>
    <fill>
      <patternFill patternType="solid">
        <fgColor rgb="FF8EAADB"/>
        <bgColor rgb="FF8EAADB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D2F1DA"/>
        <bgColor rgb="FFD2F1DA"/>
      </patternFill>
    </fill>
    <fill>
      <patternFill patternType="solid">
        <fgColor rgb="FF8FD7DC"/>
        <bgColor rgb="FF8FD7DC"/>
      </patternFill>
    </fill>
    <fill>
      <patternFill patternType="solid">
        <fgColor rgb="FFFDE49A"/>
        <bgColor rgb="FFFDE49A"/>
      </patternFill>
    </fill>
    <fill>
      <patternFill patternType="solid">
        <fgColor rgb="FFB3CEFA"/>
        <bgColor rgb="FFB3CEFA"/>
      </patternFill>
    </fill>
    <fill>
      <patternFill patternType="solid">
        <fgColor rgb="FF8DB5F8"/>
        <bgColor rgb="FF8DB5F8"/>
      </patternFill>
    </fill>
    <fill>
      <patternFill patternType="solid">
        <fgColor rgb="FFCC3399"/>
        <bgColor rgb="FFCC3399"/>
      </patternFill>
    </fill>
    <fill>
      <patternFill patternType="solid">
        <fgColor rgb="FFF28E85"/>
        <bgColor rgb="FFF28E85"/>
      </patternFill>
    </fill>
    <fill>
      <patternFill patternType="solid">
        <fgColor rgb="FFD9EAD3"/>
        <bgColor rgb="FFD9EAD3"/>
      </patternFill>
    </fill>
    <fill>
      <patternFill patternType="solid">
        <fgColor rgb="FF92A4BF"/>
        <bgColor rgb="FF92A4BF"/>
      </patternFill>
    </fill>
    <fill>
      <patternFill patternType="solid">
        <fgColor rgb="FFD3E6CC"/>
        <bgColor rgb="FFD3E6CC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2F5496"/>
        <bgColor rgb="FF2F5496"/>
      </patternFill>
    </fill>
    <fill>
      <patternFill patternType="solid">
        <fgColor rgb="FFBDD6EE"/>
        <bgColor rgb="FFBDD6EE"/>
      </patternFill>
    </fill>
    <fill>
      <patternFill patternType="solid">
        <fgColor rgb="FF548135"/>
        <bgColor rgb="FF548135"/>
      </patternFill>
    </fill>
    <fill>
      <patternFill patternType="solid">
        <fgColor rgb="FF9CC2E5"/>
        <bgColor rgb="FF9CC2E5"/>
      </patternFill>
    </fill>
    <fill>
      <patternFill patternType="solid">
        <fgColor rgb="FFC55A11"/>
        <bgColor rgb="FFC55A11"/>
      </patternFill>
    </fill>
    <fill>
      <patternFill patternType="solid">
        <fgColor rgb="FFFFE598"/>
        <bgColor rgb="FFFFE598"/>
      </patternFill>
    </fill>
  </fills>
  <borders count="193">
    <border/>
    <border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/>
    </border>
    <border>
      <left/>
      <top style="thin">
        <color rgb="FF000000"/>
      </top>
      <bottom/>
    </border>
    <border>
      <left style="thin">
        <color rgb="FF000000"/>
      </left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/>
    </border>
    <border>
      <right/>
      <top/>
    </border>
    <border>
      <left style="thin">
        <color rgb="FF000000"/>
      </left>
      <bottom style="thin">
        <color rgb="FF000000"/>
      </bottom>
    </border>
    <border>
      <right/>
      <bottom style="thin">
        <color rgb="FF000000"/>
      </bottom>
    </border>
    <border>
      <left/>
      <right/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top style="thin">
        <color rgb="FF000000"/>
      </top>
      <bottom style="dotted">
        <color rgb="FF000000"/>
      </bottom>
    </border>
    <border>
      <left style="thin">
        <color rgb="FF000000"/>
      </left>
      <right/>
      <top/>
      <bottom/>
    </border>
    <border>
      <top style="dotted">
        <color rgb="FF000000"/>
      </top>
    </border>
    <border>
      <left/>
      <right/>
      <top/>
      <bottom style="thin">
        <color rgb="FF000000"/>
      </bottom>
    </border>
    <border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dotted">
        <color rgb="FF000000"/>
      </left>
      <right style="dotted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/>
    </border>
    <border>
      <left style="dotted">
        <color rgb="FF000000"/>
      </left>
      <right style="dotted">
        <color rgb="FF000000"/>
      </right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thin">
        <color rgb="FF000000"/>
      </right>
      <bottom style="thin">
        <color rgb="FF000000"/>
      </bottom>
    </border>
    <border>
      <left style="dotted">
        <color rgb="FF000000"/>
      </left>
      <right style="dotted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bottom style="dotted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A5A5A5"/>
      </left>
      <top style="thin">
        <color rgb="FFA5A5A5"/>
      </top>
    </border>
    <border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</border>
    <border>
      <right style="thin">
        <color rgb="FFA5A5A5"/>
      </right>
    </border>
    <border>
      <left style="thin">
        <color rgb="FFA5A5A5"/>
      </left>
      <right style="thin">
        <color rgb="FFA5A5A5"/>
      </right>
      <top style="thin">
        <color rgb="FFA5A5A5"/>
      </top>
    </border>
    <border>
      <left style="thin">
        <color rgb="FFA5A5A5"/>
      </left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 style="thin">
        <color rgb="FFA5A5A5"/>
      </left>
      <right style="thin">
        <color rgb="FFA5A5A5"/>
      </right>
      <bottom style="thin">
        <color rgb="FFA5A5A5"/>
      </bottom>
    </border>
    <border>
      <right/>
      <top style="thin">
        <color rgb="FF000000"/>
      </top>
    </border>
    <border>
      <right/>
    </border>
    <border>
      <left/>
      <top/>
    </border>
    <border>
      <right style="thin">
        <color rgb="FF000000"/>
      </right>
      <top/>
    </border>
    <border>
      <left/>
    </border>
    <border>
      <left/>
      <bottom/>
    </border>
    <border>
      <right style="thin">
        <color rgb="FF000000"/>
      </right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/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bottom style="thin">
        <color rgb="FF000000"/>
      </bottom>
    </border>
    <border>
      <right/>
      <top/>
      <bottom style="thin">
        <color rgb="FF000000"/>
      </bottom>
    </border>
    <border>
      <left/>
      <top style="thin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bottom/>
    </border>
    <border>
      <right/>
      <bottom/>
    </border>
    <border>
      <left/>
      <bottom style="double">
        <color rgb="FF000000"/>
      </bottom>
    </border>
    <border>
      <right style="thin">
        <color rgb="FF000000"/>
      </right>
      <bottom style="double">
        <color rgb="FF000000"/>
      </bottom>
    </border>
    <border>
      <left style="thin">
        <color rgb="FF000000"/>
      </left>
      <bottom style="double">
        <color rgb="FF000000"/>
      </bottom>
    </border>
    <border>
      <left style="thin">
        <color rgb="FF000000"/>
      </left>
      <top style="double">
        <color rgb="FF000000"/>
      </top>
    </border>
    <border>
      <right style="thin">
        <color rgb="FF000000"/>
      </right>
      <top style="double">
        <color rgb="FF000000"/>
      </top>
    </border>
    <border>
      <left style="thin">
        <color rgb="FF7F7F7F"/>
      </left>
      <right/>
      <top style="thin">
        <color rgb="FF7F7F7F"/>
      </top>
    </border>
    <border>
      <left/>
      <top style="thin">
        <color rgb="FF7F7F7F"/>
      </top>
    </border>
    <border>
      <top style="thin">
        <color rgb="FF7F7F7F"/>
      </top>
    </border>
    <border>
      <right/>
      <top style="thin">
        <color rgb="FF7F7F7F"/>
      </top>
    </border>
    <border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</border>
    <border>
      <left/>
      <right style="thin">
        <color rgb="FFBFBFBF"/>
      </right>
      <top style="thin">
        <color rgb="FF7F7F7F"/>
      </top>
    </border>
    <border>
      <left/>
      <right/>
      <top style="thin">
        <color rgb="FF7F7F7F"/>
      </top>
    </border>
    <border>
      <left/>
      <right style="thin">
        <color rgb="FF7F7F7F"/>
      </right>
      <top style="thin">
        <color rgb="FF7F7F7F"/>
      </top>
      <bottom/>
    </border>
    <border>
      <top style="thin">
        <color rgb="FFA5A5A5"/>
      </top>
    </border>
    <border>
      <left style="thin">
        <color rgb="FF7F7F7F"/>
      </left>
      <right/>
    </border>
    <border>
      <bottom/>
    </border>
    <border>
      <right style="thin">
        <color rgb="FF7F7F7F"/>
      </right>
      <bottom/>
    </border>
    <border>
      <left style="thin">
        <color rgb="FF7F7F7F"/>
      </left>
      <bottom/>
    </border>
    <border>
      <left/>
      <right style="thin">
        <color rgb="FFBFBFBF"/>
      </right>
      <bottom/>
    </border>
    <border>
      <left/>
      <right/>
    </border>
    <border>
      <left/>
      <right style="thin">
        <color rgb="FF7F7F7F"/>
      </right>
      <top/>
      <bottom/>
    </border>
    <border>
      <right style="thin">
        <color rgb="FF7F7F7F"/>
      </right>
    </border>
    <border>
      <left style="thin">
        <color rgb="FF7F7F7F"/>
      </left>
    </border>
    <border>
      <right style="thin">
        <color rgb="FFBFBFBF"/>
      </right>
    </border>
    <border>
      <bottom style="thin">
        <color theme="1"/>
      </bottom>
    </border>
    <border>
      <right style="thin">
        <color rgb="FF7F7F7F"/>
      </right>
      <bottom style="thin">
        <color theme="1"/>
      </bottom>
    </border>
    <border>
      <top style="thin">
        <color theme="1"/>
      </top>
    </border>
    <border>
      <right style="thin">
        <color rgb="FF7F7F7F"/>
      </right>
      <top style="thin">
        <color theme="1"/>
      </top>
    </border>
    <border>
      <left/>
      <right/>
      <top style="thin">
        <color rgb="FF7F7F7F"/>
      </top>
      <bottom/>
    </border>
    <border>
      <left style="thin">
        <color rgb="FF7F7F7F"/>
      </left>
      <right/>
      <top style="thin">
        <color rgb="FF7F7F7F"/>
      </top>
      <bottom/>
    </border>
    <border>
      <left style="thin">
        <color rgb="FF7F7F7F"/>
      </left>
      <right/>
      <bottom style="thin">
        <color rgb="FF7F7F7F"/>
      </bottom>
    </border>
    <border>
      <bottom style="thin">
        <color rgb="FF7F7F7F"/>
      </bottom>
    </border>
    <border>
      <left style="thin">
        <color rgb="FF7F7F7F"/>
      </left>
      <bottom style="thin">
        <color rgb="FF7F7F7F"/>
      </bottom>
    </border>
    <border>
      <right style="thin">
        <color rgb="FFBFBFBF"/>
      </right>
      <bottom style="thin">
        <color rgb="FF7F7F7F"/>
      </bottom>
    </border>
    <border>
      <left/>
      <right/>
      <bottom style="thin">
        <color rgb="FF7F7F7F"/>
      </bottom>
    </border>
    <border>
      <right style="thin">
        <color rgb="FF7F7F7F"/>
      </right>
      <bottom style="thin">
        <color rgb="FF7F7F7F"/>
      </bottom>
    </border>
    <border>
      <left style="thin">
        <color rgb="FF7F7F7F"/>
      </left>
      <right/>
      <top/>
      <bottom/>
    </border>
    <border>
      <bottom style="thin">
        <color rgb="FFA5A5A5"/>
      </bottom>
    </border>
    <border>
      <left style="thin">
        <color rgb="FFA5A5A5"/>
      </left>
      <right/>
      <top style="thin">
        <color rgb="FFA5A5A5"/>
      </top>
      <bottom/>
    </border>
    <border>
      <left/>
      <right/>
      <top style="thin">
        <color rgb="FFA5A5A5"/>
      </top>
      <bottom/>
    </border>
    <border>
      <left/>
      <top style="thin">
        <color rgb="FFA5A5A5"/>
      </top>
      <bottom/>
    </border>
    <border>
      <top style="thin">
        <color rgb="FFA5A5A5"/>
      </top>
      <bottom/>
    </border>
    <border>
      <right/>
      <top style="thin">
        <color rgb="FFA5A5A5"/>
      </top>
      <bottom/>
    </border>
    <border>
      <left/>
      <right style="thin">
        <color rgb="FFBFBFBF"/>
      </right>
      <top style="thin">
        <color rgb="FFA5A5A5"/>
      </top>
      <bottom/>
    </border>
    <border>
      <left/>
      <right/>
      <top style="thin">
        <color rgb="FFA5A5A5"/>
      </top>
    </border>
    <border>
      <left style="thin">
        <color rgb="FFBFBFBF"/>
      </left>
      <right/>
      <top style="thin">
        <color rgb="FFA5A5A5"/>
      </top>
      <bottom/>
    </border>
    <border>
      <left/>
      <right style="thin">
        <color rgb="FFA5A5A5"/>
      </right>
      <top style="thin">
        <color rgb="FFA5A5A5"/>
      </top>
      <bottom/>
    </border>
    <border>
      <left style="thin">
        <color rgb="FFA5A5A5"/>
      </left>
      <right/>
      <top/>
    </border>
    <border>
      <left style="thin">
        <color rgb="FFA5A5A5"/>
      </left>
      <right/>
    </border>
    <border>
      <left style="thin">
        <color rgb="FFBFBFBF"/>
      </left>
    </border>
    <border>
      <right style="thin">
        <color rgb="FF7F7F7F"/>
      </right>
      <bottom style="thin">
        <color rgb="FF000000"/>
      </bottom>
    </border>
    <border>
      <left style="thin">
        <color rgb="FFA5A5A5"/>
      </left>
      <right/>
      <bottom/>
    </border>
    <border>
      <left style="thin">
        <color rgb="FF7F7F7F"/>
      </left>
      <bottom style="thin">
        <color rgb="FFA5A5A5"/>
      </bottom>
    </border>
    <border>
      <right style="thin">
        <color rgb="FFBFBFBF"/>
      </right>
      <bottom style="thin">
        <color rgb="FFA5A5A5"/>
      </bottom>
    </border>
    <border>
      <left/>
      <right/>
      <bottom style="thin">
        <color rgb="FFA5A5A5"/>
      </bottom>
    </border>
    <border>
      <left style="medium">
        <color rgb="FF7F7F7F"/>
      </left>
      <right/>
      <top style="medium">
        <color rgb="FF7F7F7F"/>
      </top>
    </border>
    <border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left style="medium">
        <color rgb="FF7F7F7F"/>
      </left>
      <right/>
    </border>
    <border>
      <right style="medium">
        <color rgb="FF7F7F7F"/>
      </right>
    </border>
    <border>
      <left/>
      <right style="thin">
        <color rgb="FFBFBFBF"/>
      </right>
      <top style="thin">
        <color rgb="FFA5A5A5"/>
      </top>
    </border>
    <border>
      <left/>
      <right style="thin">
        <color rgb="FFBFBFBF"/>
      </right>
      <bottom style="thin">
        <color rgb="FFA5A5A5"/>
      </bottom>
    </border>
    <border>
      <left style="thin">
        <color rgb="FFBFBFBF"/>
      </left>
      <bottom style="thin">
        <color rgb="FFA5A5A5"/>
      </bottom>
    </border>
    <border>
      <left style="medium">
        <color rgb="FF7F7F7F"/>
      </left>
      <right/>
      <bottom style="medium">
        <color rgb="FF7F7F7F"/>
      </bottom>
    </border>
    <border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thin">
        <color rgb="FFA5A5A5"/>
      </left>
      <right/>
      <top/>
      <bottom/>
    </border>
    <border>
      <left style="thin">
        <color rgb="FFA5A5A5"/>
      </left>
      <right/>
      <bottom style="thin">
        <color rgb="FFA5A5A5"/>
      </bottom>
    </border>
    <border>
      <left/>
      <top/>
      <bottom style="thin">
        <color rgb="FF7F7F7F"/>
      </bottom>
    </border>
    <border>
      <top/>
      <bottom style="thin">
        <color rgb="FF7F7F7F"/>
      </bottom>
    </border>
    <border>
      <right/>
      <top/>
      <bottom style="thin">
        <color rgb="FF7F7F7F"/>
      </bottom>
    </border>
    <border>
      <left style="thin">
        <color rgb="FFA5A5A5"/>
      </left>
      <right style="thin">
        <color rgb="FFBFBFBF"/>
      </right>
      <top/>
    </border>
    <border>
      <left style="thin">
        <color rgb="FFA5A5A5"/>
      </left>
      <right style="thin">
        <color rgb="FFBFBFBF"/>
      </right>
    </border>
    <border>
      <left style="thin">
        <color rgb="FFA5A5A5"/>
      </left>
      <right style="thin">
        <color rgb="FFBFBFBF"/>
      </right>
      <bottom style="thin">
        <color rgb="FFA5A5A5"/>
      </bottom>
    </border>
    <border>
      <left/>
      <right/>
      <top/>
      <bottom style="thin">
        <color rgb="FFA5A5A5"/>
      </bottom>
    </border>
    <border>
      <left style="thin">
        <color rgb="FFBFBFBF"/>
      </left>
      <right/>
      <top style="thin">
        <color rgb="FFBFBFBF"/>
      </top>
      <bottom/>
    </border>
    <border>
      <left style="thin">
        <color rgb="FF7F7F7F"/>
      </left>
      <right/>
      <top style="thin">
        <color rgb="FFA5A5A5"/>
      </top>
      <bottom/>
    </border>
    <border>
      <left style="thin">
        <color rgb="FFBFBFBF"/>
      </left>
      <bottom style="thin">
        <color rgb="FFBFBFBF"/>
      </bottom>
    </border>
    <border>
      <left style="thin">
        <color rgb="FFBFBFBF"/>
      </left>
      <right/>
      <top style="thin">
        <color rgb="FF7F7F7F"/>
      </top>
      <bottom/>
    </border>
    <border>
      <left/>
      <right style="thin">
        <color rgb="FFBFBFBF"/>
      </right>
      <bottom style="thin">
        <color rgb="FF7F7F7F"/>
      </bottom>
    </border>
    <border>
      <left style="thin">
        <color rgb="FFBFBFBF"/>
      </left>
      <bottom style="thin">
        <color rgb="FF7F7F7F"/>
      </bottom>
    </border>
    <border>
      <left style="medium">
        <color rgb="FF7F7F7F"/>
      </left>
      <right/>
      <bottom/>
    </border>
    <border>
      <left style="thin">
        <color rgb="FFA5A5A5"/>
      </left>
      <right/>
      <top style="thin">
        <color rgb="FF7F7F7F"/>
      </top>
      <bottom/>
    </border>
    <border>
      <left/>
      <right/>
      <top/>
      <bottom style="thin">
        <color rgb="FF7F7F7F"/>
      </bottom>
    </border>
    <border>
      <left style="medium">
        <color rgb="FF7F7F7F"/>
      </left>
      <right/>
      <top/>
    </border>
  </borders>
  <cellStyleXfs count="1">
    <xf borderId="0" fillId="0" fontId="0" numFmtId="0" applyAlignment="1" applyFont="1"/>
  </cellStyleXfs>
  <cellXfs count="120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0" fillId="0" fontId="2" numFmtId="0" xfId="0" applyFont="1"/>
    <xf borderId="1" fillId="0" fontId="3" numFmtId="0" xfId="0" applyBorder="1" applyFont="1"/>
    <xf borderId="2" fillId="2" fontId="4" numFmtId="0" xfId="0" applyAlignment="1" applyBorder="1" applyFill="1" applyFont="1">
      <alignment horizontal="center" shrinkToFit="0" wrapText="1"/>
    </xf>
    <xf borderId="0" fillId="0" fontId="5" numFmtId="0" xfId="0" applyFont="1"/>
    <xf borderId="3" fillId="0" fontId="3" numFmtId="0" xfId="0" applyBorder="1" applyFont="1"/>
    <xf borderId="0" fillId="0" fontId="4" numFmtId="0" xfId="0" applyFont="1"/>
    <xf borderId="0" fillId="0" fontId="6" numFmtId="0" xfId="0" applyAlignment="1" applyFont="1">
      <alignment horizontal="center"/>
    </xf>
    <xf borderId="0" fillId="0" fontId="7" numFmtId="0" xfId="0" applyAlignment="1" applyFont="1">
      <alignment horizontal="left" vertical="center"/>
    </xf>
    <xf borderId="4" fillId="0" fontId="3" numFmtId="0" xfId="0" applyBorder="1" applyFont="1"/>
    <xf borderId="0" fillId="0" fontId="8" numFmtId="0" xfId="0" applyAlignment="1" applyFont="1">
      <alignment horizontal="center"/>
    </xf>
    <xf borderId="5" fillId="3" fontId="9" numFmtId="0" xfId="0" applyAlignment="1" applyBorder="1" applyFill="1" applyFont="1">
      <alignment horizontal="center" shrinkToFit="0" vertical="center" wrapText="1"/>
    </xf>
    <xf borderId="1" fillId="0" fontId="10" numFmtId="0" xfId="0" applyAlignment="1" applyBorder="1" applyFont="1">
      <alignment horizontal="center"/>
    </xf>
    <xf borderId="2" fillId="4" fontId="11" numFmtId="0" xfId="0" applyAlignment="1" applyBorder="1" applyFill="1" applyFont="1">
      <alignment horizontal="center"/>
    </xf>
    <xf borderId="0" fillId="0" fontId="12" numFmtId="164" xfId="0" applyAlignment="1" applyFont="1" applyNumberFormat="1">
      <alignment shrinkToFit="1" vertical="center" wrapText="0"/>
    </xf>
    <xf borderId="6" fillId="4" fontId="13" numFmtId="0" xfId="0" applyAlignment="1" applyBorder="1" applyFont="1">
      <alignment horizontal="left" vertical="center"/>
    </xf>
    <xf borderId="0" fillId="0" fontId="14" numFmtId="0" xfId="0" applyFont="1"/>
    <xf borderId="5" fillId="3" fontId="15" numFmtId="0" xfId="0" applyAlignment="1" applyBorder="1" applyFont="1">
      <alignment vertical="top"/>
    </xf>
    <xf borderId="2" fillId="5" fontId="9" numFmtId="0" xfId="0" applyAlignment="1" applyBorder="1" applyFill="1" applyFont="1">
      <alignment horizontal="center" shrinkToFit="0" vertical="center" wrapText="1"/>
    </xf>
    <xf borderId="0" fillId="0" fontId="7" numFmtId="165" xfId="0" applyAlignment="1" applyFont="1" applyNumberFormat="1">
      <alignment horizontal="center"/>
    </xf>
    <xf borderId="0" fillId="0" fontId="7" numFmtId="0" xfId="0" applyAlignment="1" applyFont="1">
      <alignment horizontal="center" vertical="center"/>
    </xf>
    <xf borderId="0" fillId="0" fontId="4" numFmtId="0" xfId="0" applyAlignment="1" applyFont="1">
      <alignment horizontal="center" shrinkToFit="0" vertical="center" wrapText="1"/>
    </xf>
    <xf borderId="7" fillId="0" fontId="3" numFmtId="0" xfId="0" applyBorder="1" applyFont="1"/>
    <xf borderId="8" fillId="4" fontId="16" numFmtId="0" xfId="0" applyAlignment="1" applyBorder="1" applyFont="1">
      <alignment horizontal="center" shrinkToFit="1" wrapText="0"/>
    </xf>
    <xf borderId="9" fillId="0" fontId="4" numFmtId="0" xfId="0" applyAlignment="1" applyBorder="1" applyFont="1">
      <alignment horizontal="center" vertical="center"/>
    </xf>
    <xf borderId="2" fillId="3" fontId="17" numFmtId="166" xfId="0" applyAlignment="1" applyBorder="1" applyFont="1" applyNumberFormat="1">
      <alignment horizontal="center"/>
    </xf>
    <xf borderId="10" fillId="0" fontId="3" numFmtId="0" xfId="0" applyBorder="1" applyFont="1"/>
    <xf borderId="9" fillId="0" fontId="18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6" fillId="0" fontId="19" numFmtId="0" xfId="0" applyAlignment="1" applyBorder="1" applyFont="1">
      <alignment horizontal="left" shrinkToFit="1" vertical="center" wrapText="0"/>
    </xf>
    <xf borderId="2" fillId="6" fontId="16" numFmtId="0" xfId="0" applyAlignment="1" applyBorder="1" applyFill="1" applyFont="1">
      <alignment horizontal="center" vertical="top"/>
    </xf>
    <xf borderId="0" fillId="0" fontId="4" numFmtId="0" xfId="0" applyAlignment="1" applyFont="1">
      <alignment horizontal="center" vertical="center"/>
    </xf>
    <xf borderId="6" fillId="7" fontId="20" numFmtId="0" xfId="0" applyAlignment="1" applyBorder="1" applyFill="1" applyFont="1">
      <alignment horizontal="left" shrinkToFit="1" vertical="center" wrapText="0"/>
    </xf>
    <xf borderId="6" fillId="0" fontId="21" numFmtId="0" xfId="0" applyAlignment="1" applyBorder="1" applyFont="1">
      <alignment horizontal="center" shrinkToFit="0" vertical="center" wrapText="1"/>
    </xf>
    <xf borderId="0" fillId="0" fontId="12" numFmtId="0" xfId="0" applyAlignment="1" applyFont="1">
      <alignment shrinkToFit="1" vertical="center" wrapText="0"/>
    </xf>
    <xf borderId="0" fillId="0" fontId="7" numFmtId="0" xfId="0" applyFont="1"/>
    <xf borderId="0" fillId="0" fontId="4" numFmtId="10" xfId="0" applyFont="1" applyNumberFormat="1"/>
    <xf borderId="6" fillId="0" fontId="18" numFmtId="0" xfId="0" applyAlignment="1" applyBorder="1" applyFont="1">
      <alignment horizontal="center" shrinkToFit="0" vertical="center" wrapText="1"/>
    </xf>
    <xf borderId="0" fillId="0" fontId="22" numFmtId="0" xfId="0" applyFont="1"/>
    <xf borderId="0" fillId="0" fontId="23" numFmtId="0" xfId="0" applyAlignment="1" applyFont="1">
      <alignment horizontal="left"/>
    </xf>
    <xf borderId="12" fillId="0" fontId="2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right"/>
    </xf>
    <xf borderId="6" fillId="0" fontId="4" numFmtId="167" xfId="0" applyAlignment="1" applyBorder="1" applyFont="1" applyNumberFormat="1">
      <alignment readingOrder="0"/>
    </xf>
    <xf borderId="13" fillId="4" fontId="1" numFmtId="0" xfId="0" applyAlignment="1" applyBorder="1" applyFont="1">
      <alignment vertical="top"/>
    </xf>
    <xf borderId="6" fillId="0" fontId="24" numFmtId="0" xfId="0" applyBorder="1" applyFont="1"/>
    <xf borderId="13" fillId="4" fontId="15" numFmtId="0" xfId="0" applyAlignment="1" applyBorder="1" applyFont="1">
      <alignment vertical="top"/>
    </xf>
    <xf borderId="8" fillId="4" fontId="1" numFmtId="167" xfId="0" applyAlignment="1" applyBorder="1" applyFont="1" applyNumberFormat="1">
      <alignment horizontal="center" vertical="center"/>
    </xf>
    <xf borderId="8" fillId="0" fontId="17" numFmtId="0" xfId="0" applyAlignment="1" applyBorder="1" applyFont="1">
      <alignment horizontal="center"/>
    </xf>
    <xf borderId="14" fillId="4" fontId="25" numFmtId="0" xfId="0" applyAlignment="1" applyBorder="1" applyFont="1">
      <alignment horizontal="right" shrinkToFit="1" vertical="top" wrapText="0"/>
    </xf>
    <xf borderId="15" fillId="0" fontId="16" numFmtId="0" xfId="0" applyAlignment="1" applyBorder="1" applyFont="1">
      <alignment horizontal="center" shrinkToFit="1" wrapText="0"/>
    </xf>
    <xf borderId="16" fillId="0" fontId="3" numFmtId="0" xfId="0" applyBorder="1" applyFont="1"/>
    <xf borderId="11" fillId="0" fontId="17" numFmtId="0" xfId="0" applyBorder="1" applyFont="1"/>
    <xf borderId="17" fillId="0" fontId="3" numFmtId="0" xfId="0" applyBorder="1" applyFont="1"/>
    <xf borderId="0" fillId="0" fontId="4" numFmtId="0" xfId="0" applyAlignment="1" applyFont="1">
      <alignment horizontal="right"/>
    </xf>
    <xf borderId="0" fillId="0" fontId="26" numFmtId="167" xfId="0" applyFont="1" applyNumberFormat="1"/>
    <xf borderId="0" fillId="0" fontId="4" numFmtId="168" xfId="0" applyFont="1" applyNumberFormat="1"/>
    <xf borderId="0" fillId="0" fontId="27" numFmtId="0" xfId="0" applyAlignment="1" applyFont="1">
      <alignment horizontal="center" vertical="center"/>
    </xf>
    <xf borderId="0" fillId="0" fontId="4" numFmtId="169" xfId="0" applyAlignment="1" applyFont="1" applyNumberFormat="1">
      <alignment horizontal="right"/>
    </xf>
    <xf borderId="0" fillId="0" fontId="4" numFmtId="0" xfId="0" applyAlignment="1" applyFont="1">
      <alignment horizontal="center"/>
    </xf>
    <xf borderId="6" fillId="0" fontId="17" numFmtId="0" xfId="0" applyBorder="1" applyFont="1"/>
    <xf borderId="0" fillId="0" fontId="4" numFmtId="170" xfId="0" applyFont="1" applyNumberFormat="1"/>
    <xf borderId="0" fillId="0" fontId="28" numFmtId="0" xfId="0" applyAlignment="1" applyFont="1">
      <alignment horizontal="center" vertical="center"/>
    </xf>
    <xf borderId="6" fillId="0" fontId="4" numFmtId="167" xfId="0" applyBorder="1" applyFont="1" applyNumberFormat="1"/>
    <xf borderId="15" fillId="0" fontId="24" numFmtId="0" xfId="0" applyAlignment="1" applyBorder="1" applyFont="1">
      <alignment horizontal="center"/>
    </xf>
    <xf borderId="6" fillId="0" fontId="29" numFmtId="0" xfId="0" applyAlignment="1" applyBorder="1" applyFont="1">
      <alignment shrinkToFit="1" vertical="center" wrapText="0"/>
    </xf>
    <xf borderId="6" fillId="4" fontId="13" numFmtId="0" xfId="0" applyAlignment="1" applyBorder="1" applyFont="1">
      <alignment shrinkToFit="0" vertical="center" wrapText="1"/>
    </xf>
    <xf borderId="14" fillId="4" fontId="1" numFmtId="0" xfId="0" applyAlignment="1" applyBorder="1" applyFont="1">
      <alignment horizontal="left" vertical="top"/>
    </xf>
    <xf borderId="9" fillId="0" fontId="4" numFmtId="0" xfId="0" applyAlignment="1" applyBorder="1" applyFont="1">
      <alignment shrinkToFit="1" wrapText="0"/>
    </xf>
    <xf borderId="14" fillId="4" fontId="30" numFmtId="0" xfId="0" applyAlignment="1" applyBorder="1" applyFont="1">
      <alignment horizontal="right" vertical="top"/>
    </xf>
    <xf borderId="0" fillId="0" fontId="4" numFmtId="169" xfId="0" applyAlignment="1" applyFont="1" applyNumberFormat="1">
      <alignment shrinkToFit="1" wrapText="0"/>
    </xf>
    <xf borderId="8" fillId="4" fontId="1" numFmtId="0" xfId="0" applyAlignment="1" applyBorder="1" applyFont="1">
      <alignment horizontal="center" vertical="center"/>
    </xf>
    <xf borderId="0" fillId="0" fontId="31" numFmtId="0" xfId="0" applyAlignment="1" applyFont="1">
      <alignment horizontal="left"/>
    </xf>
    <xf borderId="6" fillId="0" fontId="29" numFmtId="171" xfId="0" applyAlignment="1" applyBorder="1" applyFont="1" applyNumberFormat="1">
      <alignment shrinkToFit="1" vertical="center" wrapText="0"/>
    </xf>
    <xf borderId="0" fillId="0" fontId="28" numFmtId="165" xfId="0" applyAlignment="1" applyFont="1" applyNumberFormat="1">
      <alignment horizontal="center" readingOrder="0"/>
    </xf>
    <xf borderId="0" fillId="0" fontId="4" numFmtId="167" xfId="0" applyFont="1" applyNumberFormat="1"/>
    <xf borderId="18" fillId="0" fontId="3" numFmtId="0" xfId="0" applyBorder="1" applyFont="1"/>
    <xf borderId="0" fillId="0" fontId="32" numFmtId="0" xfId="0" applyAlignment="1" applyFont="1">
      <alignment horizontal="center" shrinkToFit="0" wrapText="1"/>
    </xf>
    <xf borderId="15" fillId="0" fontId="20" numFmtId="0" xfId="0" applyAlignment="1" applyBorder="1" applyFont="1">
      <alignment horizontal="center"/>
    </xf>
    <xf borderId="0" fillId="0" fontId="33" numFmtId="0" xfId="0" applyAlignment="1" applyFont="1">
      <alignment horizontal="center"/>
    </xf>
    <xf borderId="0" fillId="0" fontId="34" numFmtId="0" xfId="0" applyFont="1"/>
    <xf borderId="0" fillId="0" fontId="35" numFmtId="0" xfId="0" applyFont="1"/>
    <xf borderId="0" fillId="0" fontId="36" numFmtId="0" xfId="0" applyAlignment="1" applyFont="1">
      <alignment shrinkToFit="1" vertical="center" wrapText="0"/>
    </xf>
    <xf borderId="9" fillId="0" fontId="4" numFmtId="169" xfId="0" applyAlignment="1" applyBorder="1" applyFont="1" applyNumberFormat="1">
      <alignment shrinkToFit="1" wrapText="0"/>
    </xf>
    <xf borderId="8" fillId="4" fontId="37" numFmtId="0" xfId="0" applyAlignment="1" applyBorder="1" applyFont="1">
      <alignment horizontal="left"/>
    </xf>
    <xf borderId="19" fillId="8" fontId="16" numFmtId="0" xfId="0" applyAlignment="1" applyBorder="1" applyFill="1" applyFont="1">
      <alignment horizontal="center" vertical="center"/>
    </xf>
    <xf borderId="8" fillId="0" fontId="20" numFmtId="172" xfId="0" applyAlignment="1" applyBorder="1" applyFont="1" applyNumberFormat="1">
      <alignment horizontal="center" shrinkToFit="1" vertical="center" wrapText="0"/>
    </xf>
    <xf borderId="20" fillId="0" fontId="3" numFmtId="0" xfId="0" applyBorder="1" applyFont="1"/>
    <xf borderId="15" fillId="0" fontId="5" numFmtId="0" xfId="0" applyAlignment="1" applyBorder="1" applyFont="1">
      <alignment horizontal="left"/>
    </xf>
    <xf borderId="6" fillId="0" fontId="4" numFmtId="169" xfId="0" applyAlignment="1" applyBorder="1" applyFont="1" applyNumberFormat="1">
      <alignment horizontal="right"/>
    </xf>
    <xf borderId="15" fillId="0" fontId="38" numFmtId="0" xfId="0" applyAlignment="1" applyBorder="1" applyFont="1">
      <alignment horizontal="center"/>
    </xf>
    <xf borderId="21" fillId="0" fontId="3" numFmtId="0" xfId="0" applyBorder="1" applyFont="1"/>
    <xf borderId="9" fillId="0" fontId="3" numFmtId="0" xfId="0" applyBorder="1" applyFont="1"/>
    <xf borderId="22" fillId="0" fontId="3" numFmtId="0" xfId="0" applyBorder="1" applyFont="1"/>
    <xf borderId="5" fillId="4" fontId="1" numFmtId="0" xfId="0" applyAlignment="1" applyBorder="1" applyFont="1">
      <alignment vertical="top"/>
    </xf>
    <xf borderId="5" fillId="4" fontId="15" numFmtId="0" xfId="0" applyBorder="1" applyFont="1"/>
    <xf borderId="8" fillId="0" fontId="20" numFmtId="0" xfId="0" applyAlignment="1" applyBorder="1" applyFont="1">
      <alignment horizontal="center" shrinkToFit="1" vertical="center" wrapText="0"/>
    </xf>
    <xf borderId="6" fillId="4" fontId="39" numFmtId="0" xfId="0" applyAlignment="1" applyBorder="1" applyFont="1">
      <alignment horizontal="left" shrinkToFit="0" vertical="center" wrapText="1"/>
    </xf>
    <xf borderId="5" fillId="4" fontId="1" numFmtId="0" xfId="0" applyAlignment="1" applyBorder="1" applyFont="1">
      <alignment horizontal="right"/>
    </xf>
    <xf borderId="0" fillId="0" fontId="15" numFmtId="0" xfId="0" applyAlignment="1" applyFont="1">
      <alignment horizontal="right" vertical="top"/>
    </xf>
    <xf borderId="0" fillId="0" fontId="40" numFmtId="0" xfId="0" applyAlignment="1" applyFont="1">
      <alignment vertical="top"/>
    </xf>
    <xf borderId="0" fillId="0" fontId="41" numFmtId="0" xfId="0" applyAlignment="1" applyFont="1">
      <alignment horizontal="center" vertical="top"/>
    </xf>
    <xf borderId="6" fillId="0" fontId="24" numFmtId="0" xfId="0" applyAlignment="1" applyBorder="1" applyFont="1">
      <alignment shrinkToFit="1" vertical="center" wrapText="0"/>
    </xf>
    <xf borderId="8" fillId="4" fontId="42" numFmtId="167" xfId="0" applyAlignment="1" applyBorder="1" applyFont="1" applyNumberFormat="1">
      <alignment horizontal="center"/>
    </xf>
    <xf borderId="15" fillId="0" fontId="16" numFmtId="0" xfId="0" applyAlignment="1" applyBorder="1" applyFont="1">
      <alignment horizontal="center" vertical="center"/>
    </xf>
    <xf borderId="8" fillId="7" fontId="17" numFmtId="0" xfId="0" applyAlignment="1" applyBorder="1" applyFont="1">
      <alignment horizontal="center" shrinkToFit="1" vertical="center" wrapText="0"/>
    </xf>
    <xf borderId="0" fillId="0" fontId="37" numFmtId="0" xfId="0" applyFont="1"/>
    <xf borderId="6" fillId="0" fontId="4" numFmtId="167" xfId="0" applyAlignment="1" applyBorder="1" applyFont="1" applyNumberFormat="1">
      <alignment vertical="bottom"/>
    </xf>
    <xf borderId="1" fillId="0" fontId="28" numFmtId="0" xfId="0" applyAlignment="1" applyBorder="1" applyFont="1">
      <alignment horizontal="left" vertical="center"/>
    </xf>
    <xf borderId="8" fillId="7" fontId="20" numFmtId="173" xfId="0" applyAlignment="1" applyBorder="1" applyFont="1" applyNumberFormat="1">
      <alignment horizontal="center" shrinkToFit="1" vertical="center" wrapText="0"/>
    </xf>
    <xf borderId="14" fillId="4" fontId="1" numFmtId="0" xfId="0" applyAlignment="1" applyBorder="1" applyFont="1">
      <alignment horizontal="left" shrinkToFit="0" vertical="top" wrapText="1"/>
    </xf>
    <xf borderId="23" fillId="9" fontId="35" numFmtId="0" xfId="0" applyAlignment="1" applyBorder="1" applyFill="1" applyFont="1">
      <alignment vertical="top"/>
    </xf>
    <xf borderId="6" fillId="0" fontId="37" numFmtId="0" xfId="0" applyAlignment="1" applyBorder="1" applyFont="1">
      <alignment horizontal="left" vertical="center"/>
    </xf>
    <xf borderId="2" fillId="10" fontId="4" numFmtId="174" xfId="0" applyBorder="1" applyFill="1" applyFont="1" applyNumberFormat="1"/>
    <xf borderId="24" fillId="11" fontId="4" numFmtId="0" xfId="0" applyAlignment="1" applyBorder="1" applyFill="1" applyFont="1">
      <alignment horizontal="center"/>
    </xf>
    <xf borderId="8" fillId="3" fontId="20" numFmtId="175" xfId="0" applyAlignment="1" applyBorder="1" applyFont="1" applyNumberFormat="1">
      <alignment horizontal="center" shrinkToFit="1" vertical="center" wrapText="0"/>
    </xf>
    <xf borderId="25" fillId="0" fontId="43" numFmtId="0" xfId="0" applyAlignment="1" applyBorder="1" applyFont="1">
      <alignment horizontal="center" shrinkToFit="0" vertical="center" wrapText="1"/>
    </xf>
    <xf borderId="25" fillId="0" fontId="3" numFmtId="0" xfId="0" applyBorder="1" applyFont="1"/>
    <xf borderId="26" fillId="3" fontId="17" numFmtId="0" xfId="0" applyBorder="1" applyFont="1"/>
    <xf borderId="5" fillId="3" fontId="15" numFmtId="0" xfId="0" applyBorder="1" applyFont="1"/>
    <xf borderId="0" fillId="0" fontId="44" numFmtId="0" xfId="0" applyAlignment="1" applyFont="1">
      <alignment horizontal="center" vertical="center"/>
    </xf>
    <xf borderId="5" fillId="3" fontId="17" numFmtId="0" xfId="0" applyBorder="1" applyFont="1"/>
    <xf borderId="5" fillId="9" fontId="31" numFmtId="0" xfId="0" applyAlignment="1" applyBorder="1" applyFont="1">
      <alignment horizontal="left"/>
    </xf>
    <xf borderId="27" fillId="0" fontId="44" numFmtId="0" xfId="0" applyAlignment="1" applyBorder="1" applyFont="1">
      <alignment horizontal="center" vertical="center"/>
    </xf>
    <xf borderId="0" fillId="0" fontId="4" numFmtId="0" xfId="0" applyAlignment="1" applyFont="1">
      <alignment shrinkToFit="1" wrapText="0"/>
    </xf>
    <xf borderId="27" fillId="0" fontId="3" numFmtId="0" xfId="0" applyBorder="1" applyFont="1"/>
    <xf borderId="6" fillId="0" fontId="4" numFmtId="168" xfId="0" applyBorder="1" applyFont="1" applyNumberFormat="1"/>
    <xf borderId="28" fillId="3" fontId="45" numFmtId="0" xfId="0" applyAlignment="1" applyBorder="1" applyFont="1">
      <alignment shrinkToFit="0" vertical="center" wrapText="1"/>
    </xf>
    <xf borderId="28" fillId="9" fontId="45" numFmtId="0" xfId="0" applyAlignment="1" applyBorder="1" applyFont="1">
      <alignment shrinkToFit="0" vertical="center" wrapText="1"/>
    </xf>
    <xf borderId="5" fillId="3" fontId="17" numFmtId="0" xfId="0" applyAlignment="1" applyBorder="1" applyFont="1">
      <alignment readingOrder="0"/>
    </xf>
    <xf borderId="0" fillId="0" fontId="6" numFmtId="0" xfId="0" applyFont="1"/>
    <xf borderId="8" fillId="3" fontId="20" numFmtId="176" xfId="0" applyAlignment="1" applyBorder="1" applyFont="1" applyNumberFormat="1">
      <alignment horizontal="center" shrinkToFit="1" vertical="top" wrapText="0"/>
    </xf>
    <xf borderId="0" fillId="0" fontId="26" numFmtId="0" xfId="0" applyFont="1"/>
    <xf borderId="0" fillId="0" fontId="46" numFmtId="0" xfId="0" applyAlignment="1" applyFont="1">
      <alignment horizontal="center" shrinkToFit="0" vertical="center" wrapText="1"/>
    </xf>
    <xf borderId="0" fillId="0" fontId="15" numFmtId="0" xfId="0" applyAlignment="1" applyFont="1">
      <alignment horizontal="center" shrinkToFit="0" vertical="center" wrapText="1"/>
    </xf>
    <xf borderId="6" fillId="0" fontId="37" numFmtId="0" xfId="0" applyBorder="1" applyFont="1"/>
    <xf borderId="6" fillId="4" fontId="37" numFmtId="0" xfId="0" applyAlignment="1" applyBorder="1" applyFont="1">
      <alignment vertical="center"/>
    </xf>
    <xf borderId="5" fillId="4" fontId="13" numFmtId="0" xfId="0" applyAlignment="1" applyBorder="1" applyFont="1">
      <alignment vertical="top"/>
    </xf>
    <xf borderId="6" fillId="0" fontId="37" numFmtId="167" xfId="0" applyBorder="1" applyFont="1" applyNumberFormat="1"/>
    <xf borderId="14" fillId="4" fontId="37" numFmtId="0" xfId="0" applyAlignment="1" applyBorder="1" applyFont="1">
      <alignment horizontal="right" shrinkToFit="1" vertical="top" wrapText="0"/>
    </xf>
    <xf borderId="15" fillId="0" fontId="47" numFmtId="0" xfId="0" applyAlignment="1" applyBorder="1" applyFont="1">
      <alignment horizontal="center"/>
    </xf>
    <xf borderId="8" fillId="12" fontId="37" numFmtId="10" xfId="0" applyAlignment="1" applyBorder="1" applyFill="1" applyFont="1" applyNumberFormat="1">
      <alignment horizontal="center" vertical="center"/>
    </xf>
    <xf borderId="29" fillId="0" fontId="24" numFmtId="0" xfId="0" applyAlignment="1" applyBorder="1" applyFont="1">
      <alignment horizontal="center" vertical="center"/>
    </xf>
    <xf borderId="0" fillId="0" fontId="16" numFmtId="0" xfId="0" applyAlignment="1" applyFont="1">
      <alignment horizontal="center"/>
    </xf>
    <xf borderId="0" fillId="0" fontId="45" numFmtId="0" xfId="0" applyFont="1"/>
    <xf borderId="10" fillId="0" fontId="24" numFmtId="0" xfId="0" applyAlignment="1" applyBorder="1" applyFont="1">
      <alignment shrinkToFit="1" vertical="center" wrapText="0"/>
    </xf>
    <xf borderId="0" fillId="0" fontId="31" numFmtId="0" xfId="0" applyAlignment="1" applyFont="1">
      <alignment horizontal="right"/>
    </xf>
    <xf borderId="30" fillId="3" fontId="20" numFmtId="176" xfId="0" applyAlignment="1" applyBorder="1" applyFont="1" applyNumberFormat="1">
      <alignment horizontal="center" shrinkToFit="1" vertical="center" wrapText="0"/>
    </xf>
    <xf borderId="8" fillId="6" fontId="37" numFmtId="10" xfId="0" applyAlignment="1" applyBorder="1" applyFont="1" applyNumberFormat="1">
      <alignment horizontal="center" vertical="center"/>
    </xf>
    <xf borderId="1" fillId="0" fontId="45" numFmtId="0" xfId="0" applyBorder="1" applyFont="1"/>
    <xf borderId="0" fillId="0" fontId="12" numFmtId="0" xfId="0" applyAlignment="1" applyFont="1">
      <alignment horizontal="center" shrinkToFit="1" vertical="center" wrapText="0"/>
    </xf>
    <xf borderId="8" fillId="0" fontId="4" numFmtId="0" xfId="0" applyAlignment="1" applyBorder="1" applyFont="1">
      <alignment horizontal="center"/>
    </xf>
    <xf borderId="0" fillId="0" fontId="48" numFmtId="0" xfId="0" applyFont="1"/>
    <xf borderId="8" fillId="13" fontId="49" numFmtId="10" xfId="0" applyAlignment="1" applyBorder="1" applyFill="1" applyFont="1" applyNumberFormat="1">
      <alignment horizontal="center" vertical="center"/>
    </xf>
    <xf borderId="6" fillId="0" fontId="50" numFmtId="0" xfId="0" applyAlignment="1" applyBorder="1" applyFont="1">
      <alignment horizontal="center" shrinkToFit="1" vertical="center" wrapText="0"/>
    </xf>
    <xf borderId="8" fillId="14" fontId="49" numFmtId="10" xfId="0" applyAlignment="1" applyBorder="1" applyFill="1" applyFont="1" applyNumberFormat="1">
      <alignment horizontal="center" vertical="center"/>
    </xf>
    <xf borderId="8" fillId="7" fontId="51" numFmtId="171" xfId="0" applyAlignment="1" applyBorder="1" applyFont="1" applyNumberFormat="1">
      <alignment horizontal="right" readingOrder="0" shrinkToFit="1" vertical="center" wrapText="0"/>
    </xf>
    <xf borderId="14" fillId="4" fontId="13" numFmtId="0" xfId="0" applyAlignment="1" applyBorder="1" applyFont="1">
      <alignment horizontal="left" vertical="top"/>
    </xf>
    <xf borderId="0" fillId="0" fontId="52" numFmtId="0" xfId="0" applyAlignment="1" applyFont="1">
      <alignment shrinkToFit="1" vertical="center" wrapText="0"/>
    </xf>
    <xf borderId="0" fillId="0" fontId="7" numFmtId="0" xfId="0" applyAlignment="1" applyFont="1">
      <alignment horizontal="right"/>
    </xf>
    <xf borderId="8" fillId="0" fontId="53" numFmtId="0" xfId="0" applyAlignment="1" applyBorder="1" applyFont="1">
      <alignment horizontal="center" shrinkToFit="1" vertical="center" wrapText="0"/>
    </xf>
    <xf borderId="1" fillId="0" fontId="54" numFmtId="0" xfId="0" applyAlignment="1" applyBorder="1" applyFont="1">
      <alignment horizontal="center"/>
    </xf>
    <xf borderId="0" fillId="0" fontId="16" numFmtId="0" xfId="0" applyFont="1"/>
    <xf borderId="31" fillId="4" fontId="37" numFmtId="0" xfId="0" applyAlignment="1" applyBorder="1" applyFont="1">
      <alignment vertical="center"/>
    </xf>
    <xf borderId="32" fillId="0" fontId="46" numFmtId="0" xfId="0" applyAlignment="1" applyBorder="1" applyFont="1">
      <alignment horizontal="center"/>
    </xf>
    <xf borderId="1" fillId="0" fontId="15" numFmtId="0" xfId="0" applyBorder="1" applyFont="1"/>
    <xf borderId="11" fillId="0" fontId="48" numFmtId="10" xfId="0" applyBorder="1" applyFont="1" applyNumberFormat="1"/>
    <xf borderId="1" fillId="0" fontId="55" numFmtId="0" xfId="0" applyBorder="1" applyFont="1"/>
    <xf borderId="8" fillId="0" fontId="21" numFmtId="0" xfId="0" applyAlignment="1" applyBorder="1" applyFont="1">
      <alignment horizontal="center" vertical="top"/>
    </xf>
    <xf borderId="8" fillId="4" fontId="1" numFmtId="167" xfId="0" applyAlignment="1" applyBorder="1" applyFont="1" applyNumberFormat="1">
      <alignment horizontal="right" vertical="center"/>
    </xf>
    <xf borderId="8" fillId="15" fontId="4" numFmtId="167" xfId="0" applyAlignment="1" applyBorder="1" applyFill="1" applyFont="1" applyNumberFormat="1">
      <alignment horizontal="center" vertical="top"/>
    </xf>
    <xf borderId="0" fillId="0" fontId="21" numFmtId="0" xfId="0" applyAlignment="1" applyFont="1">
      <alignment horizontal="center" vertical="top"/>
    </xf>
    <xf borderId="33" fillId="0" fontId="15" numFmtId="0" xfId="0" applyBorder="1" applyFont="1"/>
    <xf borderId="34" fillId="0" fontId="3" numFmtId="0" xfId="0" applyBorder="1" applyFont="1"/>
    <xf borderId="35" fillId="0" fontId="15" numFmtId="0" xfId="0" applyBorder="1" applyFont="1"/>
    <xf borderId="35" fillId="0" fontId="4" numFmtId="0" xfId="0" applyBorder="1" applyFont="1"/>
    <xf borderId="8" fillId="16" fontId="4" numFmtId="167" xfId="0" applyAlignment="1" applyBorder="1" applyFill="1" applyFont="1" applyNumberFormat="1">
      <alignment horizontal="center" vertical="top"/>
    </xf>
    <xf borderId="29" fillId="0" fontId="4" numFmtId="0" xfId="0" applyAlignment="1" applyBorder="1" applyFont="1">
      <alignment horizontal="center"/>
    </xf>
    <xf borderId="8" fillId="0" fontId="53" numFmtId="177" xfId="0" applyAlignment="1" applyBorder="1" applyFont="1" applyNumberFormat="1">
      <alignment horizontal="center" shrinkToFit="1" vertical="center" wrapText="0"/>
    </xf>
    <xf borderId="15" fillId="0" fontId="40" numFmtId="0" xfId="0" applyAlignment="1" applyBorder="1" applyFont="1">
      <alignment shrinkToFit="0" wrapText="1"/>
    </xf>
    <xf borderId="36" fillId="4" fontId="13" numFmtId="0" xfId="0" applyAlignment="1" applyBorder="1" applyFont="1">
      <alignment horizontal="left" shrinkToFit="0" vertical="center" wrapText="1"/>
    </xf>
    <xf borderId="37" fillId="0" fontId="56" numFmtId="0" xfId="0" applyAlignment="1" applyBorder="1" applyFont="1">
      <alignment horizontal="center" vertical="center"/>
    </xf>
    <xf borderId="6" fillId="0" fontId="53" numFmtId="0" xfId="0" applyAlignment="1" applyBorder="1" applyFont="1">
      <alignment horizontal="center" shrinkToFit="1" vertical="center" wrapText="0"/>
    </xf>
    <xf borderId="38" fillId="4" fontId="57" numFmtId="167" xfId="0" applyAlignment="1" applyBorder="1" applyFont="1" applyNumberFormat="1">
      <alignment horizontal="right" vertical="center"/>
    </xf>
    <xf borderId="37" fillId="0" fontId="27" numFmtId="0" xfId="0" applyAlignment="1" applyBorder="1" applyFont="1">
      <alignment horizontal="center" vertical="center"/>
    </xf>
    <xf borderId="39" fillId="0" fontId="3" numFmtId="0" xfId="0" applyBorder="1" applyFont="1"/>
    <xf borderId="6" fillId="7" fontId="52" numFmtId="171" xfId="0" applyAlignment="1" applyBorder="1" applyFont="1" applyNumberFormat="1">
      <alignment horizontal="right" readingOrder="0" shrinkToFit="1" vertical="center" wrapText="0"/>
    </xf>
    <xf borderId="37" fillId="0" fontId="58" numFmtId="178" xfId="0" applyAlignment="1" applyBorder="1" applyFont="1" applyNumberFormat="1">
      <alignment horizontal="center" vertical="center"/>
    </xf>
    <xf borderId="0" fillId="0" fontId="52" numFmtId="171" xfId="0" applyAlignment="1" applyFont="1" applyNumberFormat="1">
      <alignment shrinkToFit="1" vertical="center" wrapText="0"/>
    </xf>
    <xf borderId="0" fillId="0" fontId="58" numFmtId="0" xfId="0" applyAlignment="1" applyFont="1">
      <alignment horizontal="center" vertical="center"/>
    </xf>
    <xf borderId="40" fillId="0" fontId="3" numFmtId="0" xfId="0" applyBorder="1" applyFont="1"/>
    <xf borderId="8" fillId="0" fontId="53" numFmtId="171" xfId="0" applyAlignment="1" applyBorder="1" applyFont="1" applyNumberFormat="1">
      <alignment horizontal="center" shrinkToFit="1" vertical="center" wrapText="0"/>
    </xf>
    <xf borderId="41" fillId="0" fontId="3" numFmtId="0" xfId="0" applyBorder="1" applyFont="1"/>
    <xf borderId="35" fillId="0" fontId="55" numFmtId="0" xfId="0" applyBorder="1" applyFont="1"/>
    <xf borderId="6" fillId="0" fontId="59" numFmtId="0" xfId="0" applyAlignment="1" applyBorder="1" applyFont="1">
      <alignment horizontal="center" shrinkToFit="1" vertical="center" wrapText="0"/>
    </xf>
    <xf borderId="0" fillId="0" fontId="60" numFmtId="167" xfId="0" applyAlignment="1" applyFont="1" applyNumberFormat="1">
      <alignment vertical="center"/>
    </xf>
    <xf borderId="6" fillId="0" fontId="52" numFmtId="171" xfId="0" applyAlignment="1" applyBorder="1" applyFont="1" applyNumberFormat="1">
      <alignment horizontal="right" shrinkToFit="1" vertical="center" wrapText="0"/>
    </xf>
    <xf borderId="8" fillId="0" fontId="52" numFmtId="0" xfId="0" applyAlignment="1" applyBorder="1" applyFont="1">
      <alignment horizontal="center" shrinkToFit="1" vertical="center" wrapText="0"/>
    </xf>
    <xf borderId="10" fillId="0" fontId="13" numFmtId="0" xfId="0" applyAlignment="1" applyBorder="1" applyFont="1">
      <alignment horizontal="left" shrinkToFit="0" vertical="center" wrapText="1"/>
    </xf>
    <xf borderId="6" fillId="0" fontId="52" numFmtId="171" xfId="0" applyAlignment="1" applyBorder="1" applyFont="1" applyNumberFormat="1">
      <alignment horizontal="center" shrinkToFit="1" vertical="center" wrapText="0"/>
    </xf>
    <xf borderId="10" fillId="0" fontId="57" numFmtId="167" xfId="0" applyAlignment="1" applyBorder="1" applyFont="1" applyNumberFormat="1">
      <alignment horizontal="right" vertical="center"/>
    </xf>
    <xf borderId="6" fillId="0" fontId="52" numFmtId="0" xfId="0" applyAlignment="1" applyBorder="1" applyFont="1">
      <alignment shrinkToFit="1" vertical="center" wrapText="0"/>
    </xf>
    <xf borderId="24" fillId="4" fontId="4" numFmtId="0" xfId="0" applyBorder="1" applyFont="1"/>
    <xf borderId="8" fillId="0" fontId="52" numFmtId="171" xfId="0" applyAlignment="1" applyBorder="1" applyFont="1" applyNumberFormat="1">
      <alignment horizontal="center" shrinkToFit="1" vertical="center" wrapText="0"/>
    </xf>
    <xf borderId="6" fillId="7" fontId="52" numFmtId="0" xfId="0" applyAlignment="1" applyBorder="1" applyFont="1">
      <alignment horizontal="center" shrinkToFit="1" vertical="center" wrapText="0"/>
    </xf>
    <xf borderId="42" fillId="4" fontId="4" numFmtId="9" xfId="0" applyAlignment="1" applyBorder="1" applyFont="1" applyNumberFormat="1">
      <alignment horizontal="center"/>
    </xf>
    <xf borderId="43" fillId="0" fontId="3" numFmtId="0" xfId="0" applyBorder="1" applyFont="1"/>
    <xf borderId="6" fillId="7" fontId="52" numFmtId="171" xfId="0" applyAlignment="1" applyBorder="1" applyFont="1" applyNumberFormat="1">
      <alignment horizontal="right" shrinkToFit="1" vertical="center" wrapText="0"/>
    </xf>
    <xf borderId="0" fillId="0" fontId="61" numFmtId="171" xfId="0" applyAlignment="1" applyFont="1" applyNumberFormat="1">
      <alignment shrinkToFit="1" vertical="center" wrapText="0"/>
    </xf>
    <xf borderId="37" fillId="0" fontId="27" numFmtId="178" xfId="0" applyAlignment="1" applyBorder="1" applyFont="1" applyNumberFormat="1">
      <alignment horizontal="center" vertical="center"/>
    </xf>
    <xf borderId="29" fillId="0" fontId="55" numFmtId="0" xfId="0" applyBorder="1" applyFont="1"/>
    <xf borderId="6" fillId="0" fontId="62" numFmtId="0" xfId="0" applyAlignment="1" applyBorder="1" applyFont="1">
      <alignment horizontal="center" shrinkToFit="1" vertical="center" wrapText="0"/>
    </xf>
    <xf borderId="21" fillId="0" fontId="4" numFmtId="9" xfId="0" applyAlignment="1" applyBorder="1" applyFont="1" applyNumberFormat="1">
      <alignment horizontal="center"/>
    </xf>
    <xf borderId="14" fillId="6" fontId="57" numFmtId="0" xfId="0" applyAlignment="1" applyBorder="1" applyFont="1">
      <alignment horizontal="center"/>
    </xf>
    <xf borderId="33" fillId="0" fontId="52" numFmtId="0" xfId="0" applyAlignment="1" applyBorder="1" applyFont="1">
      <alignment horizontal="center" shrinkToFit="1" vertical="center" wrapText="0"/>
    </xf>
    <xf borderId="44" fillId="7" fontId="52" numFmtId="0" xfId="0" applyAlignment="1" applyBorder="1" applyFont="1">
      <alignment horizontal="center" readingOrder="0" shrinkToFit="1" vertical="center" wrapText="0"/>
    </xf>
    <xf borderId="0" fillId="0" fontId="13" numFmtId="0" xfId="0" applyAlignment="1" applyFont="1">
      <alignment horizontal="center"/>
    </xf>
    <xf borderId="12" fillId="0" fontId="52" numFmtId="0" xfId="0" applyAlignment="1" applyBorder="1" applyFont="1">
      <alignment shrinkToFit="1" vertical="center" wrapText="0"/>
    </xf>
    <xf borderId="45" fillId="4" fontId="1" numFmtId="0" xfId="0" applyBorder="1" applyFont="1"/>
    <xf borderId="13" fillId="4" fontId="15" numFmtId="0" xfId="0" applyBorder="1" applyFont="1"/>
    <xf borderId="6" fillId="4" fontId="4" numFmtId="0" xfId="0" applyBorder="1" applyFont="1"/>
    <xf borderId="36" fillId="4" fontId="15" numFmtId="0" xfId="0" applyBorder="1" applyFont="1"/>
    <xf borderId="29" fillId="0" fontId="52" numFmtId="0" xfId="0" applyAlignment="1" applyBorder="1" applyFont="1">
      <alignment horizontal="center" shrinkToFit="1" vertical="center" wrapText="0"/>
    </xf>
    <xf borderId="38" fillId="4" fontId="63" numFmtId="0" xfId="0" applyAlignment="1" applyBorder="1" applyFont="1">
      <alignment horizontal="left" shrinkToFit="1" vertical="top" wrapText="0"/>
    </xf>
    <xf borderId="29" fillId="0" fontId="3" numFmtId="0" xfId="0" applyBorder="1" applyFont="1"/>
    <xf borderId="29" fillId="0" fontId="52" numFmtId="177" xfId="0" applyAlignment="1" applyBorder="1" applyFont="1" applyNumberFormat="1">
      <alignment horizontal="center" shrinkToFit="1" vertical="center" wrapText="0"/>
    </xf>
    <xf borderId="29" fillId="0" fontId="52" numFmtId="0" xfId="0" applyAlignment="1" applyBorder="1" applyFont="1">
      <alignment shrinkToFit="1" vertical="center" wrapText="0"/>
    </xf>
    <xf borderId="15" fillId="0" fontId="15" numFmtId="0" xfId="0" applyAlignment="1" applyBorder="1" applyFont="1">
      <alignment shrinkToFit="0" vertical="top" wrapText="1"/>
    </xf>
    <xf borderId="1" fillId="0" fontId="54" numFmtId="0" xfId="0" applyAlignment="1" applyBorder="1" applyFont="1">
      <alignment horizontal="left" shrinkToFit="0" vertical="center" wrapText="1"/>
    </xf>
    <xf borderId="8" fillId="4" fontId="37" numFmtId="167" xfId="0" applyAlignment="1" applyBorder="1" applyFont="1" applyNumberFormat="1">
      <alignment horizontal="center"/>
    </xf>
    <xf borderId="0" fillId="0" fontId="15" numFmtId="0" xfId="0" applyAlignment="1" applyFont="1">
      <alignment horizontal="right" shrinkToFit="0" vertical="top" wrapText="1"/>
    </xf>
    <xf borderId="6" fillId="7" fontId="53" numFmtId="0" xfId="0" applyAlignment="1" applyBorder="1" applyFont="1">
      <alignment horizontal="center" shrinkToFit="1" vertical="center" wrapText="0"/>
    </xf>
    <xf borderId="7" fillId="0" fontId="54" numFmtId="0" xfId="0" applyAlignment="1" applyBorder="1" applyFont="1">
      <alignment horizontal="center" shrinkToFit="0" vertical="center" wrapText="1"/>
    </xf>
    <xf borderId="15" fillId="0" fontId="27" numFmtId="0" xfId="0" applyBorder="1" applyFont="1"/>
    <xf borderId="0" fillId="0" fontId="15" numFmtId="0" xfId="0" applyFont="1"/>
    <xf borderId="0" fillId="0" fontId="11" numFmtId="0" xfId="0" applyAlignment="1" applyFont="1">
      <alignment horizontal="right" shrinkToFit="0" vertical="top" wrapText="1"/>
    </xf>
    <xf borderId="10" fillId="0" fontId="40" numFmtId="0" xfId="0" applyAlignment="1" applyBorder="1" applyFont="1">
      <alignment shrinkToFit="0" vertical="top" wrapText="1"/>
    </xf>
    <xf borderId="46" fillId="0" fontId="64" numFmtId="0" xfId="0" applyAlignment="1" applyBorder="1" applyFont="1">
      <alignment horizontal="center"/>
    </xf>
    <xf borderId="47" fillId="0" fontId="3" numFmtId="0" xfId="0" applyBorder="1" applyFont="1"/>
    <xf borderId="26" fillId="4" fontId="13" numFmtId="0" xfId="0" applyAlignment="1" applyBorder="1" applyFont="1">
      <alignment vertical="center"/>
    </xf>
    <xf borderId="48" fillId="0" fontId="3" numFmtId="0" xfId="0" applyBorder="1" applyFont="1"/>
    <xf borderId="49" fillId="4" fontId="13" numFmtId="0" xfId="0" applyAlignment="1" applyBorder="1" applyFont="1">
      <alignment vertical="center"/>
    </xf>
    <xf borderId="21" fillId="0" fontId="54" numFmtId="0" xfId="0" applyAlignment="1" applyBorder="1" applyFont="1">
      <alignment horizontal="left" shrinkToFit="0" vertical="center" wrapText="1"/>
    </xf>
    <xf borderId="18" fillId="0" fontId="27" numFmtId="178" xfId="0" applyAlignment="1" applyBorder="1" applyFont="1" applyNumberFormat="1">
      <alignment readingOrder="0" shrinkToFit="0" vertical="center" wrapText="1"/>
    </xf>
    <xf borderId="49" fillId="4" fontId="27" numFmtId="178" xfId="0" applyAlignment="1" applyBorder="1" applyFont="1" applyNumberFormat="1">
      <alignment shrinkToFit="0" vertical="center" wrapText="1"/>
    </xf>
    <xf borderId="26" fillId="4" fontId="13" numFmtId="0" xfId="0" applyAlignment="1" applyBorder="1" applyFont="1">
      <alignment vertical="top"/>
    </xf>
    <xf borderId="49" fillId="4" fontId="13" numFmtId="0" xfId="0" applyAlignment="1" applyBorder="1" applyFont="1">
      <alignment vertical="top"/>
    </xf>
    <xf borderId="0" fillId="0" fontId="48" numFmtId="177" xfId="0" applyFont="1" applyNumberFormat="1"/>
    <xf borderId="15" fillId="0" fontId="15" numFmtId="0" xfId="0" applyAlignment="1" applyBorder="1" applyFont="1">
      <alignment horizontal="left" shrinkToFit="0" vertical="top" wrapText="1"/>
    </xf>
    <xf borderId="8" fillId="4" fontId="37" numFmtId="0" xfId="0" applyAlignment="1" applyBorder="1" applyFont="1">
      <alignment horizontal="center"/>
    </xf>
    <xf borderId="0" fillId="0" fontId="54" numFmtId="0" xfId="0" applyAlignment="1" applyFont="1">
      <alignment horizontal="left" shrinkToFit="0" vertical="top" wrapText="1"/>
    </xf>
    <xf borderId="50" fillId="0" fontId="53" numFmtId="0" xfId="0" applyAlignment="1" applyBorder="1" applyFont="1">
      <alignment horizontal="center" shrinkToFit="1" vertical="center" wrapText="0"/>
    </xf>
    <xf borderId="7" fillId="0" fontId="54" numFmtId="0" xfId="0" applyAlignment="1" applyBorder="1" applyFont="1">
      <alignment horizontal="left" shrinkToFit="0" vertical="top" wrapText="1"/>
    </xf>
    <xf borderId="15" fillId="0" fontId="27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8" fillId="0" fontId="48" numFmtId="177" xfId="0" applyAlignment="1" applyBorder="1" applyFont="1" applyNumberFormat="1">
      <alignment horizontal="center"/>
    </xf>
    <xf borderId="51" fillId="0" fontId="3" numFmtId="0" xfId="0" applyBorder="1" applyFont="1"/>
    <xf borderId="49" fillId="4" fontId="13" numFmtId="0" xfId="0" applyBorder="1" applyFont="1"/>
    <xf borderId="21" fillId="0" fontId="54" numFmtId="0" xfId="0" applyAlignment="1" applyBorder="1" applyFont="1">
      <alignment horizontal="left" shrinkToFit="0" vertical="top" wrapText="1"/>
    </xf>
    <xf borderId="21" fillId="0" fontId="23" numFmtId="0" xfId="0" applyBorder="1" applyFont="1"/>
    <xf borderId="40" fillId="0" fontId="23" numFmtId="0" xfId="0" applyBorder="1" applyFont="1"/>
    <xf borderId="26" fillId="4" fontId="1" numFmtId="0" xfId="0" applyBorder="1" applyFont="1"/>
    <xf borderId="49" fillId="4" fontId="15" numFmtId="0" xfId="0" applyBorder="1" applyFont="1"/>
    <xf borderId="45" fillId="4" fontId="25" numFmtId="0" xfId="0" applyBorder="1" applyFont="1"/>
    <xf borderId="36" fillId="4" fontId="25" numFmtId="0" xfId="0" applyBorder="1" applyFont="1"/>
    <xf borderId="52" fillId="0" fontId="53" numFmtId="0" xfId="0" applyAlignment="1" applyBorder="1" applyFont="1">
      <alignment horizontal="center" shrinkToFit="1" vertical="center" wrapText="0"/>
    </xf>
    <xf borderId="53" fillId="0" fontId="3" numFmtId="0" xfId="0" applyBorder="1" applyFont="1"/>
    <xf borderId="15" fillId="0" fontId="65" numFmtId="0" xfId="0" applyAlignment="1" applyBorder="1" applyFont="1">
      <alignment horizontal="center" vertical="center"/>
    </xf>
    <xf borderId="54" fillId="0" fontId="48" numFmtId="177" xfId="0" applyAlignment="1" applyBorder="1" applyFont="1" applyNumberFormat="1">
      <alignment horizontal="center"/>
    </xf>
    <xf borderId="55" fillId="0" fontId="3" numFmtId="0" xfId="0" applyBorder="1" applyFont="1"/>
    <xf borderId="15" fillId="0" fontId="28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6" fillId="7" fontId="52" numFmtId="171" xfId="0" applyAlignment="1" applyBorder="1" applyFont="1" applyNumberFormat="1">
      <alignment horizontal="center" readingOrder="0" shrinkToFit="1" vertical="center" wrapText="0"/>
    </xf>
    <xf borderId="29" fillId="0" fontId="1" numFmtId="0" xfId="0" applyAlignment="1" applyBorder="1" applyFont="1">
      <alignment horizontal="center"/>
    </xf>
    <xf borderId="49" fillId="4" fontId="1" numFmtId="0" xfId="0" applyBorder="1" applyFont="1"/>
    <xf borderId="5" fillId="4" fontId="16" numFmtId="0" xfId="0" applyBorder="1" applyFont="1"/>
    <xf borderId="44" fillId="7" fontId="53" numFmtId="0" xfId="0" applyAlignment="1" applyBorder="1" applyFont="1">
      <alignment horizontal="center" shrinkToFit="1" vertical="center" wrapText="0"/>
    </xf>
    <xf borderId="0" fillId="0" fontId="26" numFmtId="179" xfId="0" applyFont="1" applyNumberFormat="1"/>
    <xf borderId="5" fillId="4" fontId="1" numFmtId="0" xfId="0" applyBorder="1" applyFont="1"/>
    <xf borderId="0" fillId="0" fontId="4" numFmtId="180" xfId="0" applyFont="1" applyNumberFormat="1"/>
    <xf borderId="44" fillId="7" fontId="52" numFmtId="171" xfId="0" applyAlignment="1" applyBorder="1" applyFont="1" applyNumberFormat="1">
      <alignment horizontal="right" shrinkToFit="1" vertical="center" wrapText="0"/>
    </xf>
    <xf borderId="5" fillId="4" fontId="4" numFmtId="0" xfId="0" applyBorder="1" applyFont="1"/>
    <xf borderId="7" fillId="0" fontId="1" numFmtId="0" xfId="0" applyBorder="1" applyFont="1"/>
    <xf borderId="0" fillId="0" fontId="1" numFmtId="0" xfId="0" applyFont="1"/>
    <xf borderId="0" fillId="0" fontId="66" numFmtId="0" xfId="0" applyAlignment="1" applyFont="1">
      <alignment horizontal="left"/>
    </xf>
    <xf borderId="0" fillId="0" fontId="67" numFmtId="0" xfId="0" applyAlignment="1" applyFont="1">
      <alignment horizontal="center" vertical="center"/>
    </xf>
    <xf borderId="56" fillId="0" fontId="3" numFmtId="0" xfId="0" applyBorder="1" applyFont="1"/>
    <xf borderId="56" fillId="0" fontId="4" numFmtId="0" xfId="0" applyBorder="1" applyFont="1"/>
    <xf borderId="57" fillId="0" fontId="53" numFmtId="0" xfId="0" applyAlignment="1" applyBorder="1" applyFont="1">
      <alignment horizontal="center" shrinkToFit="1" vertical="center" wrapText="0"/>
    </xf>
    <xf borderId="1" fillId="0" fontId="4" numFmtId="0" xfId="0" applyBorder="1" applyFont="1"/>
    <xf borderId="58" fillId="0" fontId="52" numFmtId="171" xfId="0" applyAlignment="1" applyBorder="1" applyFont="1" applyNumberFormat="1">
      <alignment horizontal="center" shrinkToFit="1" vertical="center" wrapText="0"/>
    </xf>
    <xf borderId="59" fillId="0" fontId="3" numFmtId="0" xfId="0" applyBorder="1" applyFont="1"/>
    <xf borderId="5" fillId="4" fontId="1" numFmtId="0" xfId="0" applyAlignment="1" applyBorder="1" applyFont="1">
      <alignment horizontal="left"/>
    </xf>
    <xf borderId="60" fillId="0" fontId="68" numFmtId="0" xfId="0" applyAlignment="1" applyBorder="1" applyFont="1">
      <alignment horizontal="center" shrinkToFit="1" vertical="center" wrapText="0"/>
    </xf>
    <xf borderId="33" fillId="8" fontId="15" numFmtId="0" xfId="0" applyAlignment="1" applyBorder="1" applyFont="1">
      <alignment horizontal="center" shrinkToFit="0" wrapText="1"/>
    </xf>
    <xf borderId="12" fillId="8" fontId="15" numFmtId="0" xfId="0" applyAlignment="1" applyBorder="1" applyFont="1">
      <alignment horizontal="center" shrinkToFit="0" wrapText="1"/>
    </xf>
    <xf borderId="61" fillId="0" fontId="68" numFmtId="171" xfId="0" applyAlignment="1" applyBorder="1" applyFont="1" applyNumberFormat="1">
      <alignment horizontal="center" shrinkToFit="1" vertical="center" wrapText="0"/>
    </xf>
    <xf borderId="62" fillId="0" fontId="3" numFmtId="0" xfId="0" applyBorder="1" applyFont="1"/>
    <xf borderId="6" fillId="7" fontId="52" numFmtId="0" xfId="0" applyAlignment="1" applyBorder="1" applyFont="1">
      <alignment horizontal="center" readingOrder="0" shrinkToFit="1" vertical="center" wrapText="0"/>
    </xf>
    <xf borderId="0" fillId="17" fontId="69" numFmtId="0" xfId="0" applyAlignment="1" applyFill="1" applyFont="1">
      <alignment horizontal="center" readingOrder="0"/>
    </xf>
    <xf borderId="33" fillId="8" fontId="70" numFmtId="0" xfId="0" applyAlignment="1" applyBorder="1" applyFont="1">
      <alignment horizontal="center" vertical="center"/>
    </xf>
    <xf borderId="12" fillId="8" fontId="70" numFmtId="0" xfId="0" applyAlignment="1" applyBorder="1" applyFont="1">
      <alignment horizontal="center" shrinkToFit="0" vertical="center" wrapText="1"/>
    </xf>
    <xf borderId="60" fillId="0" fontId="71" numFmtId="0" xfId="0" applyAlignment="1" applyBorder="1" applyFont="1">
      <alignment horizontal="center" shrinkToFit="1" vertical="center" wrapText="0"/>
    </xf>
    <xf borderId="12" fillId="8" fontId="70" numFmtId="0" xfId="0" applyAlignment="1" applyBorder="1" applyFont="1">
      <alignment horizontal="center" vertical="center"/>
    </xf>
    <xf borderId="58" fillId="0" fontId="71" numFmtId="171" xfId="0" applyAlignment="1" applyBorder="1" applyFont="1" applyNumberFormat="1">
      <alignment horizontal="center" shrinkToFit="1" vertical="center" wrapText="0"/>
    </xf>
    <xf borderId="33" fillId="8" fontId="70" numFmtId="178" xfId="0" applyAlignment="1" applyBorder="1" applyFont="1" applyNumberFormat="1">
      <alignment horizontal="center" vertical="center"/>
    </xf>
    <xf borderId="29" fillId="0" fontId="6" numFmtId="0" xfId="0" applyAlignment="1" applyBorder="1" applyFont="1">
      <alignment horizontal="center"/>
    </xf>
    <xf borderId="29" fillId="0" fontId="6" numFmtId="0" xfId="0" applyBorder="1" applyFont="1"/>
    <xf borderId="63" fillId="17" fontId="19" numFmtId="0" xfId="0" applyAlignment="1" applyBorder="1" applyFont="1">
      <alignment shrinkToFit="1" vertical="center" wrapText="0"/>
    </xf>
    <xf borderId="33" fillId="0" fontId="40" numFmtId="0" xfId="0" applyAlignment="1" applyBorder="1" applyFont="1">
      <alignment horizontal="center" shrinkToFit="0" vertical="center" wrapText="1"/>
    </xf>
    <xf borderId="64" fillId="17" fontId="19" numFmtId="0" xfId="0" applyAlignment="1" applyBorder="1" applyFont="1">
      <alignment horizontal="center" shrinkToFit="1" vertical="center" wrapText="0"/>
    </xf>
    <xf borderId="12" fillId="0" fontId="72" numFmtId="0" xfId="0" applyAlignment="1" applyBorder="1" applyFont="1">
      <alignment horizontal="center" shrinkToFit="0" vertical="center" wrapText="1"/>
    </xf>
    <xf borderId="12" fillId="0" fontId="40" numFmtId="0" xfId="0" applyAlignment="1" applyBorder="1" applyFont="1">
      <alignment horizontal="center" shrinkToFit="0" vertical="center" wrapText="1"/>
    </xf>
    <xf borderId="33" fillId="0" fontId="40" numFmtId="178" xfId="0" applyAlignment="1" applyBorder="1" applyFont="1" applyNumberFormat="1">
      <alignment horizontal="center" vertical="center"/>
    </xf>
    <xf borderId="64" fillId="0" fontId="19" numFmtId="0" xfId="0" applyAlignment="1" applyBorder="1" applyFont="1">
      <alignment horizontal="center" shrinkToFit="1" vertical="center" wrapText="0"/>
    </xf>
    <xf borderId="0" fillId="0" fontId="52" numFmtId="0" xfId="0" applyAlignment="1" applyFont="1">
      <alignment horizontal="center" shrinkToFit="1" vertical="center" wrapText="0"/>
    </xf>
    <xf borderId="5" fillId="3" fontId="52" numFmtId="181" xfId="0" applyAlignment="1" applyBorder="1" applyFont="1" applyNumberFormat="1">
      <alignment horizontal="center" shrinkToFit="1" vertical="center" wrapText="0"/>
    </xf>
    <xf borderId="33" fillId="0" fontId="58" numFmtId="0" xfId="0" applyAlignment="1" applyBorder="1" applyFont="1">
      <alignment horizontal="center" shrinkToFit="0" vertical="center" wrapText="1"/>
    </xf>
    <xf borderId="65" fillId="17" fontId="20" numFmtId="0" xfId="0" applyAlignment="1" applyBorder="1" applyFont="1">
      <alignment shrinkToFit="1" vertical="center" wrapText="0"/>
    </xf>
    <xf borderId="12" fillId="0" fontId="73" numFmtId="0" xfId="0" applyAlignment="1" applyBorder="1" applyFont="1">
      <alignment horizontal="center" shrinkToFit="0" vertical="center" wrapText="1"/>
    </xf>
    <xf borderId="63" fillId="17" fontId="20" numFmtId="171" xfId="0" applyAlignment="1" applyBorder="1" applyFont="1" applyNumberFormat="1">
      <alignment horizontal="center" shrinkToFit="1" vertical="center" wrapText="0"/>
    </xf>
    <xf borderId="12" fillId="0" fontId="58" numFmtId="0" xfId="0" applyAlignment="1" applyBorder="1" applyFont="1">
      <alignment horizontal="center" shrinkToFit="0" vertical="center" wrapText="1"/>
    </xf>
    <xf borderId="66" fillId="0" fontId="52" numFmtId="0" xfId="0" applyAlignment="1" applyBorder="1" applyFont="1">
      <alignment horizontal="center"/>
    </xf>
    <xf borderId="63" fillId="17" fontId="20" numFmtId="0" xfId="0" applyAlignment="1" applyBorder="1" applyFont="1">
      <alignment shrinkToFit="1" vertical="center" wrapText="0"/>
    </xf>
    <xf borderId="67" fillId="0" fontId="3" numFmtId="0" xfId="0" applyBorder="1" applyFont="1"/>
    <xf borderId="64" fillId="0" fontId="74" numFmtId="0" xfId="0" applyAlignment="1" applyBorder="1" applyFont="1">
      <alignment horizontal="left" shrinkToFit="1" vertical="center" wrapText="0"/>
    </xf>
    <xf borderId="33" fillId="0" fontId="58" numFmtId="178" xfId="0" applyAlignment="1" applyBorder="1" applyFont="1" applyNumberFormat="1">
      <alignment horizontal="center" vertical="center"/>
    </xf>
    <xf borderId="63" fillId="0" fontId="20" numFmtId="171" xfId="0" applyAlignment="1" applyBorder="1" applyFont="1" applyNumberFormat="1">
      <alignment horizontal="center" shrinkToFit="1" vertical="center" wrapText="0"/>
    </xf>
    <xf borderId="68" fillId="0" fontId="52" numFmtId="171" xfId="0" applyAlignment="1" applyBorder="1" applyFont="1" applyNumberFormat="1">
      <alignment horizontal="center" shrinkToFit="1" vertical="center" wrapText="0"/>
    </xf>
    <xf borderId="63" fillId="0" fontId="20" numFmtId="0" xfId="0" applyAlignment="1" applyBorder="1" applyFont="1">
      <alignment shrinkToFit="1" vertical="center" wrapText="0"/>
    </xf>
    <xf borderId="69" fillId="0" fontId="52" numFmtId="0" xfId="0" applyAlignment="1" applyBorder="1" applyFont="1">
      <alignment horizontal="center" shrinkToFit="1" vertical="center" wrapText="0"/>
    </xf>
    <xf borderId="9" fillId="0" fontId="52" numFmtId="0" xfId="0" applyAlignment="1" applyBorder="1" applyFont="1">
      <alignment horizontal="center" shrinkToFit="1" vertical="center" wrapText="0"/>
    </xf>
    <xf borderId="70" fillId="0" fontId="52" numFmtId="171" xfId="0" applyAlignment="1" applyBorder="1" applyFont="1" applyNumberFormat="1">
      <alignment horizontal="center" shrinkToFit="1" vertical="center" wrapText="0"/>
    </xf>
    <xf borderId="71" fillId="0" fontId="74" numFmtId="0" xfId="0" applyAlignment="1" applyBorder="1" applyFont="1">
      <alignment horizontal="left" shrinkToFit="1" vertical="center" wrapText="0"/>
    </xf>
    <xf borderId="72" fillId="0" fontId="3" numFmtId="0" xfId="0" applyBorder="1" applyFont="1"/>
    <xf borderId="63" fillId="17" fontId="20" numFmtId="1" xfId="0" applyAlignment="1" applyBorder="1" applyFont="1" applyNumberFormat="1">
      <alignment horizontal="center" shrinkToFit="1" vertical="center" wrapText="0"/>
    </xf>
    <xf borderId="1" fillId="0" fontId="52" numFmtId="171" xfId="0" applyAlignment="1" applyBorder="1" applyFont="1" applyNumberFormat="1">
      <alignment horizontal="center" shrinkToFit="1" vertical="center" wrapText="0"/>
    </xf>
    <xf borderId="2" fillId="4" fontId="1" numFmtId="0" xfId="0" applyAlignment="1" applyBorder="1" applyFont="1">
      <alignment horizontal="left" shrinkToFit="0" vertical="top" wrapText="1"/>
    </xf>
    <xf borderId="73" fillId="0" fontId="52" numFmtId="0" xfId="0" applyAlignment="1" applyBorder="1" applyFont="1">
      <alignment horizontal="center" shrinkToFit="1" vertical="center" wrapText="0"/>
    </xf>
    <xf borderId="12" fillId="0" fontId="52" numFmtId="0" xfId="0" applyAlignment="1" applyBorder="1" applyFont="1">
      <alignment horizontal="center" shrinkToFit="1" vertical="center" wrapText="0"/>
    </xf>
    <xf borderId="63" fillId="0" fontId="20" numFmtId="1" xfId="0" applyAlignment="1" applyBorder="1" applyFont="1" applyNumberFormat="1">
      <alignment horizontal="center" shrinkToFit="1" vertical="center" wrapText="0"/>
    </xf>
    <xf borderId="74" fillId="7" fontId="52" numFmtId="171" xfId="0" applyAlignment="1" applyBorder="1" applyFont="1" applyNumberFormat="1">
      <alignment horizontal="center" shrinkToFit="1" vertical="center" wrapText="0"/>
    </xf>
    <xf borderId="0" fillId="0" fontId="75" numFmtId="0" xfId="0" applyAlignment="1" applyFont="1">
      <alignment shrinkToFit="1" vertical="center" wrapText="0"/>
    </xf>
    <xf borderId="0" fillId="0" fontId="15" numFmtId="0" xfId="0" applyAlignment="1" applyFont="1">
      <alignment horizontal="left" shrinkToFit="1" vertical="top" wrapText="0"/>
    </xf>
    <xf borderId="50" fillId="0" fontId="74" numFmtId="0" xfId="0" applyAlignment="1" applyBorder="1" applyFont="1">
      <alignment horizontal="left" shrinkToFit="1" vertical="center" wrapText="0"/>
    </xf>
    <xf borderId="0" fillId="0" fontId="73" numFmtId="0" xfId="0" applyAlignment="1" applyFont="1">
      <alignment horizontal="center" vertical="center"/>
    </xf>
    <xf borderId="10" fillId="0" fontId="52" numFmtId="171" xfId="0" applyAlignment="1" applyBorder="1" applyFont="1" applyNumberFormat="1">
      <alignment horizontal="center" shrinkToFit="1" vertical="center" wrapText="0"/>
    </xf>
    <xf borderId="57" fillId="0" fontId="52" numFmtId="0" xfId="0" applyAlignment="1" applyBorder="1" applyFont="1">
      <alignment horizontal="center" shrinkToFit="1" vertical="center" wrapText="0"/>
    </xf>
    <xf borderId="75" fillId="0" fontId="52" numFmtId="0" xfId="0" applyAlignment="1" applyBorder="1" applyFont="1">
      <alignment horizontal="center" shrinkToFit="1" vertical="center" wrapText="0"/>
    </xf>
    <xf borderId="5" fillId="4" fontId="31" numFmtId="0" xfId="0" applyBorder="1" applyFont="1"/>
    <xf borderId="63" fillId="17" fontId="20" numFmtId="182" xfId="0" applyAlignment="1" applyBorder="1" applyFont="1" applyNumberFormat="1">
      <alignment horizontal="center" shrinkToFit="1" vertical="center" wrapText="0"/>
    </xf>
    <xf borderId="76" fillId="0" fontId="61" numFmtId="171" xfId="0" applyAlignment="1" applyBorder="1" applyFont="1" applyNumberFormat="1">
      <alignment horizontal="center" shrinkToFit="1" vertical="center" wrapText="0"/>
    </xf>
    <xf borderId="0" fillId="0" fontId="61" numFmtId="0" xfId="0" applyAlignment="1" applyFont="1">
      <alignment shrinkToFit="1" vertical="center" wrapText="0"/>
    </xf>
    <xf borderId="52" fillId="0" fontId="74" numFmtId="0" xfId="0" applyAlignment="1" applyBorder="1" applyFont="1">
      <alignment horizontal="left" shrinkToFit="1" vertical="center" wrapText="0"/>
    </xf>
    <xf borderId="2" fillId="4" fontId="37" numFmtId="0" xfId="0" applyAlignment="1" applyBorder="1" applyFont="1">
      <alignment horizontal="left" shrinkToFit="1" wrapText="0"/>
    </xf>
    <xf borderId="77" fillId="0" fontId="52" numFmtId="171" xfId="0" applyAlignment="1" applyBorder="1" applyFont="1" applyNumberFormat="1">
      <alignment horizontal="center" shrinkToFit="1" vertical="center" wrapText="0"/>
    </xf>
    <xf borderId="0" fillId="0" fontId="76" numFmtId="0" xfId="0" applyAlignment="1" applyFont="1">
      <alignment horizontal="center" shrinkToFit="1" vertical="center" wrapText="0"/>
    </xf>
    <xf borderId="12" fillId="0" fontId="21" numFmtId="0" xfId="0" applyAlignment="1" applyBorder="1" applyFont="1">
      <alignment horizontal="center" shrinkToFit="0" vertical="center" wrapText="1"/>
    </xf>
    <xf borderId="63" fillId="0" fontId="20" numFmtId="182" xfId="0" applyAlignment="1" applyBorder="1" applyFont="1" applyNumberFormat="1">
      <alignment horizontal="center" shrinkToFit="1" vertical="center" wrapText="0"/>
    </xf>
    <xf borderId="12" fillId="0" fontId="32" numFmtId="0" xfId="0" applyAlignment="1" applyBorder="1" applyFont="1">
      <alignment horizontal="center" shrinkToFit="0" vertical="center" wrapText="1"/>
    </xf>
    <xf borderId="0" fillId="0" fontId="52" numFmtId="176" xfId="0" applyAlignment="1" applyFont="1" applyNumberFormat="1">
      <alignment shrinkToFit="1" vertical="center" wrapText="0"/>
    </xf>
    <xf borderId="0" fillId="0" fontId="17" numFmtId="0" xfId="0" applyFont="1"/>
    <xf borderId="12" fillId="0" fontId="77" numFmtId="0" xfId="0" applyAlignment="1" applyBorder="1" applyFont="1">
      <alignment horizontal="center" shrinkToFit="0" wrapText="1"/>
    </xf>
    <xf borderId="12" fillId="0" fontId="78" numFmtId="0" xfId="0" applyAlignment="1" applyBorder="1" applyFont="1">
      <alignment horizontal="center" shrinkToFit="0" wrapText="1"/>
    </xf>
    <xf borderId="0" fillId="0" fontId="20" numFmtId="0" xfId="0" applyAlignment="1" applyFont="1">
      <alignment shrinkToFit="1" vertical="center" wrapText="0"/>
    </xf>
    <xf borderId="0" fillId="0" fontId="29" numFmtId="0" xfId="0" applyAlignment="1" applyFont="1">
      <alignment shrinkToFit="1" vertical="center" wrapText="0"/>
    </xf>
    <xf borderId="12" fillId="0" fontId="58" numFmtId="0" xfId="0" applyAlignment="1" applyBorder="1" applyFont="1">
      <alignment horizontal="center" vertical="center"/>
    </xf>
    <xf borderId="63" fillId="17" fontId="20" numFmtId="177" xfId="0" applyAlignment="1" applyBorder="1" applyFont="1" applyNumberFormat="1">
      <alignment horizontal="center" shrinkToFit="1" vertical="center" wrapText="0"/>
    </xf>
    <xf borderId="12" fillId="0" fontId="79" numFmtId="0" xfId="0" applyAlignment="1" applyBorder="1" applyFont="1">
      <alignment horizontal="center" vertical="center"/>
    </xf>
    <xf borderId="0" fillId="0" fontId="80" numFmtId="0" xfId="0" applyAlignment="1" applyFont="1">
      <alignment shrinkToFit="1" vertical="center" wrapText="0"/>
    </xf>
    <xf borderId="12" fillId="0" fontId="58" numFmtId="178" xfId="0" applyAlignment="1" applyBorder="1" applyFont="1" applyNumberFormat="1">
      <alignment horizontal="center" vertical="center"/>
    </xf>
    <xf borderId="12" fillId="0" fontId="58" numFmtId="178" xfId="0" applyAlignment="1" applyBorder="1" applyFont="1" applyNumberFormat="1">
      <alignment horizontal="center" readingOrder="0" vertical="center"/>
    </xf>
    <xf borderId="0" fillId="0" fontId="12" numFmtId="0" xfId="0" applyAlignment="1" applyFont="1">
      <alignment horizontal="left" shrinkToFit="1" vertical="center" wrapText="0"/>
    </xf>
    <xf borderId="0" fillId="0" fontId="81" numFmtId="0" xfId="0" applyAlignment="1" applyFont="1">
      <alignment shrinkToFit="1" vertical="center" wrapText="0"/>
    </xf>
    <xf borderId="12" fillId="0" fontId="21" numFmtId="0" xfId="0" applyAlignment="1" applyBorder="1" applyFont="1">
      <alignment horizontal="center" vertical="center"/>
    </xf>
    <xf borderId="63" fillId="0" fontId="20" numFmtId="177" xfId="0" applyAlignment="1" applyBorder="1" applyFont="1" applyNumberFormat="1">
      <alignment horizontal="center" shrinkToFit="1" vertical="center" wrapText="0"/>
    </xf>
    <xf borderId="12" fillId="0" fontId="58" numFmtId="166" xfId="0" applyAlignment="1" applyBorder="1" applyFont="1" applyNumberFormat="1">
      <alignment horizontal="center" vertical="center"/>
    </xf>
    <xf borderId="0" fillId="17" fontId="4" numFmtId="0" xfId="0" applyFont="1"/>
    <xf borderId="0" fillId="0" fontId="4" numFmtId="181" xfId="0" applyAlignment="1" applyFont="1" applyNumberFormat="1">
      <alignment horizontal="left"/>
    </xf>
    <xf borderId="6" fillId="0" fontId="4" numFmtId="0" xfId="0" applyAlignment="1" applyBorder="1" applyFont="1">
      <alignment horizontal="center"/>
    </xf>
    <xf borderId="6" fillId="0" fontId="4" numFmtId="181" xfId="0" applyAlignment="1" applyBorder="1" applyFont="1" applyNumberFormat="1">
      <alignment horizontal="left" readingOrder="0"/>
    </xf>
    <xf borderId="12" fillId="0" fontId="58" numFmtId="0" xfId="0" applyAlignment="1" applyBorder="1" applyFont="1">
      <alignment vertical="center"/>
    </xf>
    <xf borderId="6" fillId="0" fontId="4" numFmtId="181" xfId="0" applyAlignment="1" applyBorder="1" applyFont="1" applyNumberFormat="1">
      <alignment horizontal="left"/>
    </xf>
    <xf borderId="0" fillId="0" fontId="82" numFmtId="0" xfId="0" applyAlignment="1" applyFont="1">
      <alignment horizontal="center"/>
    </xf>
    <xf borderId="5" fillId="4" fontId="83" numFmtId="0" xfId="0" applyBorder="1" applyFont="1"/>
    <xf borderId="5" fillId="4" fontId="83" numFmtId="0" xfId="0" applyAlignment="1" applyBorder="1" applyFont="1">
      <alignment horizontal="center"/>
    </xf>
    <xf borderId="0" fillId="0" fontId="82" numFmtId="0" xfId="0" applyFont="1"/>
    <xf borderId="0" fillId="0" fontId="30" numFmtId="0" xfId="0" applyAlignment="1" applyFont="1">
      <alignment horizontal="left" shrinkToFit="0" vertical="top" wrapText="1"/>
    </xf>
    <xf borderId="8" fillId="0" fontId="84" numFmtId="0" xfId="0" applyAlignment="1" applyBorder="1" applyFont="1">
      <alignment horizontal="left" vertical="center"/>
    </xf>
    <xf borderId="6" fillId="0" fontId="84" numFmtId="0" xfId="0" applyAlignment="1" applyBorder="1" applyFont="1">
      <alignment vertical="center"/>
    </xf>
    <xf borderId="6" fillId="0" fontId="84" numFmtId="0" xfId="0" applyAlignment="1" applyBorder="1" applyFont="1">
      <alignment horizontal="center"/>
    </xf>
    <xf borderId="33" fillId="0" fontId="54" numFmtId="0" xfId="0" applyAlignment="1" applyBorder="1" applyFont="1">
      <alignment horizontal="center" vertical="center"/>
    </xf>
    <xf borderId="33" fillId="0" fontId="54" numFmtId="169" xfId="0" applyAlignment="1" applyBorder="1" applyFont="1" applyNumberFormat="1">
      <alignment horizontal="center" vertical="center"/>
    </xf>
    <xf borderId="5" fillId="4" fontId="85" numFmtId="0" xfId="0" applyBorder="1" applyFont="1"/>
    <xf borderId="2" fillId="4" fontId="83" numFmtId="0" xfId="0" applyAlignment="1" applyBorder="1" applyFont="1">
      <alignment horizontal="left"/>
    </xf>
    <xf borderId="5" fillId="4" fontId="86" numFmtId="0" xfId="0" applyBorder="1" applyFont="1"/>
    <xf borderId="5" fillId="4" fontId="16" numFmtId="0" xfId="0" applyAlignment="1" applyBorder="1" applyFont="1">
      <alignment horizontal="left" shrinkToFit="0" vertical="top" wrapText="1"/>
    </xf>
    <xf borderId="33" fillId="0" fontId="84" numFmtId="0" xfId="0" applyAlignment="1" applyBorder="1" applyFont="1">
      <alignment horizontal="center" vertical="center"/>
    </xf>
    <xf borderId="33" fillId="0" fontId="87" numFmtId="0" xfId="0" applyAlignment="1" applyBorder="1" applyFont="1">
      <alignment horizontal="left" vertical="center"/>
    </xf>
    <xf borderId="33" fillId="0" fontId="16" numFmtId="0" xfId="0" applyBorder="1" applyFont="1"/>
    <xf borderId="29" fillId="0" fontId="4" numFmtId="0" xfId="0" applyBorder="1" applyFont="1"/>
    <xf borderId="29" fillId="0" fontId="18" numFmtId="0" xfId="0" applyBorder="1" applyFont="1"/>
    <xf borderId="10" fillId="0" fontId="40" numFmtId="0" xfId="0" applyAlignment="1" applyBorder="1" applyFont="1">
      <alignment horizontal="center"/>
    </xf>
    <xf borderId="15" fillId="0" fontId="14" numFmtId="0" xfId="0" applyBorder="1" applyFont="1"/>
    <xf borderId="7" fillId="0" fontId="4" numFmtId="0" xfId="0" applyBorder="1" applyFont="1"/>
    <xf borderId="15" fillId="0" fontId="16" numFmtId="0" xfId="0" applyAlignment="1" applyBorder="1" applyFont="1">
      <alignment horizontal="left"/>
    </xf>
    <xf borderId="0" fillId="0" fontId="40" numFmtId="0" xfId="0" applyAlignment="1" applyFont="1">
      <alignment horizontal="center"/>
    </xf>
    <xf borderId="15" fillId="0" fontId="14" numFmtId="0" xfId="0" applyAlignment="1" applyBorder="1" applyFont="1">
      <alignment vertical="top"/>
    </xf>
    <xf borderId="0" fillId="0" fontId="4" numFmtId="0" xfId="0" applyAlignment="1" applyFont="1">
      <alignment vertical="top"/>
    </xf>
    <xf borderId="7" fillId="0" fontId="4" numFmtId="0" xfId="0" applyAlignment="1" applyBorder="1" applyFont="1">
      <alignment vertical="top"/>
    </xf>
    <xf borderId="15" fillId="0" fontId="4" numFmtId="0" xfId="0" applyAlignment="1" applyBorder="1" applyFont="1">
      <alignment vertical="top"/>
    </xf>
    <xf borderId="21" fillId="0" fontId="4" numFmtId="0" xfId="0" applyAlignment="1" applyBorder="1" applyFont="1">
      <alignment vertical="top"/>
    </xf>
    <xf borderId="1" fillId="0" fontId="4" numFmtId="0" xfId="0" applyAlignment="1" applyBorder="1" applyFont="1">
      <alignment vertical="top"/>
    </xf>
    <xf borderId="40" fillId="0" fontId="4" numFmtId="0" xfId="0" applyAlignment="1" applyBorder="1" applyFont="1">
      <alignment vertical="top"/>
    </xf>
    <xf borderId="0" fillId="0" fontId="15" numFmtId="0" xfId="0" applyAlignment="1" applyFont="1">
      <alignment shrinkToFit="0" vertical="center" wrapText="1"/>
    </xf>
    <xf borderId="29" fillId="0" fontId="88" numFmtId="0" xfId="0" applyAlignment="1" applyBorder="1" applyFont="1">
      <alignment horizontal="right" shrinkToFit="0" wrapText="1"/>
    </xf>
    <xf borderId="0" fillId="0" fontId="89" numFmtId="0" xfId="0" applyFont="1"/>
    <xf borderId="0" fillId="0" fontId="88" numFmtId="0" xfId="0" applyAlignment="1" applyFont="1">
      <alignment shrinkToFit="0" vertical="center" wrapText="1"/>
    </xf>
    <xf borderId="0" fillId="0" fontId="88" numFmtId="0" xfId="0" applyAlignment="1" applyFont="1">
      <alignment horizontal="right" shrinkToFit="0" vertical="center" wrapText="1"/>
    </xf>
    <xf borderId="0" fillId="0" fontId="88" numFmtId="0" xfId="0" applyAlignment="1" applyFont="1">
      <alignment horizontal="center" shrinkToFit="0" vertical="center" wrapText="1"/>
    </xf>
    <xf borderId="0" fillId="0" fontId="88" numFmtId="0" xfId="0" applyAlignment="1" applyFont="1">
      <alignment shrinkToFit="0" wrapText="1"/>
    </xf>
    <xf borderId="0" fillId="0" fontId="90" numFmtId="0" xfId="0" applyFont="1"/>
    <xf borderId="8" fillId="7" fontId="91" numFmtId="171" xfId="0" applyAlignment="1" applyBorder="1" applyFont="1" applyNumberFormat="1">
      <alignment horizontal="right" readingOrder="0" shrinkToFit="1" vertical="center" wrapText="0"/>
    </xf>
    <xf borderId="8" fillId="0" fontId="19" numFmtId="0" xfId="0" applyAlignment="1" applyBorder="1" applyFont="1">
      <alignment horizontal="center" shrinkToFit="1" vertical="center" wrapText="0"/>
    </xf>
    <xf borderId="11" fillId="0" fontId="6" numFmtId="9" xfId="0" applyBorder="1" applyFont="1" applyNumberFormat="1"/>
    <xf borderId="8" fillId="0" fontId="19" numFmtId="177" xfId="0" applyAlignment="1" applyBorder="1" applyFont="1" applyNumberFormat="1">
      <alignment horizontal="center" shrinkToFit="1" vertical="center" wrapText="0"/>
    </xf>
    <xf borderId="6" fillId="0" fontId="19" numFmtId="0" xfId="0" applyAlignment="1" applyBorder="1" applyFont="1">
      <alignment horizontal="center" shrinkToFit="1" vertical="center" wrapText="0"/>
    </xf>
    <xf borderId="6" fillId="7" fontId="74" numFmtId="171" xfId="0" applyAlignment="1" applyBorder="1" applyFont="1" applyNumberFormat="1">
      <alignment horizontal="right" shrinkToFit="1" vertical="center" wrapText="0"/>
    </xf>
    <xf borderId="0" fillId="0" fontId="20" numFmtId="171" xfId="0" applyAlignment="1" applyFont="1" applyNumberFormat="1">
      <alignment shrinkToFit="1" vertical="center" wrapText="0"/>
    </xf>
    <xf borderId="8" fillId="0" fontId="19" numFmtId="171" xfId="0" applyAlignment="1" applyBorder="1" applyFont="1" applyNumberFormat="1">
      <alignment horizontal="center" shrinkToFit="1" vertical="center" wrapText="0"/>
    </xf>
    <xf borderId="6" fillId="0" fontId="74" numFmtId="171" xfId="0" applyAlignment="1" applyBorder="1" applyFont="1" applyNumberFormat="1">
      <alignment horizontal="right" shrinkToFit="1" vertical="center" wrapText="0"/>
    </xf>
    <xf borderId="8" fillId="0" fontId="74" numFmtId="171" xfId="0" applyAlignment="1" applyBorder="1" applyFont="1" applyNumberFormat="1">
      <alignment horizontal="center" shrinkToFit="1" vertical="center" wrapText="0"/>
    </xf>
    <xf borderId="6" fillId="0" fontId="20" numFmtId="171" xfId="0" applyAlignment="1" applyBorder="1" applyFont="1" applyNumberFormat="1">
      <alignment horizontal="center" shrinkToFit="1" vertical="center" wrapText="0"/>
    </xf>
    <xf borderId="6" fillId="0" fontId="20" numFmtId="0" xfId="0" applyAlignment="1" applyBorder="1" applyFont="1">
      <alignment shrinkToFit="1" vertical="center" wrapText="0"/>
    </xf>
    <xf borderId="0" fillId="0" fontId="92" numFmtId="171" xfId="0" applyAlignment="1" applyFont="1" applyNumberFormat="1">
      <alignment shrinkToFit="1" vertical="center" wrapText="0"/>
    </xf>
    <xf borderId="6" fillId="7" fontId="20" numFmtId="0" xfId="0" applyAlignment="1" applyBorder="1" applyFont="1">
      <alignment horizontal="center" readingOrder="0" shrinkToFit="1" vertical="center" wrapText="0"/>
    </xf>
    <xf borderId="6" fillId="0" fontId="20" numFmtId="0" xfId="0" applyAlignment="1" applyBorder="1" applyFont="1">
      <alignment readingOrder="0" shrinkToFit="1" vertical="center" wrapText="0"/>
    </xf>
    <xf borderId="6" fillId="3" fontId="53" numFmtId="0" xfId="0" applyAlignment="1" applyBorder="1" applyFont="1">
      <alignment horizontal="center" shrinkToFit="1" vertical="center" wrapText="0"/>
    </xf>
    <xf borderId="6" fillId="0" fontId="20" numFmtId="177" xfId="0" applyAlignment="1" applyBorder="1" applyFont="1" applyNumberFormat="1">
      <alignment horizontal="center" shrinkToFit="1" vertical="center" wrapText="0"/>
    </xf>
    <xf borderId="0" fillId="0" fontId="6" numFmtId="177" xfId="0" applyFont="1" applyNumberFormat="1"/>
    <xf borderId="6" fillId="7" fontId="53" numFmtId="0" xfId="0" applyAlignment="1" applyBorder="1" applyFont="1">
      <alignment horizontal="center" readingOrder="0" shrinkToFit="1" vertical="center" wrapText="0"/>
    </xf>
    <xf borderId="0" fillId="0" fontId="92" numFmtId="0" xfId="0" applyAlignment="1" applyFont="1">
      <alignment horizontal="center" shrinkToFit="1" vertical="center" wrapText="0"/>
    </xf>
    <xf borderId="8" fillId="3" fontId="74" numFmtId="171" xfId="0" applyAlignment="1" applyBorder="1" applyFont="1" applyNumberFormat="1">
      <alignment horizontal="center" shrinkToFit="1" vertical="center" wrapText="0"/>
    </xf>
    <xf borderId="6" fillId="0" fontId="53" numFmtId="0" xfId="0" applyAlignment="1" applyBorder="1" applyFont="1">
      <alignment horizontal="center" readingOrder="0" shrinkToFit="1" vertical="center" wrapText="0"/>
    </xf>
    <xf borderId="8" fillId="0" fontId="20" numFmtId="171" xfId="0" applyAlignment="1" applyBorder="1" applyFont="1" applyNumberFormat="1">
      <alignment horizontal="center" shrinkToFit="1" vertical="center" wrapText="0"/>
    </xf>
    <xf borderId="6" fillId="7" fontId="19" numFmtId="0" xfId="0" applyAlignment="1" applyBorder="1" applyFont="1">
      <alignment horizontal="center" shrinkToFit="1" vertical="center" wrapText="0"/>
    </xf>
    <xf borderId="6" fillId="7" fontId="20" numFmtId="0" xfId="0" applyAlignment="1" applyBorder="1" applyFont="1">
      <alignment horizontal="center" shrinkToFit="1" vertical="center" wrapText="0"/>
    </xf>
    <xf borderId="54" fillId="0" fontId="20" numFmtId="171" xfId="0" applyAlignment="1" applyBorder="1" applyFont="1" applyNumberFormat="1">
      <alignment horizontal="center" shrinkToFit="1" vertical="center" wrapText="0"/>
    </xf>
    <xf borderId="6" fillId="7" fontId="20" numFmtId="181" xfId="0" applyAlignment="1" applyBorder="1" applyFont="1" applyNumberFormat="1">
      <alignment horizontal="center" readingOrder="0" shrinkToFit="1" vertical="center" wrapText="0"/>
    </xf>
    <xf borderId="57" fillId="0" fontId="93" numFmtId="0" xfId="0" applyAlignment="1" applyBorder="1" applyFont="1">
      <alignment horizontal="center" shrinkToFit="1" vertical="center" wrapText="0"/>
    </xf>
    <xf borderId="58" fillId="0" fontId="93" numFmtId="171" xfId="0" applyAlignment="1" applyBorder="1" applyFont="1" applyNumberFormat="1">
      <alignment horizontal="center" shrinkToFit="1" vertical="center" wrapText="0"/>
    </xf>
    <xf borderId="60" fillId="0" fontId="94" numFmtId="0" xfId="0" applyAlignment="1" applyBorder="1" applyFont="1">
      <alignment horizontal="center" shrinkToFit="1" vertical="center" wrapText="0"/>
    </xf>
    <xf borderId="58" fillId="0" fontId="94" numFmtId="171" xfId="0" applyAlignment="1" applyBorder="1" applyFont="1" applyNumberFormat="1">
      <alignment horizontal="center" shrinkToFit="1" vertical="center" wrapText="0"/>
    </xf>
    <xf borderId="6" fillId="7" fontId="74" numFmtId="171" xfId="0" applyAlignment="1" applyBorder="1" applyFont="1" applyNumberFormat="1">
      <alignment horizontal="right" readingOrder="0" shrinkToFit="1" vertical="center" wrapText="0"/>
    </xf>
    <xf borderId="66" fillId="0" fontId="17" numFmtId="0" xfId="0" applyAlignment="1" applyBorder="1" applyFont="1">
      <alignment horizontal="center"/>
    </xf>
    <xf borderId="6" fillId="0" fontId="95" numFmtId="0" xfId="0" applyAlignment="1" applyBorder="1" applyFont="1">
      <alignment horizontal="center" shrinkToFit="1" vertical="center" wrapText="0"/>
    </xf>
    <xf borderId="69" fillId="0" fontId="20" numFmtId="0" xfId="0" applyAlignment="1" applyBorder="1" applyFont="1">
      <alignment horizontal="center" shrinkToFit="1" vertical="center" wrapText="0"/>
    </xf>
    <xf borderId="9" fillId="0" fontId="20" numFmtId="0" xfId="0" applyAlignment="1" applyBorder="1" applyFont="1">
      <alignment horizontal="center" shrinkToFit="1" vertical="center" wrapText="0"/>
    </xf>
    <xf borderId="70" fillId="0" fontId="20" numFmtId="171" xfId="0" applyAlignment="1" applyBorder="1" applyFont="1" applyNumberFormat="1">
      <alignment horizontal="center" shrinkToFit="1" vertical="center" wrapText="0"/>
    </xf>
    <xf borderId="0" fillId="0" fontId="92" numFmtId="0" xfId="0" applyAlignment="1" applyFont="1">
      <alignment shrinkToFit="1" vertical="center" wrapText="0"/>
    </xf>
    <xf borderId="8" fillId="0" fontId="20" numFmtId="0" xfId="0" applyAlignment="1" applyBorder="1" applyFont="1">
      <alignment horizontal="center" readingOrder="0" shrinkToFit="1" vertical="center" wrapText="0"/>
    </xf>
    <xf borderId="73" fillId="0" fontId="20" numFmtId="0" xfId="0" applyAlignment="1" applyBorder="1" applyFont="1">
      <alignment horizontal="center" shrinkToFit="1" vertical="center" wrapText="0"/>
    </xf>
    <xf borderId="12" fillId="0" fontId="20" numFmtId="0" xfId="0" applyAlignment="1" applyBorder="1" applyFont="1">
      <alignment horizontal="center" shrinkToFit="1" vertical="center" wrapText="0"/>
    </xf>
    <xf borderId="74" fillId="7" fontId="20" numFmtId="171" xfId="0" applyAlignment="1" applyBorder="1" applyFont="1" applyNumberFormat="1">
      <alignment horizontal="center" shrinkToFit="1" vertical="center" wrapText="0"/>
    </xf>
    <xf borderId="0" fillId="0" fontId="19" numFmtId="0" xfId="0" applyAlignment="1" applyFont="1">
      <alignment shrinkToFit="1" vertical="center" wrapText="0"/>
    </xf>
    <xf borderId="6" fillId="7" fontId="20" numFmtId="171" xfId="0" applyAlignment="1" applyBorder="1" applyFont="1" applyNumberFormat="1">
      <alignment horizontal="center" shrinkToFit="1" vertical="center" wrapText="0"/>
    </xf>
    <xf borderId="57" fillId="0" fontId="20" numFmtId="0" xfId="0" applyAlignment="1" applyBorder="1" applyFont="1">
      <alignment horizontal="center" shrinkToFit="1" vertical="center" wrapText="0"/>
    </xf>
    <xf borderId="75" fillId="0" fontId="20" numFmtId="0" xfId="0" applyAlignment="1" applyBorder="1" applyFont="1">
      <alignment horizontal="center" shrinkToFit="1" vertical="center" wrapText="0"/>
    </xf>
    <xf borderId="76" fillId="0" fontId="96" numFmtId="171" xfId="0" applyAlignment="1" applyBorder="1" applyFont="1" applyNumberFormat="1">
      <alignment horizontal="center" shrinkToFit="1" vertical="center" wrapText="0"/>
    </xf>
    <xf borderId="0" fillId="0" fontId="20" numFmtId="176" xfId="0" applyAlignment="1" applyFont="1" applyNumberFormat="1">
      <alignment shrinkToFit="1" vertical="center" wrapText="0"/>
    </xf>
    <xf borderId="6" fillId="7" fontId="97" numFmtId="0" xfId="0" applyAlignment="1" applyBorder="1" applyFont="1">
      <alignment horizontal="center" readingOrder="0" shrinkToFit="1" vertical="center" wrapText="0"/>
    </xf>
    <xf borderId="0" fillId="0" fontId="20" numFmtId="0" xfId="0" applyAlignment="1" applyFont="1">
      <alignment horizontal="center" shrinkToFit="1" vertical="center" wrapText="0"/>
    </xf>
    <xf borderId="0" fillId="0" fontId="20" numFmtId="177" xfId="0" applyAlignment="1" applyFont="1" applyNumberFormat="1">
      <alignment horizontal="center" shrinkToFit="1" vertical="center" wrapText="0"/>
    </xf>
    <xf borderId="0" fillId="0" fontId="20" numFmtId="171" xfId="0" applyAlignment="1" applyFont="1" applyNumberFormat="1">
      <alignment horizontal="center" shrinkToFit="1" vertical="center" wrapText="0"/>
    </xf>
    <xf borderId="5" fillId="3" fontId="20" numFmtId="0" xfId="0" applyAlignment="1" applyBorder="1" applyFont="1">
      <alignment horizontal="center" shrinkToFit="1" vertical="center" wrapText="0"/>
    </xf>
    <xf borderId="5" fillId="3" fontId="20" numFmtId="181" xfId="0" applyAlignment="1" applyBorder="1" applyFont="1" applyNumberFormat="1">
      <alignment horizontal="center" shrinkToFit="1" vertical="center" wrapText="0"/>
    </xf>
    <xf borderId="0" fillId="0" fontId="98" numFmtId="0" xfId="0" applyAlignment="1" applyFont="1">
      <alignment horizontal="center" shrinkToFit="1" vertical="center" wrapText="0"/>
    </xf>
    <xf borderId="6" fillId="7" fontId="20" numFmtId="183" xfId="0" applyAlignment="1" applyBorder="1" applyFont="1" applyNumberFormat="1">
      <alignment horizontal="center" readingOrder="0" shrinkToFit="1" vertical="center" wrapText="0"/>
    </xf>
    <xf borderId="0" fillId="0" fontId="99" numFmtId="0" xfId="0" applyAlignment="1" applyFont="1">
      <alignment horizontal="center"/>
    </xf>
    <xf borderId="0" fillId="0" fontId="89" numFmtId="0" xfId="0" applyAlignment="1" applyFont="1">
      <alignment vertical="center"/>
    </xf>
    <xf borderId="1" fillId="0" fontId="89" numFmtId="0" xfId="0" applyAlignment="1" applyBorder="1" applyFont="1">
      <alignment horizontal="left" vertical="center"/>
    </xf>
    <xf borderId="1" fillId="0" fontId="89" numFmtId="0" xfId="0" applyAlignment="1" applyBorder="1" applyFont="1">
      <alignment vertical="center"/>
    </xf>
    <xf borderId="0" fillId="0" fontId="89" numFmtId="0" xfId="0" applyAlignment="1" applyFont="1">
      <alignment horizontal="center" vertical="center"/>
    </xf>
    <xf borderId="1" fillId="0" fontId="88" numFmtId="166" xfId="0" applyAlignment="1" applyBorder="1" applyFont="1" applyNumberFormat="1">
      <alignment horizontal="right" vertical="center"/>
    </xf>
    <xf borderId="0" fillId="0" fontId="100" numFmtId="0" xfId="0" applyAlignment="1" applyFont="1">
      <alignment horizontal="center" vertical="center"/>
    </xf>
    <xf borderId="1" fillId="0" fontId="89" numFmtId="0" xfId="0" applyAlignment="1" applyBorder="1" applyFont="1">
      <alignment horizontal="center" vertical="center"/>
    </xf>
    <xf borderId="8" fillId="0" fontId="101" numFmtId="0" xfId="0" applyAlignment="1" applyBorder="1" applyFont="1">
      <alignment horizontal="center" vertical="center"/>
    </xf>
    <xf borderId="10" fillId="0" fontId="101" numFmtId="38" xfId="0" applyAlignment="1" applyBorder="1" applyFont="1" applyNumberFormat="1">
      <alignment horizontal="right" vertical="center"/>
    </xf>
    <xf borderId="11" fillId="0" fontId="101" numFmtId="0" xfId="0" applyAlignment="1" applyBorder="1" applyFont="1">
      <alignment vertical="center"/>
    </xf>
    <xf borderId="0" fillId="0" fontId="88" numFmtId="166" xfId="0" applyAlignment="1" applyFont="1" applyNumberFormat="1">
      <alignment horizontal="right" vertical="center"/>
    </xf>
    <xf borderId="0" fillId="0" fontId="102" numFmtId="0" xfId="0" applyAlignment="1" applyFont="1">
      <alignment vertical="center"/>
    </xf>
    <xf borderId="0" fillId="0" fontId="103" numFmtId="0" xfId="0" applyAlignment="1" applyFont="1">
      <alignment vertical="center"/>
    </xf>
    <xf borderId="0" fillId="0" fontId="104" numFmtId="0" xfId="0" applyAlignment="1" applyFont="1">
      <alignment horizontal="right" vertical="center"/>
    </xf>
    <xf borderId="0" fillId="0" fontId="88" numFmtId="0" xfId="0" applyAlignment="1" applyFont="1">
      <alignment horizontal="left" vertical="center"/>
    </xf>
    <xf borderId="0" fillId="0" fontId="105" numFmtId="0" xfId="0" applyAlignment="1" applyFont="1">
      <alignment vertical="center"/>
    </xf>
    <xf borderId="0" fillId="0" fontId="106" numFmtId="0" xfId="0" applyFont="1"/>
    <xf borderId="0" fillId="0" fontId="101" numFmtId="0" xfId="0" applyAlignment="1" applyFont="1">
      <alignment vertical="center"/>
    </xf>
    <xf borderId="0" fillId="0" fontId="88" numFmtId="167" xfId="0" applyAlignment="1" applyFont="1" applyNumberFormat="1">
      <alignment horizontal="left" vertical="center"/>
    </xf>
    <xf borderId="0" fillId="0" fontId="88" numFmtId="0" xfId="0" applyAlignment="1" applyFont="1">
      <alignment horizontal="left"/>
    </xf>
    <xf borderId="0" fillId="0" fontId="88" numFmtId="0" xfId="0" applyAlignment="1" applyFont="1">
      <alignment vertical="center"/>
    </xf>
    <xf borderId="0" fillId="0" fontId="88" numFmtId="0" xfId="0" applyFont="1"/>
    <xf borderId="8" fillId="0" fontId="89" numFmtId="0" xfId="0" applyAlignment="1" applyBorder="1" applyFont="1">
      <alignment horizontal="center" vertical="center"/>
    </xf>
    <xf borderId="6" fillId="0" fontId="89" numFmtId="0" xfId="0" applyAlignment="1" applyBorder="1" applyFont="1">
      <alignment horizontal="center" vertical="center"/>
    </xf>
    <xf borderId="8" fillId="0" fontId="89" numFmtId="0" xfId="0" applyAlignment="1" applyBorder="1" applyFont="1">
      <alignment horizontal="center" readingOrder="0" vertical="center"/>
    </xf>
    <xf borderId="0" fillId="0" fontId="89" numFmtId="178" xfId="0" applyAlignment="1" applyFont="1" applyNumberFormat="1">
      <alignment horizontal="left" vertical="center"/>
    </xf>
    <xf borderId="8" fillId="0" fontId="89" numFmtId="166" xfId="0" applyAlignment="1" applyBorder="1" applyFont="1" applyNumberFormat="1">
      <alignment horizontal="center" vertical="center"/>
    </xf>
    <xf borderId="8" fillId="0" fontId="89" numFmtId="0" xfId="0" applyAlignment="1" applyBorder="1" applyFont="1">
      <alignment horizontal="center" shrinkToFit="1" vertical="center" wrapText="0"/>
    </xf>
    <xf borderId="6" fillId="0" fontId="89" numFmtId="9" xfId="0" applyAlignment="1" applyBorder="1" applyFont="1" applyNumberFormat="1">
      <alignment horizontal="center" vertical="center"/>
    </xf>
    <xf borderId="8" fillId="0" fontId="89" numFmtId="178" xfId="0" applyAlignment="1" applyBorder="1" applyFont="1" applyNumberFormat="1">
      <alignment horizontal="right" readingOrder="0" vertical="center"/>
    </xf>
    <xf borderId="6" fillId="4" fontId="101" numFmtId="0" xfId="0" applyAlignment="1" applyBorder="1" applyFont="1">
      <alignment vertical="center"/>
    </xf>
    <xf borderId="8" fillId="0" fontId="89" numFmtId="184" xfId="0" applyAlignment="1" applyBorder="1" applyFont="1" applyNumberFormat="1">
      <alignment horizontal="center" vertical="center"/>
    </xf>
    <xf borderId="0" fillId="0" fontId="89" numFmtId="178" xfId="0" applyAlignment="1" applyFont="1" applyNumberFormat="1">
      <alignment vertical="center"/>
    </xf>
    <xf borderId="8" fillId="0" fontId="89" numFmtId="169" xfId="0" applyAlignment="1" applyBorder="1" applyFont="1" applyNumberFormat="1">
      <alignment horizontal="center" vertical="center"/>
    </xf>
    <xf borderId="8" fillId="0" fontId="89" numFmtId="167" xfId="0" applyAlignment="1" applyBorder="1" applyFont="1" applyNumberFormat="1">
      <alignment horizontal="right" vertical="center"/>
    </xf>
    <xf borderId="8" fillId="0" fontId="89" numFmtId="0" xfId="0" applyAlignment="1" applyBorder="1" applyFont="1">
      <alignment horizontal="right" vertical="center"/>
    </xf>
    <xf borderId="8" fillId="0" fontId="89" numFmtId="178" xfId="0" applyAlignment="1" applyBorder="1" applyFont="1" applyNumberFormat="1">
      <alignment horizontal="right" vertical="center"/>
    </xf>
    <xf borderId="33" fillId="0" fontId="89" numFmtId="0" xfId="0" applyAlignment="1" applyBorder="1" applyFont="1">
      <alignment horizontal="right" vertical="center"/>
    </xf>
    <xf borderId="15" fillId="0" fontId="89" numFmtId="178" xfId="0" applyAlignment="1" applyBorder="1" applyFont="1" applyNumberFormat="1">
      <alignment horizontal="right" vertical="center"/>
    </xf>
    <xf borderId="12" fillId="0" fontId="89" numFmtId="185" xfId="0" applyAlignment="1" applyBorder="1" applyFont="1" applyNumberFormat="1">
      <alignment shrinkToFit="0" vertical="center" wrapText="1"/>
    </xf>
    <xf borderId="15" fillId="0" fontId="89" numFmtId="178" xfId="0" applyAlignment="1" applyBorder="1" applyFont="1" applyNumberFormat="1">
      <alignment shrinkToFit="0" vertical="center" wrapText="1"/>
    </xf>
    <xf borderId="0" fillId="0" fontId="107" numFmtId="0" xfId="0" applyAlignment="1" applyFont="1">
      <alignment vertical="top"/>
    </xf>
    <xf borderId="15" fillId="0" fontId="89" numFmtId="0" xfId="0" applyAlignment="1" applyBorder="1" applyFont="1">
      <alignment horizontal="right" vertical="center"/>
    </xf>
    <xf borderId="15" fillId="0" fontId="89" numFmtId="0" xfId="0" applyAlignment="1" applyBorder="1" applyFont="1">
      <alignment horizontal="center" vertical="center"/>
    </xf>
    <xf borderId="18" fillId="0" fontId="89" numFmtId="0" xfId="0" applyAlignment="1" applyBorder="1" applyFont="1">
      <alignment vertical="center"/>
    </xf>
    <xf borderId="21" fillId="0" fontId="89" numFmtId="0" xfId="0" applyAlignment="1" applyBorder="1" applyFont="1">
      <alignment horizontal="right" vertical="center"/>
    </xf>
    <xf borderId="21" fillId="0" fontId="89" numFmtId="0" xfId="0" applyAlignment="1" applyBorder="1" applyFont="1">
      <alignment horizontal="center" vertical="center"/>
    </xf>
    <xf borderId="9" fillId="0" fontId="89" numFmtId="0" xfId="0" applyAlignment="1" applyBorder="1" applyFont="1">
      <alignment vertical="center"/>
    </xf>
    <xf borderId="33" fillId="0" fontId="89" numFmtId="0" xfId="0" applyAlignment="1" applyBorder="1" applyFont="1">
      <alignment vertical="center"/>
    </xf>
    <xf borderId="29" fillId="0" fontId="89" numFmtId="0" xfId="0" applyAlignment="1" applyBorder="1" applyFont="1">
      <alignment vertical="center"/>
    </xf>
    <xf borderId="34" fillId="0" fontId="89" numFmtId="0" xfId="0" applyAlignment="1" applyBorder="1" applyFont="1">
      <alignment vertical="center"/>
    </xf>
    <xf borderId="1" fillId="0" fontId="89" numFmtId="0" xfId="0" applyAlignment="1" applyBorder="1" applyFont="1">
      <alignment horizontal="left" readingOrder="0" vertical="center"/>
    </xf>
    <xf borderId="15" fillId="0" fontId="89" numFmtId="0" xfId="0" applyAlignment="1" applyBorder="1" applyFont="1">
      <alignment vertical="center"/>
    </xf>
    <xf borderId="7" fillId="0" fontId="89" numFmtId="0" xfId="0" applyAlignment="1" applyBorder="1" applyFont="1">
      <alignment vertical="center"/>
    </xf>
    <xf borderId="21" fillId="0" fontId="89" numFmtId="0" xfId="0" applyAlignment="1" applyBorder="1" applyFont="1">
      <alignment vertical="center"/>
    </xf>
    <xf borderId="40" fillId="0" fontId="89" numFmtId="0" xfId="0" applyAlignment="1" applyBorder="1" applyFont="1">
      <alignment vertical="center"/>
    </xf>
    <xf borderId="0" fillId="0" fontId="107" numFmtId="0" xfId="0" applyAlignment="1" applyFont="1">
      <alignment shrinkToFit="0" vertical="center" wrapText="1"/>
    </xf>
    <xf borderId="0" fillId="0" fontId="107" numFmtId="0" xfId="0" applyAlignment="1" applyFont="1">
      <alignment vertical="center"/>
    </xf>
    <xf borderId="0" fillId="0" fontId="89" numFmtId="166" xfId="0" applyAlignment="1" applyFont="1" applyNumberFormat="1">
      <alignment readingOrder="0" vertical="center"/>
    </xf>
    <xf borderId="0" fillId="0" fontId="88" numFmtId="186" xfId="0" applyAlignment="1" applyFont="1" applyNumberFormat="1">
      <alignment horizontal="right" vertical="center"/>
    </xf>
    <xf borderId="12" fillId="0" fontId="89" numFmtId="178" xfId="0" applyAlignment="1" applyBorder="1" applyFont="1" applyNumberFormat="1">
      <alignment shrinkToFit="0" vertical="center" wrapText="1"/>
    </xf>
    <xf borderId="64" fillId="0" fontId="101" numFmtId="0" xfId="0" applyAlignment="1" applyBorder="1" applyFont="1">
      <alignment horizontal="center" vertical="center"/>
    </xf>
    <xf borderId="68" fillId="0" fontId="3" numFmtId="0" xfId="0" applyBorder="1" applyFont="1"/>
    <xf borderId="68" fillId="0" fontId="101" numFmtId="38" xfId="0" applyAlignment="1" applyBorder="1" applyFont="1" applyNumberFormat="1">
      <alignment horizontal="right" vertical="center"/>
    </xf>
    <xf borderId="59" fillId="0" fontId="101" numFmtId="0" xfId="0" applyAlignment="1" applyBorder="1" applyFont="1">
      <alignment vertical="center"/>
    </xf>
    <xf borderId="0" fillId="0" fontId="101" numFmtId="0" xfId="0" applyAlignment="1" applyFont="1">
      <alignment horizontal="center" vertical="center"/>
    </xf>
    <xf borderId="0" fillId="0" fontId="6" numFmtId="0" xfId="0" applyAlignment="1" applyFont="1">
      <alignment vertical="center"/>
    </xf>
    <xf borderId="0" fillId="0" fontId="107" numFmtId="0" xfId="0" applyAlignment="1" applyFont="1">
      <alignment horizontal="left" vertical="center"/>
    </xf>
    <xf borderId="0" fillId="0" fontId="101" numFmtId="38" xfId="0" applyAlignment="1" applyFont="1" applyNumberFormat="1">
      <alignment horizontal="right" vertical="center"/>
    </xf>
    <xf borderId="0" fillId="0" fontId="108" numFmtId="0" xfId="0" applyAlignment="1" applyFont="1">
      <alignment vertical="center"/>
    </xf>
    <xf borderId="33" fillId="0" fontId="89" numFmtId="0" xfId="0" applyAlignment="1" applyBorder="1" applyFont="1">
      <alignment horizontal="center" vertical="center"/>
    </xf>
    <xf borderId="29" fillId="0" fontId="89" numFmtId="0" xfId="0" applyAlignment="1" applyBorder="1" applyFont="1">
      <alignment horizontal="center" vertical="top"/>
    </xf>
    <xf borderId="0" fillId="0" fontId="89" numFmtId="0" xfId="0" applyAlignment="1" applyFont="1">
      <alignment horizontal="left" vertical="center"/>
    </xf>
    <xf borderId="0" fillId="0" fontId="109" numFmtId="0" xfId="0" applyAlignment="1" applyFont="1">
      <alignment vertical="center"/>
    </xf>
    <xf borderId="2" fillId="18" fontId="37" numFmtId="0" xfId="0" applyAlignment="1" applyBorder="1" applyFill="1" applyFont="1">
      <alignment horizontal="center" vertical="center"/>
    </xf>
    <xf borderId="0" fillId="0" fontId="4" numFmtId="0" xfId="0" applyAlignment="1" applyFont="1">
      <alignment vertical="center"/>
    </xf>
    <xf borderId="0" fillId="0" fontId="18" numFmtId="0" xfId="0" applyAlignment="1" applyFont="1">
      <alignment horizontal="right" vertical="center"/>
    </xf>
    <xf borderId="0" fillId="0" fontId="4" numFmtId="166" xfId="0" applyAlignment="1" applyFont="1" applyNumberFormat="1">
      <alignment horizontal="left" vertical="center"/>
    </xf>
    <xf borderId="0" fillId="0" fontId="4" numFmtId="0" xfId="0" applyAlignment="1" applyFont="1">
      <alignment horizontal="right" vertical="center"/>
    </xf>
    <xf borderId="1" fillId="0" fontId="4" numFmtId="0" xfId="0" applyAlignment="1" applyBorder="1" applyFont="1">
      <alignment vertical="center"/>
    </xf>
    <xf borderId="1" fillId="0" fontId="6" numFmtId="0" xfId="0" applyAlignment="1" applyBorder="1" applyFont="1">
      <alignment vertical="center"/>
    </xf>
    <xf borderId="0" fillId="0" fontId="4" numFmtId="0" xfId="0" applyAlignment="1" applyFont="1">
      <alignment horizontal="left" vertical="center"/>
    </xf>
    <xf borderId="78" fillId="0" fontId="39" numFmtId="0" xfId="0" applyAlignment="1" applyBorder="1" applyFont="1">
      <alignment horizontal="center" vertical="center"/>
    </xf>
    <xf borderId="79" fillId="0" fontId="3" numFmtId="0" xfId="0" applyBorder="1" applyFont="1"/>
    <xf borderId="80" fillId="4" fontId="4" numFmtId="0" xfId="0" applyAlignment="1" applyBorder="1" applyFont="1">
      <alignment vertical="center"/>
    </xf>
    <xf borderId="80" fillId="4" fontId="4" numFmtId="0" xfId="0" applyAlignment="1" applyBorder="1" applyFont="1">
      <alignment horizontal="left" vertical="center"/>
    </xf>
    <xf borderId="80" fillId="4" fontId="4" numFmtId="0" xfId="0" applyAlignment="1" applyBorder="1" applyFont="1">
      <alignment shrinkToFit="1" vertical="center" wrapText="0"/>
    </xf>
    <xf borderId="81" fillId="0" fontId="3" numFmtId="0" xfId="0" applyBorder="1" applyFont="1"/>
    <xf borderId="82" fillId="0" fontId="3" numFmtId="0" xfId="0" applyBorder="1" applyFont="1"/>
    <xf borderId="83" fillId="0" fontId="110" numFmtId="0" xfId="0" applyAlignment="1" applyBorder="1" applyFont="1">
      <alignment horizontal="center" vertical="center"/>
    </xf>
    <xf borderId="83" fillId="0" fontId="7" numFmtId="0" xfId="0" applyAlignment="1" applyBorder="1" applyFont="1">
      <alignment horizontal="center" vertical="center"/>
    </xf>
    <xf borderId="83" fillId="0" fontId="111" numFmtId="49" xfId="0" applyAlignment="1" applyBorder="1" applyFont="1" applyNumberFormat="1">
      <alignment horizontal="center" vertical="center"/>
    </xf>
    <xf borderId="83" fillId="0" fontId="57" numFmtId="178" xfId="0" applyAlignment="1" applyBorder="1" applyFont="1" applyNumberFormat="1">
      <alignment horizontal="right" vertical="center"/>
    </xf>
    <xf borderId="84" fillId="0" fontId="3" numFmtId="0" xfId="0" applyBorder="1" applyFont="1"/>
    <xf borderId="85" fillId="0" fontId="3" numFmtId="0" xfId="0" applyBorder="1" applyFont="1"/>
    <xf borderId="86" fillId="0" fontId="3" numFmtId="0" xfId="0" applyBorder="1" applyFont="1"/>
    <xf borderId="86" fillId="0" fontId="112" numFmtId="0" xfId="0" applyAlignment="1" applyBorder="1" applyFont="1">
      <alignment horizontal="center" vertical="center"/>
    </xf>
    <xf borderId="83" fillId="0" fontId="16" numFmtId="0" xfId="0" applyAlignment="1" applyBorder="1" applyFont="1">
      <alignment horizontal="left" shrinkToFit="0" vertical="center" wrapText="1"/>
    </xf>
    <xf borderId="83" fillId="0" fontId="16" numFmtId="0" xfId="0" applyAlignment="1" applyBorder="1" applyFont="1">
      <alignment horizontal="center" vertical="center"/>
    </xf>
    <xf borderId="83" fillId="0" fontId="111" numFmtId="0" xfId="0" applyAlignment="1" applyBorder="1" applyFont="1">
      <alignment horizontal="center" vertical="center"/>
    </xf>
    <xf borderId="86" fillId="0" fontId="113" numFmtId="0" xfId="0" applyAlignment="1" applyBorder="1" applyFont="1">
      <alignment horizontal="center" vertical="center"/>
    </xf>
    <xf borderId="78" fillId="0" fontId="39" numFmtId="0" xfId="0" applyAlignment="1" applyBorder="1" applyFont="1">
      <alignment horizontal="center" shrinkToFit="0" vertical="center" wrapText="1"/>
    </xf>
    <xf borderId="83" fillId="0" fontId="37" numFmtId="0" xfId="0" applyAlignment="1" applyBorder="1" applyFont="1">
      <alignment horizontal="center" vertical="center"/>
    </xf>
    <xf borderId="83" fillId="0" fontId="63" numFmtId="0" xfId="0" applyAlignment="1" applyBorder="1" applyFont="1">
      <alignment horizontal="center" vertical="center"/>
    </xf>
    <xf borderId="83" fillId="0" fontId="13" numFmtId="0" xfId="0" applyAlignment="1" applyBorder="1" applyFont="1">
      <alignment horizontal="center" vertical="center"/>
    </xf>
    <xf borderId="86" fillId="0" fontId="37" numFmtId="0" xfId="0" applyAlignment="1" applyBorder="1" applyFont="1">
      <alignment horizontal="center" vertical="center"/>
    </xf>
    <xf borderId="83" fillId="0" fontId="13" numFmtId="178" xfId="0" applyAlignment="1" applyBorder="1" applyFont="1" applyNumberFormat="1">
      <alignment horizontal="right" vertical="center"/>
    </xf>
    <xf borderId="33" fillId="19" fontId="114" numFmtId="0" xfId="0" applyAlignment="1" applyBorder="1" applyFill="1" applyFont="1">
      <alignment horizontal="center" shrinkToFit="0" vertical="center" wrapText="1"/>
    </xf>
    <xf borderId="87" fillId="0" fontId="3" numFmtId="0" xfId="0" applyBorder="1" applyFont="1"/>
    <xf borderId="33" fillId="0" fontId="115" numFmtId="0" xfId="0" applyBorder="1" applyFont="1"/>
    <xf borderId="33" fillId="0" fontId="22" numFmtId="0" xfId="0" applyBorder="1" applyFont="1"/>
    <xf borderId="33" fillId="3" fontId="115" numFmtId="0" xfId="0" applyAlignment="1" applyBorder="1" applyFont="1">
      <alignment horizontal="center"/>
    </xf>
    <xf borderId="14" fillId="3" fontId="115" numFmtId="0" xfId="0" applyBorder="1" applyFont="1"/>
    <xf borderId="13" fillId="3" fontId="115" numFmtId="0" xfId="0" applyBorder="1" applyFont="1"/>
    <xf borderId="36" fillId="3" fontId="115" numFmtId="0" xfId="0" applyBorder="1" applyFont="1"/>
    <xf borderId="14" fillId="20" fontId="116" numFmtId="0" xfId="0" applyBorder="1" applyFill="1" applyFont="1"/>
    <xf borderId="0" fillId="0" fontId="117" numFmtId="0" xfId="0" applyFont="1"/>
    <xf borderId="88" fillId="0" fontId="3" numFmtId="0" xfId="0" applyBorder="1" applyFont="1"/>
    <xf borderId="5" fillId="3" fontId="115" numFmtId="0" xfId="0" applyBorder="1" applyFont="1"/>
    <xf borderId="49" fillId="3" fontId="115" numFmtId="0" xfId="0" applyBorder="1" applyFont="1"/>
    <xf borderId="89" fillId="3" fontId="118" numFmtId="0" xfId="0" applyBorder="1" applyFont="1"/>
    <xf borderId="90" fillId="0" fontId="3" numFmtId="0" xfId="0" applyBorder="1" applyFont="1"/>
    <xf borderId="0" fillId="0" fontId="119" numFmtId="0" xfId="0" applyFont="1"/>
    <xf borderId="83" fillId="0" fontId="4" numFmtId="0" xfId="0" applyAlignment="1" applyBorder="1" applyFont="1">
      <alignment horizontal="center" vertical="center"/>
    </xf>
    <xf borderId="91" fillId="0" fontId="3" numFmtId="0" xfId="0" applyBorder="1" applyFont="1"/>
    <xf borderId="86" fillId="0" fontId="111" numFmtId="0" xfId="0" applyAlignment="1" applyBorder="1" applyFont="1">
      <alignment horizontal="center" vertical="center"/>
    </xf>
    <xf borderId="92" fillId="0" fontId="3" numFmtId="0" xfId="0" applyBorder="1" applyFont="1"/>
    <xf borderId="93" fillId="0" fontId="3" numFmtId="0" xfId="0" applyBorder="1" applyFont="1"/>
    <xf borderId="8" fillId="21" fontId="55" numFmtId="0" xfId="0" applyAlignment="1" applyBorder="1" applyFill="1" applyFont="1">
      <alignment horizontal="right" vertical="center"/>
    </xf>
    <xf borderId="42" fillId="22" fontId="55" numFmtId="0" xfId="0" applyAlignment="1" applyBorder="1" applyFill="1" applyFont="1">
      <alignment horizontal="center" vertical="center"/>
    </xf>
    <xf borderId="42" fillId="23" fontId="55" numFmtId="0" xfId="0" applyAlignment="1" applyBorder="1" applyFill="1" applyFont="1">
      <alignment horizontal="center" vertical="center"/>
    </xf>
    <xf borderId="42" fillId="24" fontId="55" numFmtId="0" xfId="0" applyAlignment="1" applyBorder="1" applyFill="1" applyFont="1">
      <alignment horizontal="center" vertical="center"/>
    </xf>
    <xf borderId="94" fillId="25" fontId="55" numFmtId="0" xfId="0" applyAlignment="1" applyBorder="1" applyFill="1" applyFont="1">
      <alignment horizontal="center" vertical="center"/>
    </xf>
    <xf borderId="95" fillId="0" fontId="3" numFmtId="0" xfId="0" applyBorder="1" applyFont="1"/>
    <xf borderId="42" fillId="26" fontId="55" numFmtId="0" xfId="0" applyAlignment="1" applyBorder="1" applyFill="1" applyFont="1">
      <alignment horizontal="center" vertical="center"/>
    </xf>
    <xf borderId="42" fillId="27" fontId="120" numFmtId="0" xfId="0" applyAlignment="1" applyBorder="1" applyFill="1" applyFont="1">
      <alignment horizontal="center" vertical="center"/>
    </xf>
    <xf borderId="96" fillId="28" fontId="55" numFmtId="0" xfId="0" applyAlignment="1" applyBorder="1" applyFill="1" applyFont="1">
      <alignment horizontal="center" vertical="center"/>
    </xf>
    <xf borderId="96" fillId="17" fontId="55" numFmtId="0" xfId="0" applyAlignment="1" applyBorder="1" applyFont="1">
      <alignment horizontal="center" vertical="center"/>
    </xf>
    <xf borderId="97" fillId="29" fontId="55" numFmtId="0" xfId="0" applyAlignment="1" applyBorder="1" applyFill="1" applyFont="1">
      <alignment horizontal="center" vertical="center"/>
    </xf>
    <xf borderId="2" fillId="30" fontId="121" numFmtId="0" xfId="0" applyAlignment="1" applyBorder="1" applyFill="1" applyFont="1">
      <alignment horizontal="center" vertical="center"/>
    </xf>
    <xf borderId="2" fillId="6" fontId="121" numFmtId="0" xfId="0" applyAlignment="1" applyBorder="1" applyFont="1">
      <alignment horizontal="center" vertical="center"/>
    </xf>
    <xf borderId="0" fillId="0" fontId="121" numFmtId="0" xfId="0" applyAlignment="1" applyFont="1">
      <alignment horizontal="center" vertical="center"/>
    </xf>
    <xf borderId="19" fillId="21" fontId="55" numFmtId="0" xfId="0" applyAlignment="1" applyBorder="1" applyFont="1">
      <alignment horizontal="right" vertical="center"/>
    </xf>
    <xf borderId="94" fillId="22" fontId="55" numFmtId="0" xfId="0" applyBorder="1" applyFont="1"/>
    <xf borderId="94" fillId="23" fontId="55" numFmtId="0" xfId="0" applyBorder="1" applyFont="1"/>
    <xf borderId="94" fillId="24" fontId="55" numFmtId="0" xfId="0" applyBorder="1" applyFont="1"/>
    <xf borderId="38" fillId="25" fontId="55" numFmtId="10" xfId="0" applyAlignment="1" applyBorder="1" applyFont="1" applyNumberFormat="1">
      <alignment horizontal="left"/>
    </xf>
    <xf borderId="38" fillId="26" fontId="55" numFmtId="0" xfId="0" applyAlignment="1" applyBorder="1" applyFont="1">
      <alignment horizontal="left"/>
    </xf>
    <xf borderId="45" fillId="27" fontId="120" numFmtId="0" xfId="0" applyBorder="1" applyFont="1"/>
    <xf borderId="36" fillId="27" fontId="120" numFmtId="0" xfId="0" applyBorder="1" applyFont="1"/>
    <xf borderId="5" fillId="28" fontId="55" numFmtId="0" xfId="0" applyBorder="1" applyFont="1"/>
    <xf borderId="49" fillId="28" fontId="55" numFmtId="0" xfId="0" applyBorder="1" applyFont="1"/>
    <xf borderId="38" fillId="17" fontId="55" numFmtId="0" xfId="0" applyAlignment="1" applyBorder="1" applyFont="1">
      <alignment horizontal="left"/>
    </xf>
    <xf borderId="38" fillId="31" fontId="55" numFmtId="0" xfId="0" applyAlignment="1" applyBorder="1" applyFill="1" applyFont="1">
      <alignment horizontal="left"/>
    </xf>
    <xf borderId="14" fillId="30" fontId="121" numFmtId="0" xfId="0" applyBorder="1" applyFont="1"/>
    <xf borderId="14" fillId="6" fontId="121" numFmtId="0" xfId="0" applyBorder="1" applyFont="1"/>
    <xf borderId="0" fillId="0" fontId="121" numFmtId="0" xfId="0" applyFont="1"/>
    <xf borderId="19" fillId="22" fontId="6" numFmtId="0" xfId="0" applyAlignment="1" applyBorder="1" applyFont="1">
      <alignment shrinkToFit="0" wrapText="1"/>
    </xf>
    <xf borderId="94" fillId="23" fontId="32" numFmtId="0" xfId="0" applyBorder="1" applyFont="1"/>
    <xf borderId="19" fillId="24" fontId="6" numFmtId="0" xfId="0" applyAlignment="1" applyBorder="1" applyFont="1">
      <alignment shrinkToFit="0" wrapText="1"/>
    </xf>
    <xf borderId="94" fillId="25" fontId="122" numFmtId="10" xfId="0" applyAlignment="1" applyBorder="1" applyFont="1" applyNumberFormat="1">
      <alignment horizontal="left"/>
    </xf>
    <xf borderId="19" fillId="26" fontId="31" numFmtId="0" xfId="0" applyAlignment="1" applyBorder="1" applyFont="1">
      <alignment horizontal="center" vertical="center"/>
    </xf>
    <xf borderId="19" fillId="27" fontId="123" numFmtId="0" xfId="0" applyAlignment="1" applyBorder="1" applyFont="1">
      <alignment horizontal="center" vertical="center"/>
    </xf>
    <xf borderId="94" fillId="28" fontId="31" numFmtId="0" xfId="0" applyAlignment="1" applyBorder="1" applyFont="1">
      <alignment horizontal="center"/>
    </xf>
    <xf borderId="0" fillId="0" fontId="26" numFmtId="178" xfId="0" applyAlignment="1" applyFont="1" applyNumberFormat="1">
      <alignment vertical="center"/>
    </xf>
    <xf borderId="19" fillId="7" fontId="31" numFmtId="0" xfId="0" applyAlignment="1" applyBorder="1" applyFont="1">
      <alignment horizontal="center" vertical="center"/>
    </xf>
    <xf borderId="19" fillId="31" fontId="124" numFmtId="0" xfId="0" applyAlignment="1" applyBorder="1" applyFont="1">
      <alignment horizontal="center" vertical="center"/>
    </xf>
    <xf borderId="89" fillId="30" fontId="117" numFmtId="0" xfId="0" applyBorder="1" applyFont="1"/>
    <xf borderId="5" fillId="6" fontId="117" numFmtId="0" xfId="0" applyBorder="1" applyFont="1"/>
    <xf borderId="49" fillId="6" fontId="117" numFmtId="0" xfId="0" applyBorder="1" applyFont="1"/>
    <xf borderId="98" fillId="23" fontId="32" numFmtId="0" xfId="0" applyBorder="1" applyFont="1"/>
    <xf borderId="99" fillId="23" fontId="32" numFmtId="0" xfId="0" applyBorder="1" applyFont="1"/>
    <xf borderId="42" fillId="25" fontId="122" numFmtId="0" xfId="0" applyAlignment="1" applyBorder="1" applyFont="1">
      <alignment horizontal="left"/>
    </xf>
    <xf borderId="42" fillId="28" fontId="6" numFmtId="0" xfId="0" applyAlignment="1" applyBorder="1" applyFont="1">
      <alignment horizontal="center"/>
    </xf>
    <xf borderId="100" fillId="0" fontId="3" numFmtId="0" xfId="0" applyBorder="1" applyFont="1"/>
    <xf borderId="97" fillId="6" fontId="125" numFmtId="0" xfId="0" applyBorder="1" applyFont="1"/>
    <xf borderId="8" fillId="21" fontId="55" numFmtId="0" xfId="0" applyAlignment="1" applyBorder="1" applyFont="1">
      <alignment horizontal="right"/>
    </xf>
    <xf borderId="42" fillId="22" fontId="115" numFmtId="0" xfId="0" applyAlignment="1" applyBorder="1" applyFont="1">
      <alignment horizontal="right"/>
    </xf>
    <xf borderId="42" fillId="23" fontId="115" numFmtId="0" xfId="0" applyAlignment="1" applyBorder="1" applyFont="1">
      <alignment horizontal="right"/>
    </xf>
    <xf borderId="42" fillId="24" fontId="122" numFmtId="0" xfId="0" applyAlignment="1" applyBorder="1" applyFont="1">
      <alignment horizontal="right"/>
    </xf>
    <xf borderId="97" fillId="25" fontId="122" numFmtId="0" xfId="0" applyAlignment="1" applyBorder="1" applyFont="1">
      <alignment horizontal="right"/>
    </xf>
    <xf borderId="101" fillId="0" fontId="3" numFmtId="0" xfId="0" applyBorder="1" applyFont="1"/>
    <xf borderId="42" fillId="26" fontId="122" numFmtId="10" xfId="0" applyAlignment="1" applyBorder="1" applyFont="1" applyNumberFormat="1">
      <alignment horizontal="right"/>
    </xf>
    <xf borderId="94" fillId="27" fontId="126" numFmtId="10" xfId="0" applyAlignment="1" applyBorder="1" applyFont="1" applyNumberFormat="1">
      <alignment horizontal="right"/>
    </xf>
    <xf borderId="2" fillId="28" fontId="31" numFmtId="9" xfId="0" applyAlignment="1" applyBorder="1" applyFont="1" applyNumberFormat="1">
      <alignment horizontal="right"/>
    </xf>
    <xf borderId="2" fillId="17" fontId="31" numFmtId="9" xfId="0" applyAlignment="1" applyBorder="1" applyFont="1" applyNumberFormat="1">
      <alignment horizontal="right"/>
    </xf>
    <xf borderId="96" fillId="29" fontId="31" numFmtId="9" xfId="0" applyAlignment="1" applyBorder="1" applyFont="1" applyNumberFormat="1">
      <alignment horizontal="right"/>
    </xf>
    <xf borderId="96" fillId="30" fontId="127" numFmtId="0" xfId="0" applyAlignment="1" applyBorder="1" applyFont="1">
      <alignment horizontal="right"/>
    </xf>
    <xf borderId="5" fillId="6" fontId="117" numFmtId="0" xfId="0" applyAlignment="1" applyBorder="1" applyFont="1">
      <alignment horizontal="right"/>
    </xf>
    <xf borderId="49" fillId="6" fontId="117" numFmtId="0" xfId="0" applyAlignment="1" applyBorder="1" applyFont="1">
      <alignment horizontal="right"/>
    </xf>
    <xf borderId="0" fillId="0" fontId="117" numFmtId="0" xfId="0" applyAlignment="1" applyFont="1">
      <alignment horizontal="right"/>
    </xf>
    <xf borderId="38" fillId="21" fontId="55" numFmtId="0" xfId="0" applyAlignment="1" applyBorder="1" applyFont="1">
      <alignment horizontal="right"/>
    </xf>
    <xf borderId="38" fillId="22" fontId="115" numFmtId="0" xfId="0" applyBorder="1" applyFont="1"/>
    <xf borderId="33" fillId="23" fontId="31" numFmtId="0" xfId="0" applyAlignment="1" applyBorder="1" applyFont="1">
      <alignment horizontal="right"/>
    </xf>
    <xf borderId="33" fillId="24" fontId="31" numFmtId="0" xfId="0" applyAlignment="1" applyBorder="1" applyFont="1">
      <alignment horizontal="right"/>
    </xf>
    <xf borderId="33" fillId="25" fontId="31" numFmtId="0" xfId="0" applyAlignment="1" applyBorder="1" applyFont="1">
      <alignment horizontal="right"/>
    </xf>
    <xf borderId="33" fillId="26" fontId="31" numFmtId="0" xfId="0" applyAlignment="1" applyBorder="1" applyFont="1">
      <alignment horizontal="right"/>
    </xf>
    <xf borderId="33" fillId="27" fontId="123" numFmtId="0" xfId="0" applyAlignment="1" applyBorder="1" applyFont="1">
      <alignment horizontal="right"/>
    </xf>
    <xf borderId="102" fillId="28" fontId="31" numFmtId="0" xfId="0" applyAlignment="1" applyBorder="1" applyFont="1">
      <alignment horizontal="right"/>
    </xf>
    <xf borderId="102" fillId="17" fontId="31" numFmtId="0" xfId="0" applyAlignment="1" applyBorder="1" applyFont="1">
      <alignment horizontal="right"/>
    </xf>
    <xf borderId="102" fillId="29" fontId="31" numFmtId="0" xfId="0" applyAlignment="1" applyBorder="1" applyFont="1">
      <alignment horizontal="right"/>
    </xf>
    <xf borderId="89" fillId="30" fontId="128" numFmtId="0" xfId="0" applyBorder="1" applyFont="1"/>
    <xf borderId="102" fillId="6" fontId="127" numFmtId="0" xfId="0" applyBorder="1" applyFont="1"/>
    <xf borderId="98" fillId="21" fontId="55" numFmtId="0" xfId="0" applyAlignment="1" applyBorder="1" applyFont="1">
      <alignment horizontal="right"/>
    </xf>
    <xf borderId="28" fillId="21" fontId="55" numFmtId="0" xfId="0" applyAlignment="1" applyBorder="1" applyFont="1">
      <alignment horizontal="right"/>
    </xf>
    <xf borderId="98" fillId="22" fontId="129" numFmtId="0" xfId="0" applyBorder="1" applyFont="1"/>
    <xf borderId="99" fillId="22" fontId="129" numFmtId="0" xfId="0" applyBorder="1" applyFont="1"/>
    <xf borderId="8" fillId="22" fontId="55" numFmtId="0" xfId="0" applyAlignment="1" applyBorder="1" applyFont="1">
      <alignment horizontal="right" shrinkToFit="0" vertical="center" wrapText="1"/>
    </xf>
    <xf borderId="8" fillId="23" fontId="55" numFmtId="187" xfId="0" applyAlignment="1" applyBorder="1" applyFont="1" applyNumberFormat="1">
      <alignment horizontal="right" vertical="center"/>
    </xf>
    <xf borderId="8" fillId="24" fontId="55" numFmtId="0" xfId="0" applyAlignment="1" applyBorder="1" applyFont="1">
      <alignment horizontal="right" vertical="center"/>
    </xf>
    <xf borderId="8" fillId="26" fontId="55" numFmtId="0" xfId="0" applyAlignment="1" applyBorder="1" applyFont="1">
      <alignment horizontal="right" vertical="center"/>
    </xf>
    <xf borderId="8" fillId="27" fontId="120" numFmtId="0" xfId="0" applyAlignment="1" applyBorder="1" applyFont="1">
      <alignment horizontal="right" shrinkToFit="0" vertical="center" wrapText="1"/>
    </xf>
    <xf borderId="96" fillId="28" fontId="55" numFmtId="0" xfId="0" applyAlignment="1" applyBorder="1" applyFont="1">
      <alignment horizontal="right" vertical="center"/>
    </xf>
    <xf borderId="96" fillId="17" fontId="55" numFmtId="0" xfId="0" applyAlignment="1" applyBorder="1" applyFont="1">
      <alignment horizontal="right" shrinkToFit="0" vertical="center" wrapText="1"/>
    </xf>
    <xf borderId="2" fillId="29" fontId="55" numFmtId="187" xfId="0" applyAlignment="1" applyBorder="1" applyFont="1" applyNumberFormat="1">
      <alignment horizontal="right" vertical="center"/>
    </xf>
    <xf borderId="96" fillId="30" fontId="127" numFmtId="10" xfId="0" applyAlignment="1" applyBorder="1" applyFont="1" applyNumberFormat="1">
      <alignment horizontal="right"/>
    </xf>
    <xf borderId="2" fillId="6" fontId="130" numFmtId="10" xfId="0" applyAlignment="1" applyBorder="1" applyFont="1" applyNumberFormat="1">
      <alignment horizontal="right"/>
    </xf>
    <xf borderId="8" fillId="22" fontId="115" numFmtId="0" xfId="0" applyAlignment="1" applyBorder="1" applyFont="1">
      <alignment horizontal="center"/>
    </xf>
    <xf borderId="42" fillId="23" fontId="115" numFmtId="0" xfId="0" applyAlignment="1" applyBorder="1" applyFont="1">
      <alignment horizontal="center"/>
    </xf>
    <xf borderId="42" fillId="24" fontId="115" numFmtId="0" xfId="0" applyAlignment="1" applyBorder="1" applyFont="1">
      <alignment horizontal="center"/>
    </xf>
    <xf borderId="97" fillId="25" fontId="115" numFmtId="0" xfId="0" applyAlignment="1" applyBorder="1" applyFont="1">
      <alignment horizontal="center"/>
    </xf>
    <xf borderId="42" fillId="26" fontId="115" numFmtId="0" xfId="0" applyAlignment="1" applyBorder="1" applyFont="1">
      <alignment horizontal="center"/>
    </xf>
    <xf borderId="94" fillId="27" fontId="131" numFmtId="0" xfId="0" applyAlignment="1" applyBorder="1" applyFont="1">
      <alignment horizontal="center"/>
    </xf>
    <xf borderId="2" fillId="28" fontId="6" numFmtId="0" xfId="0" applyAlignment="1" applyBorder="1" applyFont="1">
      <alignment horizontal="center"/>
    </xf>
    <xf borderId="2" fillId="17" fontId="6" numFmtId="0" xfId="0" applyAlignment="1" applyBorder="1" applyFont="1">
      <alignment horizontal="center"/>
    </xf>
    <xf borderId="96" fillId="29" fontId="115" numFmtId="0" xfId="0" applyAlignment="1" applyBorder="1" applyFont="1">
      <alignment horizontal="center"/>
    </xf>
    <xf borderId="96" fillId="30" fontId="127" numFmtId="0" xfId="0" applyBorder="1" applyFont="1"/>
    <xf borderId="96" fillId="6" fontId="121" numFmtId="0" xfId="0" applyBorder="1" applyFont="1"/>
    <xf borderId="38" fillId="22" fontId="55" numFmtId="0" xfId="0" applyAlignment="1" applyBorder="1" applyFont="1">
      <alignment horizontal="center"/>
    </xf>
    <xf borderId="38" fillId="23" fontId="55" numFmtId="0" xfId="0" applyAlignment="1" applyBorder="1" applyFont="1">
      <alignment horizontal="center"/>
    </xf>
    <xf borderId="38" fillId="24" fontId="55" numFmtId="0" xfId="0" applyAlignment="1" applyBorder="1" applyFont="1">
      <alignment horizontal="center"/>
    </xf>
    <xf borderId="38" fillId="25" fontId="55" numFmtId="0" xfId="0" applyAlignment="1" applyBorder="1" applyFont="1">
      <alignment horizontal="center"/>
    </xf>
    <xf borderId="0" fillId="0" fontId="112" numFmtId="0" xfId="0" applyAlignment="1" applyFont="1">
      <alignment horizontal="center" shrinkToFit="0" wrapText="1"/>
    </xf>
    <xf borderId="0" fillId="0" fontId="132" numFmtId="0" xfId="0" applyFont="1"/>
    <xf borderId="38" fillId="26" fontId="55" numFmtId="0" xfId="0" applyAlignment="1" applyBorder="1" applyFont="1">
      <alignment horizontal="center"/>
    </xf>
    <xf borderId="38" fillId="27" fontId="120" numFmtId="0" xfId="0" applyAlignment="1" applyBorder="1" applyFont="1">
      <alignment horizontal="center"/>
    </xf>
    <xf borderId="38" fillId="28" fontId="55" numFmtId="0" xfId="0" applyAlignment="1" applyBorder="1" applyFont="1">
      <alignment horizontal="center"/>
    </xf>
    <xf borderId="38" fillId="17" fontId="55" numFmtId="0" xfId="0" applyAlignment="1" applyBorder="1" applyFont="1">
      <alignment horizontal="center"/>
    </xf>
    <xf borderId="38" fillId="29" fontId="55" numFmtId="0" xfId="0" applyAlignment="1" applyBorder="1" applyFont="1">
      <alignment horizontal="center"/>
    </xf>
    <xf borderId="2" fillId="30" fontId="117" numFmtId="0" xfId="0" applyBorder="1" applyFont="1"/>
    <xf borderId="2" fillId="6" fontId="117" numFmtId="0" xfId="0" applyBorder="1" applyFont="1"/>
    <xf borderId="38" fillId="21" fontId="31" numFmtId="0" xfId="0" applyAlignment="1" applyBorder="1" applyFont="1">
      <alignment horizontal="right"/>
    </xf>
    <xf borderId="0" fillId="0" fontId="133" numFmtId="0" xfId="0" applyAlignment="1" applyFont="1">
      <alignment shrinkToFit="0" vertical="center" wrapText="1"/>
    </xf>
    <xf borderId="38" fillId="22" fontId="31" numFmtId="0" xfId="0" applyBorder="1" applyFont="1"/>
    <xf borderId="38" fillId="23" fontId="31" numFmtId="0" xfId="0" applyBorder="1" applyFont="1"/>
    <xf borderId="38" fillId="24" fontId="31" numFmtId="0" xfId="0" applyBorder="1" applyFont="1"/>
    <xf borderId="38" fillId="25" fontId="31" numFmtId="0" xfId="0" applyBorder="1" applyFont="1"/>
    <xf borderId="45" fillId="26" fontId="31" numFmtId="0" xfId="0" applyBorder="1" applyFont="1"/>
    <xf borderId="36" fillId="26" fontId="31" numFmtId="0" xfId="0" applyBorder="1" applyFont="1"/>
    <xf borderId="0" fillId="0" fontId="112" numFmtId="0" xfId="0" applyAlignment="1" applyFont="1">
      <alignment vertical="center"/>
    </xf>
    <xf borderId="38" fillId="27" fontId="123" numFmtId="0" xfId="0" applyAlignment="1" applyBorder="1" applyFont="1">
      <alignment horizontal="center"/>
    </xf>
    <xf borderId="2" fillId="28" fontId="31" numFmtId="0" xfId="0" applyBorder="1" applyFont="1"/>
    <xf borderId="2" fillId="17" fontId="31" numFmtId="0" xfId="0" applyBorder="1" applyFont="1"/>
    <xf borderId="98" fillId="29" fontId="31" numFmtId="0" xfId="0" applyBorder="1" applyFont="1"/>
    <xf borderId="99" fillId="29" fontId="31" numFmtId="0" xfId="0" applyBorder="1" applyFont="1"/>
    <xf borderId="2" fillId="30" fontId="128" numFmtId="0" xfId="0" applyBorder="1" applyFont="1"/>
    <xf borderId="97" fillId="6" fontId="128" numFmtId="0" xfId="0" applyBorder="1" applyFont="1"/>
    <xf borderId="0" fillId="0" fontId="128" numFmtId="0" xfId="0" applyFont="1"/>
    <xf borderId="103" fillId="0" fontId="130" numFmtId="0" xfId="0" applyAlignment="1" applyBorder="1" applyFont="1">
      <alignment horizontal="right" vertical="center"/>
    </xf>
    <xf borderId="104" fillId="0" fontId="3" numFmtId="0" xfId="0" applyBorder="1" applyFont="1"/>
    <xf borderId="0" fillId="0" fontId="134" numFmtId="0" xfId="0" applyAlignment="1" applyFont="1">
      <alignment horizontal="center"/>
    </xf>
    <xf borderId="10" fillId="0" fontId="128" numFmtId="0" xfId="0" applyBorder="1" applyFont="1"/>
    <xf borderId="11" fillId="0" fontId="128" numFmtId="0" xfId="0" applyBorder="1" applyFont="1"/>
    <xf borderId="7" fillId="0" fontId="128" numFmtId="0" xfId="0" applyBorder="1" applyFont="1"/>
    <xf borderId="0" fillId="0" fontId="112" numFmtId="0" xfId="0" applyFont="1"/>
    <xf borderId="94" fillId="22" fontId="31" numFmtId="0" xfId="0" applyBorder="1" applyFont="1"/>
    <xf borderId="94" fillId="23" fontId="31" numFmtId="0" xfId="0" applyBorder="1" applyFont="1"/>
    <xf borderId="2" fillId="24" fontId="31" numFmtId="0" xfId="0" applyBorder="1" applyFont="1"/>
    <xf borderId="94" fillId="25" fontId="31" numFmtId="0" xfId="0" applyBorder="1" applyFont="1"/>
    <xf borderId="94" fillId="26" fontId="31" numFmtId="0" xfId="0" applyBorder="1" applyFont="1"/>
    <xf borderId="94" fillId="27" fontId="123" numFmtId="0" xfId="0" applyBorder="1" applyFont="1"/>
    <xf borderId="5" fillId="28" fontId="31" numFmtId="0" xfId="0" applyBorder="1" applyFont="1"/>
    <xf borderId="49" fillId="28" fontId="31" numFmtId="0" xfId="0" applyBorder="1" applyFont="1"/>
    <xf borderId="5" fillId="29" fontId="31" numFmtId="0" xfId="0" applyBorder="1" applyFont="1"/>
    <xf borderId="49" fillId="29" fontId="31" numFmtId="0" xfId="0" applyBorder="1" applyFont="1"/>
    <xf borderId="5" fillId="30" fontId="31" numFmtId="0" xfId="0" applyBorder="1" applyFont="1"/>
    <xf borderId="49" fillId="30" fontId="31" numFmtId="0" xfId="0" applyBorder="1" applyFont="1"/>
    <xf borderId="94" fillId="6" fontId="31" numFmtId="0" xfId="0" applyBorder="1" applyFont="1"/>
    <xf borderId="26" fillId="22" fontId="6" numFmtId="0" xfId="0" applyBorder="1" applyFont="1"/>
    <xf borderId="49" fillId="22" fontId="115" numFmtId="0" xfId="0" applyBorder="1" applyFont="1"/>
    <xf borderId="26" fillId="23" fontId="6" numFmtId="0" xfId="0" applyBorder="1" applyFont="1"/>
    <xf borderId="49" fillId="23" fontId="115" numFmtId="0" xfId="0" applyBorder="1" applyFont="1"/>
    <xf borderId="2" fillId="24" fontId="115" numFmtId="0" xfId="0" applyBorder="1" applyFont="1"/>
    <xf borderId="94" fillId="25" fontId="115" numFmtId="0" xfId="0" applyBorder="1" applyFont="1"/>
    <xf borderId="94" fillId="26" fontId="115" numFmtId="0" xfId="0" applyBorder="1" applyFont="1"/>
    <xf borderId="94" fillId="27" fontId="131" numFmtId="0" xfId="0" applyBorder="1" applyFont="1"/>
    <xf borderId="5" fillId="28" fontId="6" numFmtId="0" xfId="0" applyBorder="1" applyFont="1"/>
    <xf borderId="49" fillId="28" fontId="115" numFmtId="0" xfId="0" applyBorder="1" applyFont="1"/>
    <xf borderId="2" fillId="17" fontId="55" numFmtId="0" xfId="0" applyBorder="1" applyFont="1"/>
    <xf borderId="5" fillId="29" fontId="115" numFmtId="0" xfId="0" applyBorder="1" applyFont="1"/>
    <xf borderId="5" fillId="32" fontId="135" numFmtId="0" xfId="0" applyAlignment="1" applyBorder="1" applyFill="1" applyFont="1">
      <alignment vertical="center"/>
    </xf>
    <xf borderId="49" fillId="29" fontId="115" numFmtId="0" xfId="0" applyBorder="1" applyFont="1"/>
    <xf borderId="5" fillId="30" fontId="115" numFmtId="0" xfId="0" applyBorder="1" applyFont="1"/>
    <xf borderId="0" fillId="0" fontId="136" numFmtId="0" xfId="0" applyFont="1"/>
    <xf borderId="49" fillId="30" fontId="115" numFmtId="0" xfId="0" applyBorder="1" applyFont="1"/>
    <xf borderId="94" fillId="6" fontId="115" numFmtId="0" xfId="0" applyBorder="1" applyFont="1"/>
    <xf borderId="5" fillId="33" fontId="137" numFmtId="0" xfId="0" applyAlignment="1" applyBorder="1" applyFill="1" applyFont="1">
      <alignment horizontal="center" vertical="center"/>
    </xf>
    <xf borderId="0" fillId="0" fontId="136" numFmtId="0" xfId="0" applyAlignment="1" applyFont="1">
      <alignment horizontal="center"/>
    </xf>
    <xf borderId="5" fillId="16" fontId="136" numFmtId="0" xfId="0" applyAlignment="1" applyBorder="1" applyFont="1">
      <alignment horizontal="center" vertical="center"/>
    </xf>
    <xf borderId="19" fillId="22" fontId="129" numFmtId="0" xfId="0" applyAlignment="1" applyBorder="1" applyFont="1">
      <alignment shrinkToFit="0" wrapText="1"/>
    </xf>
    <xf borderId="19" fillId="23" fontId="129" numFmtId="0" xfId="0" applyAlignment="1" applyBorder="1" applyFont="1">
      <alignment shrinkToFit="0" wrapText="1"/>
    </xf>
    <xf borderId="19" fillId="24" fontId="129" numFmtId="0" xfId="0" applyAlignment="1" applyBorder="1" applyFont="1">
      <alignment shrinkToFit="0" wrapText="1"/>
    </xf>
    <xf borderId="19" fillId="25" fontId="129" numFmtId="0" xfId="0" applyAlignment="1" applyBorder="1" applyFont="1">
      <alignment shrinkToFit="0" wrapText="1"/>
    </xf>
    <xf borderId="19" fillId="26" fontId="48" numFmtId="9" xfId="0" applyAlignment="1" applyBorder="1" applyFont="1" applyNumberFormat="1">
      <alignment horizontal="center" shrinkToFit="0" wrapText="1"/>
    </xf>
    <xf borderId="19" fillId="27" fontId="138" numFmtId="0" xfId="0" applyAlignment="1" applyBorder="1" applyFont="1">
      <alignment shrinkToFit="0" wrapText="1"/>
    </xf>
    <xf borderId="19" fillId="28" fontId="32" numFmtId="0" xfId="0" applyAlignment="1" applyBorder="1" applyFont="1">
      <alignment horizontal="center" shrinkToFit="0" wrapText="1"/>
    </xf>
    <xf borderId="89" fillId="17" fontId="31" numFmtId="0" xfId="0" applyBorder="1" applyFont="1"/>
    <xf borderId="19" fillId="6" fontId="129" numFmtId="0" xfId="0" applyAlignment="1" applyBorder="1" applyFont="1">
      <alignment shrinkToFit="0" wrapText="1"/>
    </xf>
    <xf borderId="0" fillId="0" fontId="139" numFmtId="0" xfId="0" applyFont="1"/>
    <xf borderId="105" fillId="0" fontId="3" numFmtId="0" xfId="0" applyBorder="1" applyFont="1"/>
    <xf borderId="106" fillId="0" fontId="3" numFmtId="0" xfId="0" applyBorder="1" applyFont="1"/>
    <xf borderId="28" fillId="29" fontId="115" numFmtId="0" xfId="0" applyBorder="1" applyFont="1"/>
    <xf borderId="99" fillId="29" fontId="115" numFmtId="0" xfId="0" applyBorder="1" applyFont="1"/>
    <xf borderId="28" fillId="30" fontId="115" numFmtId="0" xfId="0" applyBorder="1" applyFont="1"/>
    <xf borderId="99" fillId="30" fontId="115" numFmtId="0" xfId="0" applyBorder="1" applyFont="1"/>
    <xf borderId="0" fillId="0" fontId="140" numFmtId="0" xfId="0" applyFont="1"/>
    <xf borderId="89" fillId="29" fontId="31" numFmtId="0" xfId="0" applyAlignment="1" applyBorder="1" applyFont="1">
      <alignment vertical="center"/>
    </xf>
    <xf borderId="102" fillId="30" fontId="31" numFmtId="0" xfId="0" applyAlignment="1" applyBorder="1" applyFont="1">
      <alignment vertical="center"/>
    </xf>
    <xf borderId="0" fillId="0" fontId="141" numFmtId="0" xfId="0" applyAlignment="1" applyFont="1">
      <alignment horizontal="center"/>
    </xf>
    <xf borderId="94" fillId="22" fontId="115" numFmtId="0" xfId="0" applyBorder="1" applyFont="1"/>
    <xf borderId="94" fillId="24" fontId="115" numFmtId="0" xfId="0" applyBorder="1" applyFont="1"/>
    <xf borderId="107" fillId="0" fontId="3" numFmtId="0" xfId="0" applyBorder="1" applyFont="1"/>
    <xf borderId="108" fillId="0" fontId="3" numFmtId="0" xfId="0" applyBorder="1" applyFont="1"/>
    <xf borderId="15" fillId="0" fontId="134" numFmtId="0" xfId="0" applyAlignment="1" applyBorder="1" applyFont="1">
      <alignment horizontal="center"/>
    </xf>
    <xf borderId="33" fillId="22" fontId="31" numFmtId="0" xfId="0" applyAlignment="1" applyBorder="1" applyFont="1">
      <alignment horizontal="center" vertical="center"/>
    </xf>
    <xf borderId="33" fillId="23" fontId="31" numFmtId="0" xfId="0" applyAlignment="1" applyBorder="1" applyFont="1">
      <alignment horizontal="center" vertical="center"/>
    </xf>
    <xf borderId="33" fillId="24" fontId="31" numFmtId="0" xfId="0" applyAlignment="1" applyBorder="1" applyFont="1">
      <alignment horizontal="center" vertical="center"/>
    </xf>
    <xf borderId="33" fillId="25" fontId="115" numFmtId="0" xfId="0" applyAlignment="1" applyBorder="1" applyFont="1">
      <alignment horizontal="center" vertical="center"/>
    </xf>
    <xf borderId="33" fillId="26" fontId="31" numFmtId="0" xfId="0" applyAlignment="1" applyBorder="1" applyFont="1">
      <alignment horizontal="center" vertical="center"/>
    </xf>
    <xf borderId="33" fillId="27" fontId="123" numFmtId="0" xfId="0" applyAlignment="1" applyBorder="1" applyFont="1">
      <alignment horizontal="center" vertical="center"/>
    </xf>
    <xf borderId="33" fillId="28" fontId="31" numFmtId="0" xfId="0" applyAlignment="1" applyBorder="1" applyFont="1">
      <alignment horizontal="center" vertical="center"/>
    </xf>
    <xf borderId="33" fillId="17" fontId="31" numFmtId="0" xfId="0" applyAlignment="1" applyBorder="1" applyFont="1">
      <alignment horizontal="center" vertical="center"/>
    </xf>
    <xf borderId="33" fillId="29" fontId="31" numFmtId="0" xfId="0" applyAlignment="1" applyBorder="1" applyFont="1">
      <alignment horizontal="center" vertical="center"/>
    </xf>
    <xf borderId="13" fillId="30" fontId="117" numFmtId="0" xfId="0" applyBorder="1" applyFont="1"/>
    <xf borderId="36" fillId="30" fontId="117" numFmtId="0" xfId="0" applyBorder="1" applyFont="1"/>
    <xf borderId="33" fillId="6" fontId="31" numFmtId="0" xfId="0" applyAlignment="1" applyBorder="1" applyFont="1">
      <alignment horizontal="center" vertical="center"/>
    </xf>
    <xf borderId="28" fillId="30" fontId="117" numFmtId="0" xfId="0" applyBorder="1" applyFont="1"/>
    <xf borderId="99" fillId="30" fontId="117" numFmtId="0" xfId="0" applyBorder="1" applyFont="1"/>
    <xf borderId="7" fillId="0" fontId="117" numFmtId="0" xfId="0" applyBorder="1" applyFont="1"/>
    <xf borderId="14" fillId="24" fontId="31" numFmtId="0" xfId="0" applyBorder="1" applyFont="1"/>
    <xf borderId="33" fillId="27" fontId="142" numFmtId="0" xfId="0" applyAlignment="1" applyBorder="1" applyFont="1">
      <alignment horizontal="center" shrinkToFit="0" vertical="center" wrapText="1"/>
    </xf>
    <xf borderId="102" fillId="28" fontId="31" numFmtId="0" xfId="0" applyAlignment="1" applyBorder="1" applyFont="1">
      <alignment vertical="center"/>
    </xf>
    <xf borderId="0" fillId="0" fontId="143" numFmtId="0" xfId="0" applyFont="1"/>
    <xf borderId="102" fillId="17" fontId="31" numFmtId="0" xfId="0" applyAlignment="1" applyBorder="1" applyFont="1">
      <alignment vertical="center"/>
    </xf>
    <xf borderId="102" fillId="29" fontId="31" numFmtId="0" xfId="0" applyAlignment="1" applyBorder="1" applyFont="1">
      <alignment vertical="center"/>
    </xf>
    <xf borderId="102" fillId="6" fontId="31" numFmtId="0" xfId="0" applyAlignment="1" applyBorder="1" applyFont="1">
      <alignment vertical="center"/>
    </xf>
    <xf borderId="109" fillId="0" fontId="3" numFmtId="0" xfId="0" applyBorder="1" applyFont="1"/>
    <xf borderId="15" fillId="0" fontId="22" numFmtId="0" xfId="0" applyAlignment="1" applyBorder="1" applyFont="1">
      <alignment horizontal="right" vertical="center"/>
    </xf>
    <xf borderId="94" fillId="22" fontId="6" numFmtId="0" xfId="0" applyBorder="1" applyFont="1"/>
    <xf borderId="94" fillId="23" fontId="115" numFmtId="0" xfId="0" applyBorder="1" applyFont="1"/>
    <xf borderId="5" fillId="10" fontId="136" numFmtId="0" xfId="0" applyAlignment="1" applyBorder="1" applyFont="1">
      <alignment horizontal="center"/>
    </xf>
    <xf borderId="19" fillId="26" fontId="6" numFmtId="0" xfId="0" applyAlignment="1" applyBorder="1" applyFont="1">
      <alignment vertical="center"/>
    </xf>
    <xf borderId="19" fillId="27" fontId="131" numFmtId="0" xfId="0" applyAlignment="1" applyBorder="1" applyFont="1">
      <alignment horizontal="center" vertical="center"/>
    </xf>
    <xf borderId="89" fillId="28" fontId="6" numFmtId="0" xfId="0" applyAlignment="1" applyBorder="1" applyFont="1">
      <alignment horizontal="center" vertical="center"/>
    </xf>
    <xf borderId="2" fillId="17" fontId="115" numFmtId="0" xfId="0" applyAlignment="1" applyBorder="1" applyFont="1">
      <alignment vertical="center"/>
    </xf>
    <xf borderId="110" fillId="29" fontId="115" numFmtId="0" xfId="0" applyAlignment="1" applyBorder="1" applyFont="1">
      <alignment horizontal="center" vertical="center"/>
    </xf>
    <xf borderId="111" fillId="0" fontId="3" numFmtId="0" xfId="0" applyBorder="1" applyFont="1"/>
    <xf borderId="89" fillId="30" fontId="6" numFmtId="0" xfId="0" applyAlignment="1" applyBorder="1" applyFont="1">
      <alignment horizontal="center" vertical="center"/>
    </xf>
    <xf borderId="89" fillId="6" fontId="6" numFmtId="0" xfId="0" applyAlignment="1" applyBorder="1" applyFont="1">
      <alignment horizontal="center" vertical="center"/>
    </xf>
    <xf borderId="42" fillId="22" fontId="129" numFmtId="0" xfId="0" applyAlignment="1" applyBorder="1" applyFont="1">
      <alignment horizontal="center"/>
    </xf>
    <xf borderId="42" fillId="23" fontId="129" numFmtId="0" xfId="0" applyBorder="1" applyFont="1"/>
    <xf borderId="42" fillId="24" fontId="129" numFmtId="0" xfId="0" applyBorder="1" applyFont="1"/>
    <xf borderId="42" fillId="25" fontId="129" numFmtId="0" xfId="0" applyBorder="1" applyFont="1"/>
    <xf borderId="2" fillId="17" fontId="144" numFmtId="0" xfId="0" applyAlignment="1" applyBorder="1" applyFont="1">
      <alignment vertical="center"/>
    </xf>
    <xf borderId="33" fillId="0" fontId="22" numFmtId="0" xfId="0" applyAlignment="1" applyBorder="1" applyFont="1">
      <alignment horizontal="right" vertical="center"/>
    </xf>
    <xf borderId="94" fillId="22" fontId="31" numFmtId="0" xfId="0" applyAlignment="1" applyBorder="1" applyFont="1">
      <alignment horizontal="center" vertical="center"/>
    </xf>
    <xf borderId="94" fillId="23" fontId="31" numFmtId="0" xfId="0" applyAlignment="1" applyBorder="1" applyFont="1">
      <alignment horizontal="center" vertical="center"/>
    </xf>
    <xf borderId="94" fillId="24" fontId="31" numFmtId="0" xfId="0" applyAlignment="1" applyBorder="1" applyFont="1">
      <alignment horizontal="center" vertical="center"/>
    </xf>
    <xf borderId="38" fillId="25" fontId="31" numFmtId="0" xfId="0" applyAlignment="1" applyBorder="1" applyFont="1">
      <alignment horizontal="center" vertical="center"/>
    </xf>
    <xf borderId="0" fillId="0" fontId="137" numFmtId="0" xfId="0" applyFont="1"/>
    <xf borderId="38" fillId="26" fontId="31" numFmtId="0" xfId="0" applyAlignment="1" applyBorder="1" applyFont="1">
      <alignment horizontal="center" vertical="center"/>
    </xf>
    <xf borderId="0" fillId="0" fontId="145" numFmtId="0" xfId="0" applyAlignment="1" applyFont="1">
      <alignment horizontal="center"/>
    </xf>
    <xf borderId="38" fillId="27" fontId="123" numFmtId="0" xfId="0" applyAlignment="1" applyBorder="1" applyFont="1">
      <alignment horizontal="center" vertical="center"/>
    </xf>
    <xf borderId="38" fillId="28" fontId="31" numFmtId="0" xfId="0" applyAlignment="1" applyBorder="1" applyFont="1">
      <alignment horizontal="center" vertical="center"/>
    </xf>
    <xf borderId="14" fillId="17" fontId="31" numFmtId="0" xfId="0" applyAlignment="1" applyBorder="1" applyFont="1">
      <alignment horizontal="center" vertical="center"/>
    </xf>
    <xf borderId="38" fillId="29" fontId="31" numFmtId="0" xfId="0" applyAlignment="1" applyBorder="1" applyFont="1">
      <alignment horizontal="center" vertical="center"/>
    </xf>
    <xf borderId="14" fillId="30" fontId="128" numFmtId="0" xfId="0" applyBorder="1" applyFont="1"/>
    <xf borderId="0" fillId="0" fontId="136" numFmtId="0" xfId="0" applyFont="1"/>
    <xf borderId="14" fillId="6" fontId="128" numFmtId="0" xfId="0" applyBorder="1" applyFont="1"/>
    <xf borderId="26" fillId="22" fontId="129" numFmtId="0" xfId="0" applyBorder="1" applyFont="1"/>
    <xf borderId="26" fillId="23" fontId="129" numFmtId="0" xfId="0" applyBorder="1" applyFont="1"/>
    <xf borderId="26" fillId="24" fontId="129" numFmtId="0" xfId="0" applyBorder="1" applyFont="1"/>
    <xf borderId="49" fillId="24" fontId="115" numFmtId="0" xfId="0" applyBorder="1" applyFont="1"/>
    <xf borderId="5" fillId="25" fontId="115" numFmtId="0" xfId="0" applyBorder="1" applyFont="1"/>
    <xf borderId="26" fillId="26" fontId="32" numFmtId="0" xfId="0" applyBorder="1" applyFont="1"/>
    <xf borderId="49" fillId="26" fontId="115" numFmtId="0" xfId="0" applyBorder="1" applyFont="1"/>
    <xf borderId="26" fillId="27" fontId="131" numFmtId="0" xfId="0" applyBorder="1" applyFont="1"/>
    <xf borderId="49" fillId="27" fontId="131" numFmtId="0" xfId="0" applyBorder="1" applyFont="1"/>
    <xf borderId="5" fillId="28" fontId="115" numFmtId="0" xfId="0" applyBorder="1" applyFont="1"/>
    <xf borderId="2" fillId="17" fontId="115" numFmtId="0" xfId="0" applyBorder="1" applyFont="1"/>
    <xf borderId="0" fillId="0" fontId="136" numFmtId="0" xfId="0" applyAlignment="1" applyFont="1">
      <alignment horizontal="center"/>
    </xf>
    <xf borderId="98" fillId="22" fontId="115" numFmtId="0" xfId="0" applyBorder="1" applyFont="1"/>
    <xf borderId="99" fillId="22" fontId="115" numFmtId="0" xfId="0" applyBorder="1" applyFont="1"/>
    <xf borderId="98" fillId="23" fontId="115" numFmtId="0" xfId="0" applyBorder="1" applyFont="1"/>
    <xf borderId="99" fillId="23" fontId="115" numFmtId="0" xfId="0" applyBorder="1" applyFont="1"/>
    <xf borderId="98" fillId="24" fontId="115" numFmtId="0" xfId="0" applyBorder="1" applyFont="1"/>
    <xf borderId="99" fillId="24" fontId="115" numFmtId="0" xfId="0" applyBorder="1" applyFont="1"/>
    <xf borderId="28" fillId="25" fontId="115" numFmtId="0" xfId="0" applyBorder="1" applyFont="1"/>
    <xf borderId="98" fillId="26" fontId="115" numFmtId="0" xfId="0" applyBorder="1" applyFont="1"/>
    <xf borderId="99" fillId="26" fontId="115" numFmtId="0" xfId="0" applyBorder="1" applyFont="1"/>
    <xf borderId="98" fillId="27" fontId="131" numFmtId="0" xfId="0" applyBorder="1" applyFont="1"/>
    <xf borderId="99" fillId="27" fontId="131" numFmtId="0" xfId="0" applyBorder="1" applyFont="1"/>
    <xf borderId="98" fillId="28" fontId="129" numFmtId="0" xfId="0" applyBorder="1" applyFont="1"/>
    <xf borderId="99" fillId="28" fontId="32" numFmtId="0" xfId="0" applyBorder="1" applyFont="1"/>
    <xf borderId="97" fillId="17" fontId="32" numFmtId="0" xfId="0" applyBorder="1" applyFont="1"/>
    <xf borderId="28" fillId="6" fontId="146" numFmtId="0" xfId="0" applyBorder="1" applyFont="1"/>
    <xf borderId="99" fillId="6" fontId="146" numFmtId="0" xfId="0" applyBorder="1" applyFont="1"/>
    <xf borderId="94" fillId="22" fontId="147" numFmtId="0" xfId="0" applyAlignment="1" applyBorder="1" applyFont="1">
      <alignment horizontal="center" vertical="center"/>
    </xf>
    <xf borderId="94" fillId="23" fontId="107" numFmtId="0" xfId="0" applyAlignment="1" applyBorder="1" applyFont="1">
      <alignment horizontal="center" vertical="center"/>
    </xf>
    <xf borderId="94" fillId="24" fontId="107" numFmtId="0" xfId="0" applyAlignment="1" applyBorder="1" applyFont="1">
      <alignment horizontal="center" vertical="center"/>
    </xf>
    <xf borderId="38" fillId="25" fontId="107" numFmtId="0" xfId="0" applyAlignment="1" applyBorder="1" applyFont="1">
      <alignment horizontal="center" vertical="center"/>
    </xf>
    <xf borderId="38" fillId="26" fontId="115" numFmtId="0" xfId="0" applyAlignment="1" applyBorder="1" applyFont="1">
      <alignment horizontal="center" vertical="center"/>
    </xf>
    <xf borderId="38" fillId="28" fontId="115" numFmtId="0" xfId="0" applyAlignment="1" applyBorder="1" applyFont="1">
      <alignment horizontal="center" vertical="center"/>
    </xf>
    <xf borderId="2" fillId="17" fontId="107" numFmtId="0" xfId="0" applyAlignment="1" applyBorder="1" applyFont="1">
      <alignment horizontal="center" vertical="center"/>
    </xf>
    <xf borderId="33" fillId="30" fontId="123" numFmtId="0" xfId="0" applyAlignment="1" applyBorder="1" applyFont="1">
      <alignment horizontal="center" vertical="center"/>
    </xf>
    <xf borderId="33" fillId="6" fontId="128" numFmtId="0" xfId="0" applyAlignment="1" applyBorder="1" applyFont="1">
      <alignment horizontal="center" vertical="center"/>
    </xf>
    <xf borderId="42" fillId="22" fontId="115" numFmtId="0" xfId="0" applyBorder="1" applyFont="1"/>
    <xf borderId="42" fillId="23" fontId="115" numFmtId="0" xfId="0" applyBorder="1" applyFont="1"/>
    <xf borderId="98" fillId="28" fontId="115" numFmtId="0" xfId="0" applyBorder="1" applyFont="1"/>
    <xf borderId="99" fillId="28" fontId="115" numFmtId="0" xfId="0" applyBorder="1" applyFont="1"/>
    <xf borderId="2" fillId="17" fontId="129" numFmtId="0" xfId="0" applyBorder="1" applyFont="1"/>
    <xf borderId="33" fillId="0" fontId="22" numFmtId="0" xfId="0" applyAlignment="1" applyBorder="1" applyFont="1">
      <alignment horizontal="right" shrinkToFit="0" wrapText="1"/>
    </xf>
    <xf borderId="19" fillId="22" fontId="31" numFmtId="0" xfId="0" applyAlignment="1" applyBorder="1" applyFont="1">
      <alignment horizontal="center" vertical="center"/>
    </xf>
    <xf borderId="94" fillId="23" fontId="129" numFmtId="0" xfId="0" applyBorder="1" applyFont="1"/>
    <xf borderId="19" fillId="24" fontId="148" numFmtId="0" xfId="0" applyAlignment="1" applyBorder="1" applyFont="1">
      <alignment horizontal="center" vertical="center"/>
    </xf>
    <xf borderId="2" fillId="25" fontId="107" numFmtId="0" xfId="0" applyAlignment="1" applyBorder="1" applyFont="1">
      <alignment horizontal="center"/>
    </xf>
    <xf borderId="38" fillId="26" fontId="115" numFmtId="0" xfId="0" applyAlignment="1" applyBorder="1" applyFont="1">
      <alignment horizontal="center"/>
    </xf>
    <xf borderId="0" fillId="0" fontId="149" numFmtId="0" xfId="0" applyAlignment="1" applyFont="1">
      <alignment horizontal="center"/>
    </xf>
    <xf borderId="33" fillId="6" fontId="123" numFmtId="0" xfId="0" applyAlignment="1" applyBorder="1" applyFont="1">
      <alignment horizontal="center" vertical="center"/>
    </xf>
    <xf borderId="28" fillId="25" fontId="129" numFmtId="0" xfId="0" applyBorder="1" applyFont="1"/>
    <xf borderId="33" fillId="0" fontId="31" numFmtId="0" xfId="0" applyAlignment="1" applyBorder="1" applyFont="1">
      <alignment horizontal="right" vertical="center"/>
    </xf>
    <xf borderId="89" fillId="22" fontId="55" numFmtId="0" xfId="0" applyAlignment="1" applyBorder="1" applyFont="1">
      <alignment shrinkToFit="0" vertical="center" wrapText="1"/>
    </xf>
    <xf borderId="19" fillId="23" fontId="55" numFmtId="0" xfId="0" applyAlignment="1" applyBorder="1" applyFont="1">
      <alignment shrinkToFit="0" vertical="center" wrapText="1"/>
    </xf>
    <xf borderId="89" fillId="24" fontId="55" numFmtId="0" xfId="0" applyAlignment="1" applyBorder="1" applyFont="1">
      <alignment shrinkToFit="0" vertical="center" wrapText="1"/>
    </xf>
    <xf borderId="19" fillId="25" fontId="55" numFmtId="0" xfId="0" applyAlignment="1" applyBorder="1" applyFont="1">
      <alignment shrinkToFit="0" vertical="center" wrapText="1"/>
    </xf>
    <xf borderId="89" fillId="26" fontId="55" numFmtId="0" xfId="0" applyAlignment="1" applyBorder="1" applyFont="1">
      <alignment shrinkToFit="0" vertical="center" wrapText="1"/>
    </xf>
    <xf borderId="19" fillId="27" fontId="150" numFmtId="0" xfId="0" applyAlignment="1" applyBorder="1" applyFont="1">
      <alignment shrinkToFit="0" vertical="center" wrapText="1"/>
    </xf>
    <xf borderId="33" fillId="28" fontId="55" numFmtId="0" xfId="0" applyAlignment="1" applyBorder="1" applyFont="1">
      <alignment horizontal="center" shrinkToFit="0" wrapText="1"/>
    </xf>
    <xf borderId="89" fillId="17" fontId="55" numFmtId="0" xfId="0" applyAlignment="1" applyBorder="1" applyFont="1">
      <alignment shrinkToFit="0" vertical="center" wrapText="1"/>
    </xf>
    <xf borderId="5" fillId="29" fontId="55" numFmtId="0" xfId="0" applyBorder="1" applyFont="1"/>
    <xf borderId="5" fillId="30" fontId="55" numFmtId="0" xfId="0" applyBorder="1" applyFont="1"/>
    <xf borderId="19" fillId="6" fontId="121" numFmtId="0" xfId="0" applyAlignment="1" applyBorder="1" applyFont="1">
      <alignment shrinkToFit="0" vertical="center" wrapText="1"/>
    </xf>
    <xf borderId="19" fillId="28" fontId="55" numFmtId="0" xfId="0" applyAlignment="1" applyBorder="1" applyFont="1">
      <alignment horizontal="center"/>
    </xf>
    <xf borderId="28" fillId="29" fontId="55" numFmtId="0" xfId="0" applyBorder="1" applyFont="1"/>
    <xf borderId="28" fillId="30" fontId="55" numFmtId="0" xfId="0" applyBorder="1" applyFont="1"/>
    <xf borderId="0" fillId="0" fontId="121" numFmtId="0" xfId="0" applyAlignment="1" applyFont="1">
      <alignment horizontal="right"/>
    </xf>
    <xf borderId="0" fillId="0" fontId="151" numFmtId="0" xfId="0" applyAlignment="1" applyFont="1">
      <alignment readingOrder="0"/>
    </xf>
    <xf borderId="0" fillId="0" fontId="137" numFmtId="0" xfId="0" applyAlignment="1" applyFont="1">
      <alignment horizontal="center" vertical="center"/>
    </xf>
    <xf borderId="0" fillId="0" fontId="136" numFmtId="0" xfId="0" applyAlignment="1" applyFont="1">
      <alignment horizontal="center" vertical="center"/>
    </xf>
    <xf borderId="0" fillId="0" fontId="152" numFmtId="0" xfId="0" applyFont="1"/>
    <xf borderId="0" fillId="0" fontId="153" numFmtId="0" xfId="0" applyAlignment="1" applyFont="1">
      <alignment vertical="center"/>
    </xf>
    <xf borderId="0" fillId="0" fontId="100" numFmtId="0" xfId="0" applyAlignment="1" applyFont="1">
      <alignment vertical="center"/>
    </xf>
    <xf borderId="112" fillId="34" fontId="154" numFmtId="0" xfId="0" applyAlignment="1" applyBorder="1" applyFill="1" applyFont="1">
      <alignment horizontal="center" textRotation="255" vertical="center"/>
    </xf>
    <xf borderId="113" fillId="35" fontId="155" numFmtId="0" xfId="0" applyAlignment="1" applyBorder="1" applyFill="1" applyFont="1">
      <alignment horizontal="center" vertical="center"/>
    </xf>
    <xf borderId="114" fillId="0" fontId="3" numFmtId="0" xfId="0" applyBorder="1" applyFont="1"/>
    <xf borderId="115" fillId="0" fontId="3" numFmtId="0" xfId="0" applyBorder="1" applyFont="1"/>
    <xf borderId="113" fillId="35" fontId="156" numFmtId="0" xfId="0" applyAlignment="1" applyBorder="1" applyFont="1">
      <alignment horizontal="center"/>
    </xf>
    <xf borderId="116" fillId="0" fontId="3" numFmtId="0" xfId="0" applyBorder="1" applyFont="1"/>
    <xf borderId="117" fillId="35" fontId="155" numFmtId="0" xfId="0" applyAlignment="1" applyBorder="1" applyFont="1">
      <alignment horizontal="center" vertical="center"/>
    </xf>
    <xf borderId="113" fillId="35" fontId="6" numFmtId="0" xfId="0" applyAlignment="1" applyBorder="1" applyFont="1">
      <alignment horizontal="center"/>
    </xf>
    <xf borderId="118" fillId="35" fontId="157" numFmtId="0" xfId="0" applyAlignment="1" applyBorder="1" applyFont="1">
      <alignment horizontal="center" vertical="center"/>
    </xf>
    <xf borderId="119" fillId="34" fontId="154" numFmtId="0" xfId="0" applyAlignment="1" applyBorder="1" applyFont="1">
      <alignment horizontal="center" textRotation="255" vertical="center"/>
    </xf>
    <xf borderId="117" fillId="35" fontId="155" numFmtId="0" xfId="0" applyAlignment="1" applyBorder="1" applyFont="1">
      <alignment horizontal="left" vertical="center"/>
    </xf>
    <xf borderId="120" fillId="35" fontId="89" numFmtId="0" xfId="0" applyAlignment="1" applyBorder="1" applyFont="1">
      <alignment vertical="center"/>
    </xf>
    <xf borderId="78" fillId="0" fontId="4" numFmtId="0" xfId="0" applyAlignment="1" applyBorder="1" applyFont="1">
      <alignment vertical="center"/>
    </xf>
    <xf borderId="121" fillId="0" fontId="158" numFmtId="0" xfId="0" applyAlignment="1" applyBorder="1" applyFont="1">
      <alignment horizontal="center" vertical="center"/>
    </xf>
    <xf borderId="121" fillId="0" fontId="3" numFmtId="0" xfId="0" applyBorder="1" applyFont="1"/>
    <xf borderId="121" fillId="0" fontId="89" numFmtId="0" xfId="0" applyAlignment="1" applyBorder="1" applyFont="1">
      <alignment vertical="center"/>
    </xf>
    <xf borderId="122" fillId="0" fontId="3" numFmtId="0" xfId="0" applyBorder="1" applyFont="1"/>
    <xf borderId="123" fillId="0" fontId="3" numFmtId="0" xfId="0" applyBorder="1" applyFont="1"/>
    <xf borderId="124" fillId="0" fontId="3" numFmtId="0" xfId="0" applyBorder="1" applyFont="1"/>
    <xf borderId="125" fillId="0" fontId="3" numFmtId="0" xfId="0" applyBorder="1" applyFont="1"/>
    <xf borderId="126" fillId="0" fontId="3" numFmtId="0" xfId="0" applyBorder="1" applyFont="1"/>
    <xf borderId="127" fillId="0" fontId="3" numFmtId="0" xfId="0" applyBorder="1" applyFont="1"/>
    <xf borderId="128" fillId="35" fontId="89" numFmtId="0" xfId="0" applyAlignment="1" applyBorder="1" applyFont="1">
      <alignment vertical="center"/>
    </xf>
    <xf borderId="81" fillId="0" fontId="4" numFmtId="0" xfId="0" applyAlignment="1" applyBorder="1" applyFont="1">
      <alignment vertical="center"/>
    </xf>
    <xf borderId="0" fillId="0" fontId="107" numFmtId="0" xfId="0" applyAlignment="1" applyFont="1">
      <alignment horizontal="center" vertical="center"/>
    </xf>
    <xf borderId="129" fillId="0" fontId="3" numFmtId="0" xfId="0" applyBorder="1" applyFont="1"/>
    <xf borderId="130" fillId="0" fontId="89" numFmtId="0" xfId="0" applyAlignment="1" applyBorder="1" applyFont="1">
      <alignment vertical="center"/>
    </xf>
    <xf borderId="0" fillId="0" fontId="159" numFmtId="0" xfId="0" applyAlignment="1" applyFont="1">
      <alignment vertical="center"/>
    </xf>
    <xf borderId="130" fillId="0" fontId="107" numFmtId="0" xfId="0" applyAlignment="1" applyBorder="1" applyFont="1">
      <alignment vertical="center"/>
    </xf>
    <xf borderId="131" fillId="0" fontId="107" numFmtId="0" xfId="0" applyAlignment="1" applyBorder="1" applyFont="1">
      <alignment vertical="center"/>
    </xf>
    <xf borderId="129" fillId="0" fontId="107" numFmtId="0" xfId="0" applyAlignment="1" applyBorder="1" applyFont="1">
      <alignment vertical="center"/>
    </xf>
    <xf borderId="132" fillId="0" fontId="3" numFmtId="0" xfId="0" applyBorder="1" applyFont="1"/>
    <xf borderId="133" fillId="0" fontId="3" numFmtId="0" xfId="0" applyBorder="1" applyFont="1"/>
    <xf borderId="130" fillId="0" fontId="89" numFmtId="0" xfId="0" applyAlignment="1" applyBorder="1" applyFont="1">
      <alignment horizontal="center" vertical="center"/>
    </xf>
    <xf borderId="134" fillId="0" fontId="107" numFmtId="0" xfId="0" applyAlignment="1" applyBorder="1" applyFont="1">
      <alignment horizontal="center" vertical="center"/>
    </xf>
    <xf borderId="134" fillId="0" fontId="3" numFmtId="0" xfId="0" applyBorder="1" applyFont="1"/>
    <xf borderId="135" fillId="0" fontId="3" numFmtId="0" xfId="0" applyBorder="1" applyFont="1"/>
    <xf borderId="130" fillId="0" fontId="157" numFmtId="0" xfId="0" applyAlignment="1" applyBorder="1" applyFont="1">
      <alignment vertical="center"/>
    </xf>
    <xf borderId="0" fillId="0" fontId="157" numFmtId="0" xfId="0" applyAlignment="1" applyFont="1">
      <alignment vertical="center"/>
    </xf>
    <xf borderId="130" fillId="0" fontId="107" numFmtId="0" xfId="0" applyAlignment="1" applyBorder="1" applyFont="1">
      <alignment horizontal="center" vertical="center"/>
    </xf>
    <xf borderId="0" fillId="0" fontId="160" numFmtId="0" xfId="0" applyAlignment="1" applyFont="1">
      <alignment vertical="center"/>
    </xf>
    <xf borderId="0" fillId="0" fontId="161" numFmtId="0" xfId="0" applyAlignment="1" applyFont="1">
      <alignment horizontal="center" vertical="center"/>
    </xf>
    <xf borderId="0" fillId="0" fontId="107" numFmtId="0" xfId="0" applyAlignment="1" applyFont="1">
      <alignment horizontal="right" vertical="center"/>
    </xf>
    <xf borderId="0" fillId="0" fontId="162" numFmtId="0" xfId="0" applyAlignment="1" applyFont="1">
      <alignment vertical="center"/>
    </xf>
    <xf borderId="130" fillId="0" fontId="107" numFmtId="0" xfId="0" applyAlignment="1" applyBorder="1" applyFont="1">
      <alignment horizontal="center" shrinkToFit="0" vertical="center" wrapText="1"/>
    </xf>
    <xf borderId="131" fillId="0" fontId="3" numFmtId="0" xfId="0" applyBorder="1" applyFont="1"/>
    <xf borderId="130" fillId="0" fontId="104" numFmtId="0" xfId="0" applyAlignment="1" applyBorder="1" applyFont="1">
      <alignment vertical="center"/>
    </xf>
    <xf borderId="112" fillId="34" fontId="163" numFmtId="0" xfId="0" applyAlignment="1" applyBorder="1" applyFont="1">
      <alignment horizontal="center" textRotation="255" vertical="center"/>
    </xf>
    <xf borderId="113" fillId="35" fontId="157" numFmtId="0" xfId="0" applyAlignment="1" applyBorder="1" applyFont="1">
      <alignment horizontal="center" vertical="center"/>
    </xf>
    <xf borderId="130" fillId="0" fontId="3" numFmtId="0" xfId="0" applyBorder="1" applyFont="1"/>
    <xf borderId="136" fillId="35" fontId="164" numFmtId="0" xfId="0" applyAlignment="1" applyBorder="1" applyFont="1">
      <alignment horizontal="left"/>
    </xf>
    <xf borderId="113" fillId="35" fontId="164" numFmtId="0" xfId="0" applyAlignment="1" applyBorder="1" applyFont="1">
      <alignment horizontal="left"/>
    </xf>
    <xf borderId="117" fillId="35" fontId="109" numFmtId="0" xfId="0" applyAlignment="1" applyBorder="1" applyFont="1">
      <alignment horizontal="center" vertical="center"/>
    </xf>
    <xf borderId="136" fillId="35" fontId="6" numFmtId="0" xfId="0" applyAlignment="1" applyBorder="1" applyFont="1">
      <alignment horizontal="center"/>
    </xf>
    <xf borderId="117" fillId="35" fontId="165" numFmtId="0" xfId="0" applyAlignment="1" applyBorder="1" applyFont="1">
      <alignment horizontal="center" shrinkToFit="0" vertical="center" wrapText="1"/>
    </xf>
    <xf borderId="137" fillId="35" fontId="165" numFmtId="0" xfId="0" applyAlignment="1" applyBorder="1" applyFont="1">
      <alignment horizontal="left" vertical="center"/>
    </xf>
    <xf borderId="136" fillId="35" fontId="165" numFmtId="0" xfId="0" applyAlignment="1" applyBorder="1" applyFont="1">
      <alignment horizontal="left" vertical="center"/>
    </xf>
    <xf borderId="138" fillId="0" fontId="3" numFmtId="0" xfId="0" applyBorder="1" applyFont="1"/>
    <xf borderId="139" fillId="0" fontId="89" numFmtId="0" xfId="0" applyAlignment="1" applyBorder="1" applyFont="1">
      <alignment horizontal="center" vertical="center"/>
    </xf>
    <xf borderId="139" fillId="0" fontId="107" numFmtId="0" xfId="0" applyAlignment="1" applyBorder="1" applyFont="1">
      <alignment vertical="center"/>
    </xf>
    <xf borderId="140" fillId="0" fontId="89" numFmtId="0" xfId="0" applyAlignment="1" applyBorder="1" applyFont="1">
      <alignment horizontal="center" vertical="center"/>
    </xf>
    <xf borderId="140" fillId="0" fontId="3" numFmtId="0" xfId="0" applyBorder="1" applyFont="1"/>
    <xf borderId="139" fillId="0" fontId="3" numFmtId="0" xfId="0" applyBorder="1" applyFont="1"/>
    <xf borderId="141" fillId="0" fontId="3" numFmtId="0" xfId="0" applyBorder="1" applyFont="1"/>
    <xf borderId="142" fillId="0" fontId="3" numFmtId="0" xfId="0" applyBorder="1" applyFont="1"/>
    <xf borderId="140" fillId="0" fontId="107" numFmtId="0" xfId="0" applyAlignment="1" applyBorder="1" applyFont="1">
      <alignment vertical="center"/>
    </xf>
    <xf borderId="5" fillId="35" fontId="164" numFmtId="0" xfId="0" applyAlignment="1" applyBorder="1" applyFont="1">
      <alignment horizontal="left"/>
    </xf>
    <xf borderId="143" fillId="0" fontId="107" numFmtId="0" xfId="0" applyAlignment="1" applyBorder="1" applyFont="1">
      <alignment vertical="center"/>
    </xf>
    <xf borderId="5" fillId="35" fontId="6" numFmtId="0" xfId="0" applyAlignment="1" applyBorder="1" applyFont="1">
      <alignment horizontal="center"/>
    </xf>
    <xf borderId="114" fillId="0" fontId="166" numFmtId="0" xfId="0" applyAlignment="1" applyBorder="1" applyFont="1">
      <alignment horizontal="center" vertical="center"/>
    </xf>
    <xf borderId="144" fillId="35" fontId="167" numFmtId="0" xfId="0" applyAlignment="1" applyBorder="1" applyFont="1">
      <alignment horizontal="left" vertical="center"/>
    </xf>
    <xf borderId="5" fillId="35" fontId="165" numFmtId="0" xfId="0" applyAlignment="1" applyBorder="1" applyFont="1">
      <alignment horizontal="left" vertical="center"/>
    </xf>
    <xf borderId="18" fillId="0" fontId="107" numFmtId="0" xfId="0" applyAlignment="1" applyBorder="1" applyFont="1">
      <alignment horizontal="center" vertical="center"/>
    </xf>
    <xf borderId="145" fillId="0" fontId="3" numFmtId="0" xfId="0" applyBorder="1" applyFont="1"/>
    <xf borderId="146" fillId="12" fontId="155" numFmtId="0" xfId="0" applyAlignment="1" applyBorder="1" applyFont="1">
      <alignment horizontal="left" vertical="center"/>
    </xf>
    <xf borderId="147" fillId="12" fontId="89" numFmtId="0" xfId="0" applyAlignment="1" applyBorder="1" applyFont="1">
      <alignment horizontal="center" vertical="center"/>
    </xf>
    <xf borderId="147" fillId="12" fontId="89" numFmtId="0" xfId="0" applyAlignment="1" applyBorder="1" applyFont="1">
      <alignment vertical="center"/>
    </xf>
    <xf borderId="132" fillId="0" fontId="107" numFmtId="0" xfId="0" applyAlignment="1" applyBorder="1" applyFont="1">
      <alignment horizontal="center" vertical="center"/>
    </xf>
    <xf borderId="147" fillId="12" fontId="89" numFmtId="0" xfId="0" applyAlignment="1" applyBorder="1" applyFont="1">
      <alignment vertical="top"/>
    </xf>
    <xf borderId="148" fillId="12" fontId="89" numFmtId="0" xfId="0" applyAlignment="1" applyBorder="1" applyFont="1">
      <alignment horizontal="center" vertical="center"/>
    </xf>
    <xf borderId="149" fillId="0" fontId="3" numFmtId="0" xfId="0" applyBorder="1" applyFont="1"/>
    <xf borderId="150" fillId="0" fontId="3" numFmtId="0" xfId="0" applyBorder="1" applyFont="1"/>
    <xf borderId="0" fillId="0" fontId="100" numFmtId="0" xfId="0" applyAlignment="1" applyFont="1">
      <alignment horizontal="left" vertical="center"/>
    </xf>
    <xf borderId="147" fillId="12" fontId="155" numFmtId="0" xfId="0" applyAlignment="1" applyBorder="1" applyFont="1">
      <alignment vertical="center"/>
    </xf>
    <xf borderId="151" fillId="12" fontId="89" numFmtId="0" xfId="0" applyAlignment="1" applyBorder="1" applyFont="1">
      <alignment vertical="center"/>
    </xf>
    <xf borderId="152" fillId="36" fontId="168" numFmtId="0" xfId="0" applyAlignment="1" applyBorder="1" applyFill="1" applyFont="1">
      <alignment horizontal="center" textRotation="255" vertical="center"/>
    </xf>
    <xf borderId="153" fillId="12" fontId="89" numFmtId="0" xfId="0" applyAlignment="1" applyBorder="1" applyFont="1">
      <alignment vertical="center"/>
    </xf>
    <xf borderId="154" fillId="12" fontId="89" numFmtId="0" xfId="0" applyAlignment="1" applyBorder="1" applyFont="1">
      <alignment vertical="center"/>
    </xf>
    <xf borderId="12" fillId="0" fontId="107" numFmtId="0" xfId="0" applyAlignment="1" applyBorder="1" applyFont="1">
      <alignment horizontal="center" vertical="center"/>
    </xf>
    <xf borderId="155" fillId="36" fontId="168" numFmtId="0" xfId="0" applyAlignment="1" applyBorder="1" applyFont="1">
      <alignment horizontal="center" textRotation="255" vertical="center"/>
    </xf>
    <xf borderId="130" fillId="0" fontId="169" numFmtId="0" xfId="0" applyAlignment="1" applyBorder="1" applyFont="1">
      <alignment vertical="center"/>
    </xf>
    <xf borderId="82" fillId="0" fontId="107" numFmtId="0" xfId="0" applyAlignment="1" applyBorder="1" applyFont="1">
      <alignment vertical="center"/>
    </xf>
    <xf borderId="156" fillId="0" fontId="3" numFmtId="0" xfId="0" applyBorder="1" applyFont="1"/>
    <xf borderId="113" fillId="35" fontId="155" numFmtId="0" xfId="0" applyAlignment="1" applyBorder="1" applyFont="1">
      <alignment horizontal="left" vertical="center"/>
    </xf>
    <xf borderId="0" fillId="0" fontId="16" numFmtId="0" xfId="0" applyAlignment="1" applyFont="1">
      <alignment vertical="center"/>
    </xf>
    <xf borderId="136" fillId="35" fontId="155" numFmtId="0" xfId="0" applyAlignment="1" applyBorder="1" applyFont="1">
      <alignment vertical="center"/>
    </xf>
    <xf borderId="117" fillId="35" fontId="155" numFmtId="0" xfId="0" applyAlignment="1" applyBorder="1" applyFont="1">
      <alignment horizontal="left" vertical="top"/>
    </xf>
    <xf borderId="136" fillId="35" fontId="89" numFmtId="0" xfId="0" applyAlignment="1" applyBorder="1" applyFont="1">
      <alignment vertical="center"/>
    </xf>
    <xf borderId="136" fillId="35" fontId="157" numFmtId="0" xfId="0" applyAlignment="1" applyBorder="1" applyFont="1">
      <alignment vertical="center"/>
    </xf>
    <xf borderId="0" fillId="0" fontId="170" numFmtId="0" xfId="0" applyAlignment="1" applyFont="1">
      <alignment horizontal="center" vertical="center"/>
    </xf>
    <xf borderId="137" fillId="35" fontId="155" numFmtId="0" xfId="0" applyAlignment="1" applyBorder="1" applyFont="1">
      <alignment vertical="center"/>
    </xf>
    <xf borderId="117" fillId="35" fontId="171" numFmtId="0" xfId="0" applyAlignment="1" applyBorder="1" applyFont="1">
      <alignment horizontal="left" vertical="top"/>
    </xf>
    <xf borderId="136" fillId="35" fontId="158" numFmtId="0" xfId="0" applyAlignment="1" applyBorder="1" applyFont="1">
      <alignment horizontal="right" vertical="center"/>
    </xf>
    <xf borderId="0" fillId="0" fontId="167" numFmtId="0" xfId="0" applyAlignment="1" applyFont="1">
      <alignment vertical="center"/>
    </xf>
    <xf borderId="0" fillId="0" fontId="158" numFmtId="0" xfId="0" applyAlignment="1" applyFont="1">
      <alignment horizontal="right" vertical="center"/>
    </xf>
    <xf borderId="145" fillId="0" fontId="107" numFmtId="0" xfId="0" applyAlignment="1" applyBorder="1" applyFont="1">
      <alignment vertical="center"/>
    </xf>
    <xf borderId="5" fillId="35" fontId="155" numFmtId="0" xfId="0" applyAlignment="1" applyBorder="1" applyFont="1">
      <alignment vertical="center"/>
    </xf>
    <xf borderId="157" fillId="0" fontId="107" numFmtId="0" xfId="0" applyAlignment="1" applyBorder="1" applyFont="1">
      <alignment vertical="center"/>
    </xf>
    <xf borderId="5" fillId="35" fontId="157" numFmtId="0" xfId="0" applyAlignment="1" applyBorder="1" applyFont="1">
      <alignment vertical="center"/>
    </xf>
    <xf borderId="5" fillId="35" fontId="89" numFmtId="0" xfId="0" applyAlignment="1" applyBorder="1" applyFont="1">
      <alignment vertical="center"/>
    </xf>
    <xf borderId="144" fillId="35" fontId="155" numFmtId="0" xfId="0" applyAlignment="1" applyBorder="1" applyFont="1">
      <alignment vertical="center"/>
    </xf>
    <xf borderId="5" fillId="35" fontId="158" numFmtId="0" xfId="0" applyAlignment="1" applyBorder="1" applyFont="1">
      <alignment horizontal="right" vertical="center"/>
    </xf>
    <xf borderId="0" fillId="0" fontId="7" numFmtId="0" xfId="0" applyAlignment="1" applyFont="1">
      <alignment horizontal="right" vertical="center"/>
    </xf>
    <xf borderId="0" fillId="0" fontId="105" numFmtId="0" xfId="0" applyAlignment="1" applyFont="1">
      <alignment horizontal="center" vertical="center"/>
    </xf>
    <xf borderId="0" fillId="0" fontId="172" numFmtId="0" xfId="0" applyAlignment="1" applyFont="1">
      <alignment vertical="center"/>
    </xf>
    <xf borderId="129" fillId="0" fontId="89" numFmtId="0" xfId="0" applyAlignment="1" applyBorder="1" applyFont="1">
      <alignment vertical="center"/>
    </xf>
    <xf borderId="0" fillId="0" fontId="173" numFmtId="0" xfId="0" applyAlignment="1" applyFont="1">
      <alignment shrinkToFit="0" vertical="center" wrapText="1"/>
    </xf>
    <xf borderId="130" fillId="0" fontId="107" numFmtId="0" xfId="0" applyAlignment="1" applyBorder="1" applyFont="1">
      <alignment horizontal="left" vertical="center"/>
    </xf>
    <xf borderId="132" fillId="0" fontId="107" numFmtId="0" xfId="0" applyAlignment="1" applyBorder="1" applyFont="1">
      <alignment vertical="center"/>
    </xf>
    <xf borderId="132" fillId="0" fontId="157" numFmtId="0" xfId="0" applyAlignment="1" applyBorder="1" applyFont="1">
      <alignment vertical="center"/>
    </xf>
    <xf borderId="0" fillId="0" fontId="107" numFmtId="0" xfId="0" applyAlignment="1" applyFont="1">
      <alignment horizontal="center" shrinkToFit="0" vertical="center" wrapText="1"/>
    </xf>
    <xf borderId="131" fillId="0" fontId="107" numFmtId="0" xfId="0" applyAlignment="1" applyBorder="1" applyFont="1">
      <alignment horizontal="center" shrinkToFit="0" vertical="center" wrapText="1"/>
    </xf>
    <xf borderId="0" fillId="0" fontId="174" numFmtId="0" xfId="0" applyAlignment="1" applyFont="1">
      <alignment horizontal="center" vertical="center"/>
    </xf>
    <xf borderId="130" fillId="0" fontId="175" numFmtId="0" xfId="0" applyAlignment="1" applyBorder="1" applyFont="1">
      <alignment horizontal="left" shrinkToFit="0" vertical="center" wrapText="1"/>
    </xf>
    <xf borderId="158" fillId="0" fontId="3" numFmtId="0" xfId="0" applyBorder="1" applyFont="1"/>
    <xf borderId="131" fillId="0" fontId="89" numFmtId="0" xfId="0" applyAlignment="1" applyBorder="1" applyFont="1">
      <alignment vertical="center"/>
    </xf>
    <xf borderId="82" fillId="0" fontId="89" numFmtId="0" xfId="0" applyAlignment="1" applyBorder="1" applyFont="1">
      <alignment vertical="center"/>
    </xf>
    <xf borderId="0" fillId="0" fontId="153" numFmtId="0" xfId="0" applyAlignment="1" applyFont="1">
      <alignment horizontal="center" vertical="center"/>
    </xf>
    <xf borderId="159" fillId="0" fontId="3" numFmtId="0" xfId="0" applyBorder="1" applyFont="1"/>
    <xf borderId="160" fillId="0" fontId="89" numFmtId="0" xfId="0" applyAlignment="1" applyBorder="1" applyFont="1">
      <alignment vertical="center"/>
    </xf>
    <xf borderId="145" fillId="0" fontId="89" numFmtId="0" xfId="0" applyAlignment="1" applyBorder="1" applyFont="1">
      <alignment vertical="center"/>
    </xf>
    <xf borderId="114" fillId="0" fontId="166" numFmtId="0" xfId="0" applyAlignment="1" applyBorder="1" applyFont="1">
      <alignment horizontal="left" vertical="center"/>
    </xf>
    <xf borderId="161" fillId="0" fontId="89" numFmtId="0" xfId="0" applyAlignment="1" applyBorder="1" applyFont="1">
      <alignment vertical="center"/>
    </xf>
    <xf borderId="162" fillId="0" fontId="3" numFmtId="0" xfId="0" applyBorder="1" applyFont="1"/>
    <xf borderId="85" fillId="0" fontId="89" numFmtId="0" xfId="0" applyAlignment="1" applyBorder="1" applyFont="1">
      <alignment vertical="center"/>
    </xf>
    <xf borderId="163" fillId="37" fontId="109" numFmtId="0" xfId="0" applyAlignment="1" applyBorder="1" applyFill="1" applyFont="1">
      <alignment horizontal="center" textRotation="255" vertical="center"/>
    </xf>
    <xf borderId="164" fillId="0" fontId="107" numFmtId="0" xfId="0" applyAlignment="1" applyBorder="1" applyFont="1">
      <alignment horizontal="left" vertical="center"/>
    </xf>
    <xf borderId="164" fillId="0" fontId="3" numFmtId="0" xfId="0" applyBorder="1" applyFont="1"/>
    <xf borderId="165" fillId="0" fontId="3" numFmtId="0" xfId="0" applyBorder="1" applyFont="1"/>
    <xf borderId="130" fillId="0" fontId="154" numFmtId="0" xfId="0" applyAlignment="1" applyBorder="1" applyFont="1">
      <alignment textRotation="255" vertical="center"/>
    </xf>
    <xf borderId="166" fillId="0" fontId="3" numFmtId="0" xfId="0" applyBorder="1" applyFont="1"/>
    <xf borderId="167" fillId="0" fontId="107" numFmtId="0" xfId="0" applyAlignment="1" applyBorder="1" applyFont="1">
      <alignment vertical="center"/>
    </xf>
    <xf borderId="147" fillId="2" fontId="155" numFmtId="0" xfId="0" applyAlignment="1" applyBorder="1" applyFont="1">
      <alignment horizontal="left" vertical="center"/>
    </xf>
    <xf borderId="147" fillId="2" fontId="157" numFmtId="0" xfId="0" applyAlignment="1" applyBorder="1" applyFont="1">
      <alignment vertical="center"/>
    </xf>
    <xf borderId="147" fillId="2" fontId="107" numFmtId="0" xfId="0" applyAlignment="1" applyBorder="1" applyFont="1">
      <alignment vertical="center"/>
    </xf>
    <xf borderId="0" fillId="0" fontId="104" numFmtId="0" xfId="0" applyAlignment="1" applyFont="1">
      <alignment vertical="center"/>
    </xf>
    <xf borderId="168" fillId="38" fontId="176" numFmtId="0" xfId="0" applyAlignment="1" applyBorder="1" applyFill="1" applyFont="1">
      <alignment horizontal="center" textRotation="255" vertical="center"/>
    </xf>
    <xf borderId="153" fillId="2" fontId="107" numFmtId="0" xfId="0" applyAlignment="1" applyBorder="1" applyFont="1">
      <alignment vertical="center"/>
    </xf>
    <xf borderId="154" fillId="2" fontId="107" numFmtId="0" xfId="0" applyAlignment="1" applyBorder="1" applyFont="1">
      <alignment vertical="center"/>
    </xf>
    <xf borderId="145" fillId="0" fontId="89" numFmtId="0" xfId="0" applyAlignment="1" applyBorder="1" applyFont="1">
      <alignment horizontal="center" vertical="center"/>
    </xf>
    <xf borderId="169" fillId="0" fontId="3" numFmtId="0" xfId="0" applyBorder="1" applyFont="1"/>
    <xf borderId="170" fillId="0" fontId="89" numFmtId="0" xfId="0" applyAlignment="1" applyBorder="1" applyFont="1">
      <alignment horizontal="center" vertical="center"/>
    </xf>
    <xf borderId="85" fillId="0" fontId="107" numFmtId="0" xfId="0" applyAlignment="1" applyBorder="1" applyFont="1">
      <alignment vertical="center"/>
    </xf>
    <xf borderId="171" fillId="0" fontId="3" numFmtId="0" xfId="0" applyBorder="1" applyFont="1"/>
    <xf borderId="172" fillId="0" fontId="107" numFmtId="0" xfId="0" applyAlignment="1" applyBorder="1" applyFont="1">
      <alignment vertical="center"/>
    </xf>
    <xf borderId="173" fillId="0" fontId="107" numFmtId="0" xfId="0" applyAlignment="1" applyBorder="1" applyFont="1">
      <alignment vertical="center"/>
    </xf>
    <xf borderId="0" fillId="0" fontId="174" numFmtId="0" xfId="0" applyAlignment="1" applyFont="1">
      <alignment horizontal="center" shrinkToFit="0" vertical="center" wrapText="1"/>
    </xf>
    <xf borderId="174" fillId="2" fontId="155" numFmtId="0" xfId="0" applyAlignment="1" applyBorder="1" applyFont="1">
      <alignment vertical="center"/>
    </xf>
    <xf borderId="5" fillId="2" fontId="89" numFmtId="0" xfId="0" applyAlignment="1" applyBorder="1" applyFont="1">
      <alignment horizontal="center" vertical="center"/>
    </xf>
    <xf borderId="5" fillId="2" fontId="153" numFmtId="0" xfId="0" applyAlignment="1" applyBorder="1" applyFont="1">
      <alignment vertical="center"/>
    </xf>
    <xf borderId="155" fillId="36" fontId="177" numFmtId="0" xfId="0" applyAlignment="1" applyBorder="1" applyFont="1">
      <alignment horizontal="center" textRotation="255" vertical="center"/>
    </xf>
    <xf borderId="147" fillId="2" fontId="155" numFmtId="0" xfId="0" applyAlignment="1" applyBorder="1" applyFont="1">
      <alignment vertical="center"/>
    </xf>
    <xf borderId="147" fillId="2" fontId="153" numFmtId="0" xfId="0" applyAlignment="1" applyBorder="1" applyFont="1">
      <alignment vertical="center"/>
    </xf>
    <xf borderId="152" fillId="38" fontId="168" numFmtId="0" xfId="0" applyAlignment="1" applyBorder="1" applyFont="1">
      <alignment horizontal="center" textRotation="255" vertical="center"/>
    </xf>
    <xf borderId="155" fillId="38" fontId="168" numFmtId="0" xfId="0" applyAlignment="1" applyBorder="1" applyFont="1">
      <alignment horizontal="center" textRotation="255" vertical="center"/>
    </xf>
    <xf borderId="0" fillId="0" fontId="107" numFmtId="0" xfId="0" applyAlignment="1" applyFont="1">
      <alignment shrinkToFit="0" vertical="top" wrapText="1"/>
    </xf>
    <xf borderId="0" fillId="0" fontId="88" numFmtId="0" xfId="0" applyAlignment="1" applyFont="1">
      <alignment shrinkToFit="0" vertical="top" wrapText="1"/>
    </xf>
    <xf borderId="157" fillId="0" fontId="89" numFmtId="0" xfId="0" applyAlignment="1" applyBorder="1" applyFont="1">
      <alignment horizontal="center" vertical="center"/>
    </xf>
    <xf borderId="0" fillId="0" fontId="89" numFmtId="0" xfId="0" applyAlignment="1" applyFont="1">
      <alignment horizontal="center"/>
    </xf>
    <xf borderId="0" fillId="0" fontId="107" numFmtId="0" xfId="0" applyFont="1"/>
    <xf borderId="134" fillId="0" fontId="107" numFmtId="0" xfId="0" applyBorder="1" applyFont="1"/>
    <xf borderId="130" fillId="0" fontId="107" numFmtId="0" xfId="0" applyBorder="1" applyFont="1"/>
    <xf borderId="131" fillId="0" fontId="89" numFmtId="0" xfId="0" applyBorder="1" applyFont="1"/>
    <xf borderId="157" fillId="0" fontId="89" numFmtId="0" xfId="0" applyAlignment="1" applyBorder="1" applyFont="1">
      <alignment horizontal="center"/>
    </xf>
    <xf borderId="0" fillId="0" fontId="107" numFmtId="0" xfId="0" applyAlignment="1" applyFont="1">
      <alignment shrinkToFit="0" wrapText="1"/>
    </xf>
    <xf borderId="139" fillId="0" fontId="107" numFmtId="0" xfId="0" applyAlignment="1" applyBorder="1" applyFont="1">
      <alignment horizontal="center" vertical="center"/>
    </xf>
    <xf borderId="82" fillId="0" fontId="89" numFmtId="0" xfId="0" applyBorder="1" applyFont="1"/>
    <xf borderId="81" fillId="0" fontId="4" numFmtId="0" xfId="0" applyBorder="1" applyFont="1"/>
    <xf borderId="140" fillId="0" fontId="107" numFmtId="0" xfId="0" applyAlignment="1" applyBorder="1" applyFont="1">
      <alignment horizontal="center" vertical="center"/>
    </xf>
    <xf borderId="139" fillId="0" fontId="178" numFmtId="0" xfId="0" applyAlignment="1" applyBorder="1" applyFont="1">
      <alignment vertical="center"/>
    </xf>
    <xf borderId="139" fillId="0" fontId="107" numFmtId="0" xfId="0" applyAlignment="1" applyBorder="1" applyFont="1">
      <alignment shrinkToFit="0" vertical="center" wrapText="1"/>
    </xf>
    <xf borderId="139" fillId="0" fontId="89" numFmtId="0" xfId="0" applyAlignment="1" applyBorder="1" applyFont="1">
      <alignment vertical="center"/>
    </xf>
    <xf borderId="143" fillId="0" fontId="89" numFmtId="0" xfId="0" applyAlignment="1" applyBorder="1" applyFont="1">
      <alignment vertical="center"/>
    </xf>
    <xf borderId="140" fillId="0" fontId="154" numFmtId="0" xfId="0" applyAlignment="1" applyBorder="1" applyFont="1">
      <alignment textRotation="255" vertical="center"/>
    </xf>
    <xf borderId="0" fillId="0" fontId="104" numFmtId="0" xfId="0" applyAlignment="1" applyFont="1">
      <alignment horizontal="center" vertical="center"/>
    </xf>
    <xf borderId="140" fillId="0" fontId="89" numFmtId="0" xfId="0" applyAlignment="1" applyBorder="1" applyFont="1">
      <alignment vertical="center"/>
    </xf>
    <xf borderId="175" fillId="0" fontId="3" numFmtId="0" xfId="0" applyBorder="1" applyFont="1"/>
    <xf borderId="146" fillId="2" fontId="155" numFmtId="0" xfId="0" applyAlignment="1" applyBorder="1" applyFont="1">
      <alignment vertical="center"/>
    </xf>
    <xf borderId="147" fillId="2" fontId="89" numFmtId="0" xfId="0" applyAlignment="1" applyBorder="1" applyFont="1">
      <alignment horizontal="center" vertical="center"/>
    </xf>
    <xf borderId="0" fillId="0" fontId="179" numFmtId="0" xfId="0" applyAlignment="1" applyFont="1">
      <alignment vertical="center"/>
    </xf>
    <xf borderId="147" fillId="2" fontId="101" numFmtId="0" xfId="0" applyAlignment="1" applyBorder="1" applyFont="1">
      <alignment vertical="center"/>
    </xf>
    <xf borderId="148" fillId="12" fontId="89" numFmtId="0" xfId="0" applyAlignment="1" applyBorder="1" applyFont="1">
      <alignment horizontal="center" vertical="top"/>
    </xf>
    <xf borderId="147" fillId="38" fontId="168" numFmtId="0" xfId="0" applyAlignment="1" applyBorder="1" applyFont="1">
      <alignment textRotation="255" vertical="center"/>
    </xf>
    <xf borderId="176" fillId="12" fontId="89" numFmtId="0" xfId="0" applyAlignment="1" applyBorder="1" applyFont="1">
      <alignment horizontal="center" vertical="top"/>
    </xf>
    <xf borderId="177" fillId="0" fontId="3" numFmtId="0" xfId="0" applyBorder="1" applyFont="1"/>
    <xf borderId="154" fillId="2" fontId="101" numFmtId="0" xfId="0" applyAlignment="1" applyBorder="1" applyFont="1">
      <alignment vertical="center"/>
    </xf>
    <xf borderId="178" fillId="0" fontId="3" numFmtId="0" xfId="0" applyBorder="1" applyFont="1"/>
    <xf borderId="179" fillId="38" fontId="168" numFmtId="0" xfId="0" applyAlignment="1" applyBorder="1" applyFont="1">
      <alignment horizontal="center" textRotation="255" vertical="center"/>
    </xf>
    <xf borderId="5" fillId="38" fontId="168" numFmtId="0" xfId="0" applyAlignment="1" applyBorder="1" applyFont="1">
      <alignment textRotation="255" vertical="center"/>
    </xf>
    <xf borderId="180" fillId="0" fontId="3" numFmtId="0" xfId="0" applyBorder="1" applyFont="1"/>
    <xf borderId="117" fillId="0" fontId="107" numFmtId="0" xfId="0" applyAlignment="1" applyBorder="1" applyFont="1">
      <alignment vertical="center"/>
    </xf>
    <xf borderId="114" fillId="0" fontId="107" numFmtId="0" xfId="0" applyAlignment="1" applyBorder="1" applyFont="1">
      <alignment vertical="center"/>
    </xf>
    <xf borderId="116" fillId="0" fontId="107" numFmtId="0" xfId="0" applyAlignment="1" applyBorder="1" applyFont="1">
      <alignment vertical="center"/>
    </xf>
    <xf borderId="181" fillId="0" fontId="3" numFmtId="0" xfId="0" applyBorder="1" applyFont="1"/>
    <xf borderId="160" fillId="0" fontId="89" numFmtId="0" xfId="0" applyAlignment="1" applyBorder="1" applyFont="1">
      <alignment horizontal="center" vertical="center"/>
    </xf>
    <xf borderId="182" fillId="38" fontId="168" numFmtId="0" xfId="0" applyAlignment="1" applyBorder="1" applyFont="1">
      <alignment textRotation="255" vertical="center"/>
    </xf>
    <xf borderId="183" fillId="2" fontId="155" numFmtId="0" xfId="0" applyAlignment="1" applyBorder="1" applyFont="1">
      <alignment vertical="center"/>
    </xf>
    <xf borderId="146" fillId="2" fontId="107" numFmtId="0" xfId="0" applyAlignment="1" applyBorder="1" applyFont="1">
      <alignment horizontal="center" vertical="center"/>
    </xf>
    <xf borderId="147" fillId="2" fontId="88" numFmtId="0" xfId="0" applyAlignment="1" applyBorder="1" applyFont="1">
      <alignment vertical="center"/>
    </xf>
    <xf borderId="147" fillId="2" fontId="88" numFmtId="0" xfId="0" applyAlignment="1" applyBorder="1" applyFont="1">
      <alignment horizontal="center" vertical="center"/>
    </xf>
    <xf borderId="184" fillId="2" fontId="155" numFmtId="0" xfId="0" applyAlignment="1" applyBorder="1" applyFont="1">
      <alignment vertical="center"/>
    </xf>
    <xf borderId="121" fillId="0" fontId="180" numFmtId="0" xfId="0" applyAlignment="1" applyBorder="1" applyFont="1">
      <alignment vertical="center"/>
    </xf>
    <xf borderId="0" fillId="0" fontId="181" numFmtId="0" xfId="0" applyAlignment="1" applyFont="1">
      <alignment vertical="center"/>
    </xf>
    <xf borderId="185" fillId="0" fontId="89" numFmtId="0" xfId="0" applyAlignment="1" applyBorder="1" applyFont="1">
      <alignment vertical="center"/>
    </xf>
    <xf borderId="0" fillId="0" fontId="182" numFmtId="0" xfId="0" applyAlignment="1" applyFont="1">
      <alignment vertical="center"/>
    </xf>
    <xf borderId="1" fillId="0" fontId="107" numFmtId="0" xfId="0" applyAlignment="1" applyBorder="1" applyFont="1">
      <alignment vertical="center"/>
    </xf>
    <xf borderId="160" fillId="0" fontId="107" numFmtId="0" xfId="0" applyAlignment="1" applyBorder="1" applyFont="1">
      <alignment vertical="center"/>
    </xf>
    <xf borderId="145" fillId="0" fontId="107" numFmtId="0" xfId="0" applyAlignment="1" applyBorder="1" applyFont="1">
      <alignment horizontal="center" vertical="center"/>
    </xf>
    <xf borderId="84" fillId="0" fontId="4" numFmtId="0" xfId="0" applyAlignment="1" applyBorder="1" applyFont="1">
      <alignment vertical="center"/>
    </xf>
    <xf borderId="145" fillId="0" fontId="4" numFmtId="0" xfId="0" applyAlignment="1" applyBorder="1" applyFont="1">
      <alignment vertical="center"/>
    </xf>
    <xf borderId="147" fillId="2" fontId="183" numFmtId="0" xfId="0" applyAlignment="1" applyBorder="1" applyFont="1">
      <alignment horizontal="left" vertical="center"/>
    </xf>
    <xf borderId="145" fillId="0" fontId="104" numFmtId="0" xfId="0" applyAlignment="1" applyBorder="1" applyFont="1">
      <alignment vertical="center"/>
    </xf>
    <xf borderId="155" fillId="38" fontId="177" numFmtId="0" xfId="0" applyAlignment="1" applyBorder="1" applyFont="1">
      <alignment horizontal="center" textRotation="255" vertical="center"/>
    </xf>
    <xf borderId="157" fillId="0" fontId="89" numFmtId="0" xfId="0" applyAlignment="1" applyBorder="1" applyFont="1">
      <alignment vertical="center"/>
    </xf>
    <xf borderId="145" fillId="0" fontId="153" numFmtId="0" xfId="0" applyAlignment="1" applyBorder="1" applyFont="1">
      <alignment horizontal="center" vertical="center"/>
    </xf>
    <xf borderId="170" fillId="0" fontId="89" numFmtId="0" xfId="0" applyAlignment="1" applyBorder="1" applyFont="1">
      <alignment vertical="center"/>
    </xf>
    <xf borderId="5" fillId="2" fontId="155" numFmtId="0" xfId="0" applyAlignment="1" applyBorder="1" applyFont="1">
      <alignment vertical="center"/>
    </xf>
    <xf borderId="136" fillId="35" fontId="155" numFmtId="0" xfId="0" applyAlignment="1" applyBorder="1" applyFont="1">
      <alignment horizontal="left" vertical="center"/>
    </xf>
    <xf borderId="0" fillId="0" fontId="107" numFmtId="0" xfId="0" applyAlignment="1" applyFont="1">
      <alignment horizontal="left" shrinkToFit="0" vertical="top" wrapText="1"/>
    </xf>
    <xf borderId="117" fillId="35" fontId="169" numFmtId="0" xfId="0" applyAlignment="1" applyBorder="1" applyFont="1">
      <alignment horizontal="left" shrinkToFit="0" vertical="top" wrapText="1"/>
    </xf>
    <xf borderId="117" fillId="0" fontId="89" numFmtId="0" xfId="0" applyAlignment="1" applyBorder="1" applyFont="1">
      <alignment vertical="center"/>
    </xf>
    <xf borderId="114" fillId="0" fontId="89" numFmtId="0" xfId="0" applyAlignment="1" applyBorder="1" applyFont="1">
      <alignment vertical="center"/>
    </xf>
    <xf borderId="5" fillId="35" fontId="155" numFmtId="0" xfId="0" applyAlignment="1" applyBorder="1" applyFont="1">
      <alignment horizontal="left" vertical="center"/>
    </xf>
    <xf borderId="116" fillId="0" fontId="89" numFmtId="0" xfId="0" applyAlignment="1" applyBorder="1" applyFont="1">
      <alignment vertical="center"/>
    </xf>
    <xf borderId="129" fillId="0" fontId="89" numFmtId="0" xfId="0" applyBorder="1" applyFont="1"/>
    <xf borderId="0" fillId="0" fontId="107" numFmtId="0" xfId="0" applyAlignment="1" applyFont="1">
      <alignment horizontal="center"/>
    </xf>
    <xf borderId="179" fillId="38" fontId="184" numFmtId="0" xfId="0" applyAlignment="1" applyBorder="1" applyFont="1">
      <alignment horizontal="center" textRotation="255" vertical="center"/>
    </xf>
    <xf borderId="147" fillId="2" fontId="88" numFmtId="0" xfId="0" applyAlignment="1" applyBorder="1" applyFont="1">
      <alignment horizontal="left" vertical="center"/>
    </xf>
    <xf borderId="137" fillId="39" fontId="155" numFmtId="0" xfId="0" applyAlignment="1" applyBorder="1" applyFill="1" applyFont="1">
      <alignment horizontal="left" vertical="center"/>
    </xf>
    <xf borderId="136" fillId="39" fontId="157" numFmtId="0" xfId="0" applyAlignment="1" applyBorder="1" applyFont="1">
      <alignment vertical="center"/>
    </xf>
    <xf borderId="136" fillId="39" fontId="107" numFmtId="0" xfId="0" applyAlignment="1" applyBorder="1" applyFont="1">
      <alignment vertical="center"/>
    </xf>
    <xf borderId="118" fillId="38" fontId="176" numFmtId="0" xfId="0" applyAlignment="1" applyBorder="1" applyFont="1">
      <alignment horizontal="center" textRotation="255" vertical="center"/>
    </xf>
    <xf borderId="186" fillId="39" fontId="107" numFmtId="0" xfId="0" applyAlignment="1" applyBorder="1" applyFont="1">
      <alignment vertical="center"/>
    </xf>
    <xf borderId="139" fillId="0" fontId="185" numFmtId="0" xfId="0" applyAlignment="1" applyBorder="1" applyFont="1">
      <alignment vertical="center"/>
    </xf>
    <xf borderId="120" fillId="39" fontId="107" numFmtId="0" xfId="0" applyAlignment="1" applyBorder="1" applyFont="1">
      <alignment vertical="center"/>
    </xf>
    <xf borderId="187" fillId="0" fontId="3" numFmtId="0" xfId="0" applyBorder="1" applyFont="1"/>
    <xf borderId="188" fillId="0" fontId="89" numFmtId="0" xfId="0" applyAlignment="1" applyBorder="1" applyFont="1">
      <alignment horizontal="center" vertical="center"/>
    </xf>
    <xf borderId="114" fillId="0" fontId="28" numFmtId="0" xfId="0" applyAlignment="1" applyBorder="1" applyFont="1">
      <alignment horizontal="center" vertical="center"/>
    </xf>
    <xf borderId="189" fillId="0" fontId="3" numFmtId="0" xfId="0" applyBorder="1" applyFont="1"/>
    <xf borderId="29" fillId="0" fontId="107" numFmtId="0" xfId="0" applyAlignment="1" applyBorder="1" applyFont="1">
      <alignment vertical="center"/>
    </xf>
    <xf borderId="137" fillId="2" fontId="155" numFmtId="0" xfId="0" applyAlignment="1" applyBorder="1" applyFont="1">
      <alignment vertical="center"/>
    </xf>
    <xf borderId="190" fillId="2" fontId="107" numFmtId="0" xfId="0" applyAlignment="1" applyBorder="1" applyFont="1">
      <alignment horizontal="center" vertical="center"/>
    </xf>
    <xf borderId="136" fillId="2" fontId="107" numFmtId="0" xfId="0" applyAlignment="1" applyBorder="1" applyFont="1">
      <alignment vertical="center"/>
    </xf>
    <xf borderId="136" fillId="2" fontId="101" numFmtId="0" xfId="0" applyAlignment="1" applyBorder="1" applyFont="1">
      <alignment vertical="center"/>
    </xf>
    <xf borderId="186" fillId="2" fontId="155" numFmtId="0" xfId="0" applyAlignment="1" applyBorder="1" applyFont="1">
      <alignment vertical="center"/>
    </xf>
    <xf borderId="136" fillId="2" fontId="155" numFmtId="0" xfId="0" applyAlignment="1" applyBorder="1" applyFont="1">
      <alignment vertical="center"/>
    </xf>
    <xf borderId="120" fillId="2" fontId="107" numFmtId="0" xfId="0" applyAlignment="1" applyBorder="1" applyFont="1">
      <alignment vertical="center"/>
    </xf>
    <xf borderId="147" fillId="12" fontId="155" numFmtId="0" xfId="0" applyAlignment="1" applyBorder="1" applyFont="1">
      <alignment horizontal="left" vertical="center"/>
    </xf>
    <xf borderId="157" fillId="0" fontId="107" numFmtId="0" xfId="0" applyAlignment="1" applyBorder="1" applyFont="1">
      <alignment horizontal="center" vertical="center"/>
    </xf>
    <xf borderId="147" fillId="12" fontId="89" numFmtId="0" xfId="0" applyAlignment="1" applyBorder="1" applyFont="1">
      <alignment horizontal="center" vertical="top"/>
    </xf>
    <xf borderId="191" fillId="12" fontId="89" numFmtId="0" xfId="0" applyAlignment="1" applyBorder="1" applyFont="1">
      <alignment horizontal="center" vertical="top"/>
    </xf>
    <xf borderId="188" fillId="0" fontId="107" numFmtId="0" xfId="0" applyAlignment="1" applyBorder="1" applyFont="1">
      <alignment horizontal="center" vertical="center"/>
    </xf>
    <xf borderId="188" fillId="0" fontId="107" numFmtId="0" xfId="0" applyAlignment="1" applyBorder="1" applyFont="1">
      <alignment vertical="center"/>
    </xf>
    <xf borderId="192" fillId="37" fontId="109" numFmtId="0" xfId="0" applyAlignment="1" applyBorder="1" applyFont="1">
      <alignment horizontal="center" textRotation="255" vertical="center"/>
    </xf>
    <xf borderId="165" fillId="0" fontId="107" numFmtId="0" xfId="0" applyAlignment="1" applyBorder="1" applyFont="1">
      <alignment horizontal="left" vertical="center"/>
    </xf>
    <xf borderId="144" fillId="2" fontId="155" numFmtId="0" xfId="0" applyAlignment="1" applyBorder="1" applyFont="1">
      <alignment vertical="center"/>
    </xf>
    <xf borderId="15" fillId="0" fontId="107" numFmtId="0" xfId="0" applyAlignment="1" applyBorder="1" applyFont="1">
      <alignment vertical="center"/>
    </xf>
    <xf borderId="15" fillId="0" fontId="107" numFmtId="0" xfId="0" applyAlignment="1" applyBorder="1" applyFont="1">
      <alignment horizontal="center" vertical="center"/>
    </xf>
    <xf borderId="147" fillId="12" fontId="109" numFmtId="0" xfId="0" applyAlignment="1" applyBorder="1" applyFont="1">
      <alignment vertical="top"/>
    </xf>
    <xf borderId="5" fillId="12" fontId="89" numFmtId="0" xfId="0" applyAlignment="1" applyBorder="1" applyFont="1">
      <alignment vertical="center"/>
    </xf>
    <xf borderId="0" fillId="0" fontId="186" numFmtId="0" xfId="0" applyAlignment="1" applyFont="1">
      <alignment vertical="center"/>
    </xf>
    <xf borderId="0" fillId="0" fontId="157" numFmtId="0" xfId="0" applyAlignment="1" applyFont="1">
      <alignment horizontal="center" vertical="center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jpg"/><Relationship Id="rId2" Type="http://schemas.openxmlformats.org/officeDocument/2006/relationships/image" Target="../media/image8.jpg"/><Relationship Id="rId3" Type="http://schemas.openxmlformats.org/officeDocument/2006/relationships/image" Target="../media/image14.jpg"/><Relationship Id="rId4" Type="http://schemas.openxmlformats.org/officeDocument/2006/relationships/image" Target="../media/image13.jpg"/><Relationship Id="rId10" Type="http://schemas.openxmlformats.org/officeDocument/2006/relationships/image" Target="../media/image11.gif"/><Relationship Id="rId9" Type="http://schemas.openxmlformats.org/officeDocument/2006/relationships/image" Target="../media/image7.png"/><Relationship Id="rId5" Type="http://schemas.openxmlformats.org/officeDocument/2006/relationships/image" Target="../media/image9.jpg"/><Relationship Id="rId6" Type="http://schemas.openxmlformats.org/officeDocument/2006/relationships/image" Target="../media/image5.jpg"/><Relationship Id="rId7" Type="http://schemas.openxmlformats.org/officeDocument/2006/relationships/image" Target="../media/image6.png"/><Relationship Id="rId8" Type="http://schemas.openxmlformats.org/officeDocument/2006/relationships/image" Target="../media/image12.jp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1533525</xdr:colOff>
      <xdr:row>88</xdr:row>
      <xdr:rowOff>66675</xdr:rowOff>
    </xdr:from>
    <xdr:ext cx="219075" cy="295275"/>
    <xdr:sp>
      <xdr:nvSpPr>
        <xdr:cNvPr id="3" name="Shape 3"/>
        <xdr:cNvSpPr txBox="1"/>
      </xdr:nvSpPr>
      <xdr:spPr>
        <a:xfrm>
          <a:off x="5241225" y="3637125"/>
          <a:ext cx="209550" cy="2857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1533525</xdr:colOff>
      <xdr:row>88</xdr:row>
      <xdr:rowOff>66675</xdr:rowOff>
    </xdr:from>
    <xdr:ext cx="219075" cy="295275"/>
    <xdr:sp>
      <xdr:nvSpPr>
        <xdr:cNvPr id="3" name="Shape 3"/>
        <xdr:cNvSpPr txBox="1"/>
      </xdr:nvSpPr>
      <xdr:spPr>
        <a:xfrm>
          <a:off x="5241225" y="3637125"/>
          <a:ext cx="209550" cy="2857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85725</xdr:colOff>
      <xdr:row>1</xdr:row>
      <xdr:rowOff>9525</xdr:rowOff>
    </xdr:from>
    <xdr:ext cx="3333750" cy="838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47625</xdr:colOff>
      <xdr:row>4</xdr:row>
      <xdr:rowOff>133350</xdr:rowOff>
    </xdr:from>
    <xdr:ext cx="1323975" cy="304800"/>
    <xdr:pic>
      <xdr:nvPicPr>
        <xdr:cNvPr id="0" name="image4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228600</xdr:colOff>
      <xdr:row>1</xdr:row>
      <xdr:rowOff>47625</xdr:rowOff>
    </xdr:from>
    <xdr:ext cx="1000125" cy="828675"/>
    <xdr:pic>
      <xdr:nvPicPr>
        <xdr:cNvPr id="0" name="image10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57150</xdr:colOff>
      <xdr:row>1</xdr:row>
      <xdr:rowOff>38100</xdr:rowOff>
    </xdr:from>
    <xdr:ext cx="1133475" cy="638175"/>
    <xdr:pic>
      <xdr:nvPicPr>
        <xdr:cNvPr id="0" name="image8.jp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123825</xdr:colOff>
      <xdr:row>1</xdr:row>
      <xdr:rowOff>76200</xdr:rowOff>
    </xdr:from>
    <xdr:ext cx="1104900" cy="666750"/>
    <xdr:pic>
      <xdr:nvPicPr>
        <xdr:cNvPr id="0" name="image14.jpg" title="Imagem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161925</xdr:colOff>
      <xdr:row>2</xdr:row>
      <xdr:rowOff>0</xdr:rowOff>
    </xdr:from>
    <xdr:ext cx="1104900" cy="542925"/>
    <xdr:pic>
      <xdr:nvPicPr>
        <xdr:cNvPr id="0" name="image13.jpg" title="Imagem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</xdr:colOff>
      <xdr:row>1</xdr:row>
      <xdr:rowOff>28575</xdr:rowOff>
    </xdr:from>
    <xdr:ext cx="1133475" cy="752475"/>
    <xdr:pic>
      <xdr:nvPicPr>
        <xdr:cNvPr id="0" name="image9.jpg" title="Imagem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114300</xdr:colOff>
      <xdr:row>1</xdr:row>
      <xdr:rowOff>57150</xdr:rowOff>
    </xdr:from>
    <xdr:ext cx="1104900" cy="752475"/>
    <xdr:pic>
      <xdr:nvPicPr>
        <xdr:cNvPr id="0" name="image5.jpg" title="Imagem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28575</xdr:colOff>
      <xdr:row>1</xdr:row>
      <xdr:rowOff>104775</xdr:rowOff>
    </xdr:from>
    <xdr:ext cx="1200150" cy="638175"/>
    <xdr:pic>
      <xdr:nvPicPr>
        <xdr:cNvPr id="0" name="image6.png" title="Imagem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38100</xdr:colOff>
      <xdr:row>1</xdr:row>
      <xdr:rowOff>57150</xdr:rowOff>
    </xdr:from>
    <xdr:ext cx="1181100" cy="600075"/>
    <xdr:pic>
      <xdr:nvPicPr>
        <xdr:cNvPr id="0" name="image12.jpg" title="画像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20</xdr:col>
      <xdr:colOff>28575</xdr:colOff>
      <xdr:row>1</xdr:row>
      <xdr:rowOff>200025</xdr:rowOff>
    </xdr:from>
    <xdr:ext cx="1276350" cy="428625"/>
    <xdr:pic>
      <xdr:nvPicPr>
        <xdr:cNvPr id="0" name="image7.png" title="画像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161925</xdr:colOff>
      <xdr:row>2</xdr:row>
      <xdr:rowOff>57150</xdr:rowOff>
    </xdr:from>
    <xdr:ext cx="1438275" cy="190500"/>
    <xdr:pic>
      <xdr:nvPicPr>
        <xdr:cNvPr id="0" name="image11.gif" title="画像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</xdr:colOff>
      <xdr:row>2</xdr:row>
      <xdr:rowOff>171450</xdr:rowOff>
    </xdr:from>
    <xdr:ext cx="1276350" cy="247650"/>
    <xdr:pic>
      <xdr:nvPicPr>
        <xdr:cNvPr id="0" name="image11.gif" title="画像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20</xdr:row>
      <xdr:rowOff>9525</xdr:rowOff>
    </xdr:from>
    <xdr:ext cx="200025" cy="371475"/>
    <xdr:sp>
      <xdr:nvSpPr>
        <xdr:cNvPr id="11" name="Shape 11"/>
        <xdr:cNvSpPr/>
      </xdr:nvSpPr>
      <xdr:spPr>
        <a:xfrm rot="5400000">
          <a:off x="5165025" y="3684750"/>
          <a:ext cx="361950" cy="1905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14</xdr:col>
      <xdr:colOff>266700</xdr:colOff>
      <xdr:row>20</xdr:row>
      <xdr:rowOff>38100</xdr:rowOff>
    </xdr:from>
    <xdr:ext cx="161925" cy="371475"/>
    <xdr:sp>
      <xdr:nvSpPr>
        <xdr:cNvPr id="12" name="Shape 12"/>
        <xdr:cNvSpPr/>
      </xdr:nvSpPr>
      <xdr:spPr>
        <a:xfrm rot="5400000">
          <a:off x="5165025" y="3703800"/>
          <a:ext cx="36195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40</xdr:col>
      <xdr:colOff>47625</xdr:colOff>
      <xdr:row>0</xdr:row>
      <xdr:rowOff>180975</xdr:rowOff>
    </xdr:from>
    <xdr:ext cx="1162050" cy="523875"/>
    <xdr:sp>
      <xdr:nvSpPr>
        <xdr:cNvPr id="13" name="Shape 13"/>
        <xdr:cNvSpPr txBox="1"/>
      </xdr:nvSpPr>
      <xdr:spPr>
        <a:xfrm>
          <a:off x="4769738" y="3522825"/>
          <a:ext cx="1152525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日時</a:t>
          </a:r>
          <a:endParaRPr sz="1400"/>
        </a:p>
      </xdr:txBody>
    </xdr:sp>
    <xdr:clientData fLocksWithSheet="0"/>
  </xdr:oneCellAnchor>
  <xdr:oneCellAnchor>
    <xdr:from>
      <xdr:col>17</xdr:col>
      <xdr:colOff>85725</xdr:colOff>
      <xdr:row>2</xdr:row>
      <xdr:rowOff>0</xdr:rowOff>
    </xdr:from>
    <xdr:ext cx="1200150" cy="514350"/>
    <xdr:sp>
      <xdr:nvSpPr>
        <xdr:cNvPr id="14" name="Shape 14"/>
        <xdr:cNvSpPr txBox="1"/>
      </xdr:nvSpPr>
      <xdr:spPr>
        <a:xfrm>
          <a:off x="4750688" y="3527588"/>
          <a:ext cx="1190625" cy="5048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日時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2</xdr:row>
      <xdr:rowOff>0</xdr:rowOff>
    </xdr:from>
    <xdr:ext cx="1200150" cy="514350"/>
    <xdr:sp>
      <xdr:nvSpPr>
        <xdr:cNvPr id="15" name="Shape 15"/>
        <xdr:cNvSpPr txBox="1"/>
      </xdr:nvSpPr>
      <xdr:spPr>
        <a:xfrm>
          <a:off x="4750688" y="3527588"/>
          <a:ext cx="1190625" cy="5048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日時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20</xdr:row>
      <xdr:rowOff>9525</xdr:rowOff>
    </xdr:from>
    <xdr:ext cx="200025" cy="371475"/>
    <xdr:sp>
      <xdr:nvSpPr>
        <xdr:cNvPr id="11" name="Shape 11"/>
        <xdr:cNvSpPr/>
      </xdr:nvSpPr>
      <xdr:spPr>
        <a:xfrm rot="5400000">
          <a:off x="5165025" y="3684750"/>
          <a:ext cx="361950" cy="1905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85725</xdr:colOff>
      <xdr:row>0</xdr:row>
      <xdr:rowOff>47625</xdr:rowOff>
    </xdr:from>
    <xdr:ext cx="1343025" cy="361950"/>
    <xdr:pic>
      <xdr:nvPicPr>
        <xdr:cNvPr id="0" name="image1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20</xdr:row>
      <xdr:rowOff>9525</xdr:rowOff>
    </xdr:from>
    <xdr:ext cx="200025" cy="371475"/>
    <xdr:sp>
      <xdr:nvSpPr>
        <xdr:cNvPr id="11" name="Shape 11"/>
        <xdr:cNvSpPr/>
      </xdr:nvSpPr>
      <xdr:spPr>
        <a:xfrm rot="5400000">
          <a:off x="5165025" y="3684750"/>
          <a:ext cx="361950" cy="1905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14</xdr:col>
      <xdr:colOff>266700</xdr:colOff>
      <xdr:row>20</xdr:row>
      <xdr:rowOff>38100</xdr:rowOff>
    </xdr:from>
    <xdr:ext cx="161925" cy="371475"/>
    <xdr:sp>
      <xdr:nvSpPr>
        <xdr:cNvPr id="12" name="Shape 12"/>
        <xdr:cNvSpPr/>
      </xdr:nvSpPr>
      <xdr:spPr>
        <a:xfrm rot="5400000">
          <a:off x="5165025" y="3703800"/>
          <a:ext cx="36195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47625</xdr:colOff>
      <xdr:row>20</xdr:row>
      <xdr:rowOff>9525</xdr:rowOff>
    </xdr:from>
    <xdr:ext cx="200025" cy="371475"/>
    <xdr:sp>
      <xdr:nvSpPr>
        <xdr:cNvPr id="11" name="Shape 11"/>
        <xdr:cNvSpPr/>
      </xdr:nvSpPr>
      <xdr:spPr>
        <a:xfrm rot="5400000">
          <a:off x="5165025" y="3684750"/>
          <a:ext cx="361950" cy="1905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14</xdr:col>
      <xdr:colOff>266700</xdr:colOff>
      <xdr:row>20</xdr:row>
      <xdr:rowOff>38100</xdr:rowOff>
    </xdr:from>
    <xdr:ext cx="161925" cy="371475"/>
    <xdr:sp>
      <xdr:nvSpPr>
        <xdr:cNvPr id="12" name="Shape 12"/>
        <xdr:cNvSpPr/>
      </xdr:nvSpPr>
      <xdr:spPr>
        <a:xfrm rot="5400000">
          <a:off x="5165025" y="3703800"/>
          <a:ext cx="36195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85725</xdr:colOff>
      <xdr:row>0</xdr:row>
      <xdr:rowOff>47625</xdr:rowOff>
    </xdr:from>
    <xdr:ext cx="1343025" cy="361950"/>
    <xdr:pic>
      <xdr:nvPicPr>
        <xdr:cNvPr id="0" name="image1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266700</xdr:colOff>
      <xdr:row>20</xdr:row>
      <xdr:rowOff>38100</xdr:rowOff>
    </xdr:from>
    <xdr:ext cx="161925" cy="371475"/>
    <xdr:sp>
      <xdr:nvSpPr>
        <xdr:cNvPr id="12" name="Shape 12"/>
        <xdr:cNvSpPr/>
      </xdr:nvSpPr>
      <xdr:spPr>
        <a:xfrm rot="5400000">
          <a:off x="5165025" y="3703800"/>
          <a:ext cx="36195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42</xdr:col>
      <xdr:colOff>114300</xdr:colOff>
      <xdr:row>1</xdr:row>
      <xdr:rowOff>190500</xdr:rowOff>
    </xdr:from>
    <xdr:ext cx="1200150" cy="523875"/>
    <xdr:sp>
      <xdr:nvSpPr>
        <xdr:cNvPr id="16" name="Shape 16"/>
        <xdr:cNvSpPr txBox="1"/>
      </xdr:nvSpPr>
      <xdr:spPr>
        <a:xfrm>
          <a:off x="4750688" y="3522825"/>
          <a:ext cx="1190625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日時</a:t>
          </a:r>
          <a:endParaRPr sz="1400"/>
        </a:p>
      </xdr:txBody>
    </xdr:sp>
    <xdr:clientData fLocksWithSheet="0"/>
  </xdr:oneCellAnchor>
  <xdr:oneCellAnchor>
    <xdr:from>
      <xdr:col>14</xdr:col>
      <xdr:colOff>85725</xdr:colOff>
      <xdr:row>2</xdr:row>
      <xdr:rowOff>0</xdr:rowOff>
    </xdr:from>
    <xdr:ext cx="1200150" cy="514350"/>
    <xdr:sp>
      <xdr:nvSpPr>
        <xdr:cNvPr id="17" name="Shape 17"/>
        <xdr:cNvSpPr txBox="1"/>
      </xdr:nvSpPr>
      <xdr:spPr>
        <a:xfrm>
          <a:off x="4750688" y="3527588"/>
          <a:ext cx="1190625" cy="5048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日時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2</xdr:row>
      <xdr:rowOff>0</xdr:rowOff>
    </xdr:from>
    <xdr:ext cx="923925" cy="514350"/>
    <xdr:sp>
      <xdr:nvSpPr>
        <xdr:cNvPr id="18" name="Shape 18"/>
        <xdr:cNvSpPr txBox="1"/>
      </xdr:nvSpPr>
      <xdr:spPr>
        <a:xfrm>
          <a:off x="4888800" y="3527588"/>
          <a:ext cx="914400" cy="5048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日時</a:t>
          </a:r>
          <a:endParaRPr sz="1400"/>
        </a:p>
      </xdr:txBody>
    </xdr:sp>
    <xdr:clientData fLocksWithSheet="0"/>
  </xdr:oneCellAnchor>
  <xdr:oneCellAnchor>
    <xdr:from>
      <xdr:col>9</xdr:col>
      <xdr:colOff>695325</xdr:colOff>
      <xdr:row>11</xdr:row>
      <xdr:rowOff>9525</xdr:rowOff>
    </xdr:from>
    <xdr:ext cx="333375" cy="209550"/>
    <xdr:sp>
      <xdr:nvSpPr>
        <xdr:cNvPr id="19" name="Shape 19"/>
        <xdr:cNvSpPr/>
      </xdr:nvSpPr>
      <xdr:spPr>
        <a:xfrm>
          <a:off x="5184075" y="3679988"/>
          <a:ext cx="323850" cy="2000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266700</xdr:colOff>
      <xdr:row>20</xdr:row>
      <xdr:rowOff>38100</xdr:rowOff>
    </xdr:from>
    <xdr:ext cx="161925" cy="371475"/>
    <xdr:sp>
      <xdr:nvSpPr>
        <xdr:cNvPr id="12" name="Shape 12"/>
        <xdr:cNvSpPr/>
      </xdr:nvSpPr>
      <xdr:spPr>
        <a:xfrm rot="5400000">
          <a:off x="5165025" y="3703800"/>
          <a:ext cx="36195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85725</xdr:colOff>
      <xdr:row>0</xdr:row>
      <xdr:rowOff>47625</xdr:rowOff>
    </xdr:from>
    <xdr:ext cx="1343025" cy="361950"/>
    <xdr:pic>
      <xdr:nvPicPr>
        <xdr:cNvPr id="0" name="image1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13</xdr:col>
      <xdr:colOff>266700</xdr:colOff>
      <xdr:row>20</xdr:row>
      <xdr:rowOff>38100</xdr:rowOff>
    </xdr:from>
    <xdr:ext cx="161925" cy="371475"/>
    <xdr:sp>
      <xdr:nvSpPr>
        <xdr:cNvPr id="12" name="Shape 12"/>
        <xdr:cNvSpPr/>
      </xdr:nvSpPr>
      <xdr:spPr>
        <a:xfrm rot="5400000">
          <a:off x="5165025" y="3703800"/>
          <a:ext cx="36195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695325</xdr:colOff>
      <xdr:row>11</xdr:row>
      <xdr:rowOff>9525</xdr:rowOff>
    </xdr:from>
    <xdr:ext cx="333375" cy="209550"/>
    <xdr:sp>
      <xdr:nvSpPr>
        <xdr:cNvPr id="19" name="Shape 19"/>
        <xdr:cNvSpPr/>
      </xdr:nvSpPr>
      <xdr:spPr>
        <a:xfrm>
          <a:off x="5184075" y="3679988"/>
          <a:ext cx="323850" cy="2000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13</xdr:col>
      <xdr:colOff>266700</xdr:colOff>
      <xdr:row>20</xdr:row>
      <xdr:rowOff>38100</xdr:rowOff>
    </xdr:from>
    <xdr:ext cx="161925" cy="371475"/>
    <xdr:sp>
      <xdr:nvSpPr>
        <xdr:cNvPr id="12" name="Shape 12"/>
        <xdr:cNvSpPr/>
      </xdr:nvSpPr>
      <xdr:spPr>
        <a:xfrm rot="5400000">
          <a:off x="5165025" y="3703800"/>
          <a:ext cx="36195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85725</xdr:colOff>
      <xdr:row>0</xdr:row>
      <xdr:rowOff>47625</xdr:rowOff>
    </xdr:from>
    <xdr:ext cx="1343025" cy="361950"/>
    <xdr:pic>
      <xdr:nvPicPr>
        <xdr:cNvPr id="0" name="image1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1533525</xdr:colOff>
      <xdr:row>0</xdr:row>
      <xdr:rowOff>66675</xdr:rowOff>
    </xdr:from>
    <xdr:ext cx="219075" cy="295275"/>
    <xdr:sp>
      <xdr:nvSpPr>
        <xdr:cNvPr id="3" name="Shape 3"/>
        <xdr:cNvSpPr txBox="1"/>
      </xdr:nvSpPr>
      <xdr:spPr>
        <a:xfrm>
          <a:off x="5241225" y="3637125"/>
          <a:ext cx="209550" cy="2857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1533525</xdr:colOff>
      <xdr:row>0</xdr:row>
      <xdr:rowOff>66675</xdr:rowOff>
    </xdr:from>
    <xdr:ext cx="219075" cy="295275"/>
    <xdr:sp>
      <xdr:nvSpPr>
        <xdr:cNvPr id="3" name="Shape 3"/>
        <xdr:cNvSpPr txBox="1"/>
      </xdr:nvSpPr>
      <xdr:spPr>
        <a:xfrm>
          <a:off x="5241225" y="3637125"/>
          <a:ext cx="209550" cy="2857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1533525</xdr:colOff>
      <xdr:row>0</xdr:row>
      <xdr:rowOff>66675</xdr:rowOff>
    </xdr:from>
    <xdr:ext cx="219075" cy="295275"/>
    <xdr:sp>
      <xdr:nvSpPr>
        <xdr:cNvPr id="3" name="Shape 3"/>
        <xdr:cNvSpPr txBox="1"/>
      </xdr:nvSpPr>
      <xdr:spPr>
        <a:xfrm>
          <a:off x="5241225" y="3637125"/>
          <a:ext cx="209550" cy="2857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1533525</xdr:colOff>
      <xdr:row>0</xdr:row>
      <xdr:rowOff>66675</xdr:rowOff>
    </xdr:from>
    <xdr:ext cx="219075" cy="295275"/>
    <xdr:sp>
      <xdr:nvSpPr>
        <xdr:cNvPr id="3" name="Shape 3"/>
        <xdr:cNvSpPr txBox="1"/>
      </xdr:nvSpPr>
      <xdr:spPr>
        <a:xfrm>
          <a:off x="5241225" y="3637125"/>
          <a:ext cx="209550" cy="2857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12</xdr:col>
      <xdr:colOff>295275</xdr:colOff>
      <xdr:row>13</xdr:row>
      <xdr:rowOff>152400</xdr:rowOff>
    </xdr:from>
    <xdr:ext cx="1285875" cy="838200"/>
    <xdr:pic>
      <xdr:nvPicPr>
        <xdr:cNvPr id="0" name="image3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20</xdr:row>
      <xdr:rowOff>9525</xdr:rowOff>
    </xdr:from>
    <xdr:ext cx="200025" cy="371475"/>
    <xdr:sp>
      <xdr:nvSpPr>
        <xdr:cNvPr id="11" name="Shape 11"/>
        <xdr:cNvSpPr/>
      </xdr:nvSpPr>
      <xdr:spPr>
        <a:xfrm rot="5400000">
          <a:off x="5165025" y="3684750"/>
          <a:ext cx="361950" cy="1905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14</xdr:col>
      <xdr:colOff>266700</xdr:colOff>
      <xdr:row>20</xdr:row>
      <xdr:rowOff>38100</xdr:rowOff>
    </xdr:from>
    <xdr:ext cx="161925" cy="371475"/>
    <xdr:sp>
      <xdr:nvSpPr>
        <xdr:cNvPr id="12" name="Shape 12"/>
        <xdr:cNvSpPr/>
      </xdr:nvSpPr>
      <xdr:spPr>
        <a:xfrm rot="5400000">
          <a:off x="5165025" y="3703800"/>
          <a:ext cx="36195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17</xdr:col>
      <xdr:colOff>85725</xdr:colOff>
      <xdr:row>2</xdr:row>
      <xdr:rowOff>0</xdr:rowOff>
    </xdr:from>
    <xdr:ext cx="1200150" cy="514350"/>
    <xdr:sp>
      <xdr:nvSpPr>
        <xdr:cNvPr id="20" name="Shape 20"/>
        <xdr:cNvSpPr txBox="1"/>
      </xdr:nvSpPr>
      <xdr:spPr>
        <a:xfrm>
          <a:off x="4750688" y="3527588"/>
          <a:ext cx="1190625" cy="5048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日時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2</xdr:row>
      <xdr:rowOff>0</xdr:rowOff>
    </xdr:from>
    <xdr:ext cx="1200150" cy="514350"/>
    <xdr:sp>
      <xdr:nvSpPr>
        <xdr:cNvPr id="21" name="Shape 21"/>
        <xdr:cNvSpPr txBox="1"/>
      </xdr:nvSpPr>
      <xdr:spPr>
        <a:xfrm>
          <a:off x="4750688" y="3527588"/>
          <a:ext cx="1190625" cy="5048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日時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20</xdr:row>
      <xdr:rowOff>9525</xdr:rowOff>
    </xdr:from>
    <xdr:ext cx="200025" cy="371475"/>
    <xdr:sp>
      <xdr:nvSpPr>
        <xdr:cNvPr id="11" name="Shape 11"/>
        <xdr:cNvSpPr/>
      </xdr:nvSpPr>
      <xdr:spPr>
        <a:xfrm rot="5400000">
          <a:off x="5165025" y="3684750"/>
          <a:ext cx="361950" cy="1905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14</xdr:col>
      <xdr:colOff>266700</xdr:colOff>
      <xdr:row>20</xdr:row>
      <xdr:rowOff>38100</xdr:rowOff>
    </xdr:from>
    <xdr:ext cx="161925" cy="371475"/>
    <xdr:sp>
      <xdr:nvSpPr>
        <xdr:cNvPr id="12" name="Shape 12"/>
        <xdr:cNvSpPr/>
      </xdr:nvSpPr>
      <xdr:spPr>
        <a:xfrm rot="5400000">
          <a:off x="5165025" y="3703800"/>
          <a:ext cx="36195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1C3052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85725</xdr:colOff>
      <xdr:row>0</xdr:row>
      <xdr:rowOff>47625</xdr:rowOff>
    </xdr:from>
    <xdr:ext cx="1343025" cy="361950"/>
    <xdr:pic>
      <xdr:nvPicPr>
        <xdr:cNvPr id="0" name="image1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1533525</xdr:colOff>
      <xdr:row>0</xdr:row>
      <xdr:rowOff>66675</xdr:rowOff>
    </xdr:from>
    <xdr:ext cx="219075" cy="295275"/>
    <xdr:sp>
      <xdr:nvSpPr>
        <xdr:cNvPr id="3" name="Shape 3"/>
        <xdr:cNvSpPr txBox="1"/>
      </xdr:nvSpPr>
      <xdr:spPr>
        <a:xfrm>
          <a:off x="5241225" y="3637125"/>
          <a:ext cx="209550" cy="2857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714375</xdr:colOff>
      <xdr:row>5</xdr:row>
      <xdr:rowOff>180975</xdr:rowOff>
    </xdr:from>
    <xdr:ext cx="733425" cy="228600"/>
    <xdr:grpSp>
      <xdr:nvGrpSpPr>
        <xdr:cNvPr id="2" name="Shape 2" title="図形描画"/>
        <xdr:cNvGrpSpPr/>
      </xdr:nvGrpSpPr>
      <xdr:grpSpPr>
        <a:xfrm>
          <a:off x="4979288" y="3665700"/>
          <a:ext cx="733425" cy="228600"/>
          <a:chOff x="4979288" y="3665700"/>
          <a:chExt cx="733425" cy="228600"/>
        </a:xfrm>
      </xdr:grpSpPr>
      <xdr:grpSp>
        <xdr:nvGrpSpPr>
          <xdr:cNvPr id="4" name="Shape 4"/>
          <xdr:cNvGrpSpPr/>
        </xdr:nvGrpSpPr>
        <xdr:grpSpPr>
          <a:xfrm>
            <a:off x="4979288" y="3665700"/>
            <a:ext cx="733425" cy="228600"/>
            <a:chOff x="4979288" y="3665700"/>
            <a:chExt cx="733425" cy="228600"/>
          </a:xfrm>
        </xdr:grpSpPr>
        <xdr:sp>
          <xdr:nvSpPr>
            <xdr:cNvPr id="5" name="Shape 5"/>
            <xdr:cNvSpPr/>
          </xdr:nvSpPr>
          <xdr:spPr>
            <a:xfrm>
              <a:off x="4979288" y="3665700"/>
              <a:ext cx="733425" cy="2286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6" name="Shape 6"/>
            <xdr:cNvGrpSpPr/>
          </xdr:nvGrpSpPr>
          <xdr:grpSpPr>
            <a:xfrm>
              <a:off x="4979288" y="3665700"/>
              <a:ext cx="733425" cy="228600"/>
              <a:chOff x="4979288" y="3665700"/>
              <a:chExt cx="733425" cy="228600"/>
            </a:xfrm>
          </xdr:grpSpPr>
          <xdr:sp>
            <xdr:nvSpPr>
              <xdr:cNvPr id="7" name="Shape 7"/>
              <xdr:cNvSpPr/>
            </xdr:nvSpPr>
            <xdr:spPr>
              <a:xfrm>
                <a:off x="4979288" y="3665700"/>
                <a:ext cx="733425" cy="2286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8" name="Shape 8"/>
              <xdr:cNvGrpSpPr/>
            </xdr:nvGrpSpPr>
            <xdr:grpSpPr>
              <a:xfrm>
                <a:off x="4979288" y="3665700"/>
                <a:ext cx="733425" cy="228600"/>
                <a:chOff x="4979288" y="3665700"/>
                <a:chExt cx="733425" cy="228600"/>
              </a:xfrm>
            </xdr:grpSpPr>
            <xdr:sp>
              <xdr:nvSpPr>
                <xdr:cNvPr id="9" name="Shape 9"/>
                <xdr:cNvSpPr/>
              </xdr:nvSpPr>
              <xdr:spPr>
                <a:xfrm>
                  <a:off x="4979288" y="3665700"/>
                  <a:ext cx="733425" cy="2286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cxnSp>
              <xdr:nvCxnSpPr>
                <xdr:cNvPr id="10" name="Shape 10"/>
                <xdr:cNvCxnSpPr/>
              </xdr:nvCxnSpPr>
              <xdr:spPr>
                <a:xfrm flipH="1">
                  <a:off x="4979288" y="3665700"/>
                  <a:ext cx="733425" cy="228600"/>
                </a:xfrm>
                <a:prstGeom prst="straightConnector1">
                  <a:avLst/>
                </a:prstGeom>
                <a:noFill/>
                <a:ln cap="flat" cmpd="sng" w="9525">
                  <a:solidFill>
                    <a:srgbClr val="FF0000"/>
                  </a:solidFill>
                  <a:prstDash val="solid"/>
                  <a:miter lim="800000"/>
                  <a:headEnd len="sm" w="sm" type="none"/>
                  <a:tailEnd len="med" w="med" type="triangle"/>
                </a:ln>
              </xdr:spPr>
            </xdr:cxnSp>
          </xdr:grpSp>
        </xdr:grpSp>
      </xdr:grp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552450</xdr:colOff>
      <xdr:row>1</xdr:row>
      <xdr:rowOff>114300</xdr:rowOff>
    </xdr:from>
    <xdr:ext cx="3124200" cy="7239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552450</xdr:colOff>
      <xdr:row>1</xdr:row>
      <xdr:rowOff>114300</xdr:rowOff>
    </xdr:from>
    <xdr:ext cx="3124200" cy="7239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552450</xdr:colOff>
      <xdr:row>1</xdr:row>
      <xdr:rowOff>114300</xdr:rowOff>
    </xdr:from>
    <xdr:ext cx="3124200" cy="7239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552450</xdr:colOff>
      <xdr:row>1</xdr:row>
      <xdr:rowOff>114300</xdr:rowOff>
    </xdr:from>
    <xdr:ext cx="3124200" cy="7239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facebook.com/100045280518123/videos/1155712238259502/" TargetMode="External"/><Relationship Id="rId22" Type="http://schemas.openxmlformats.org/officeDocument/2006/relationships/hyperlink" Target="https://www.facebook.com/100045280518123/videos/634938828565948/" TargetMode="External"/><Relationship Id="rId21" Type="http://schemas.openxmlformats.org/officeDocument/2006/relationships/hyperlink" Target="https://drive.google.com/file/d/1V66ijvkOA79LKjp0HL0YlMilLLBRe58w/view?usp=drive_link" TargetMode="External"/><Relationship Id="rId24" Type="http://schemas.openxmlformats.org/officeDocument/2006/relationships/hyperlink" Target="https://www.facebook.com/100045280518123/videos/1331455454411024/" TargetMode="External"/><Relationship Id="rId23" Type="http://schemas.openxmlformats.org/officeDocument/2006/relationships/hyperlink" Target="https://drive.google.com/drive/folders/11GvD46kCJF_gdt27dYyaB4Isn96vkhRI" TargetMode="External"/><Relationship Id="rId1" Type="http://schemas.openxmlformats.org/officeDocument/2006/relationships/hyperlink" Target="https://drive.google.com/drive/folders/1x33StU-kTCBjpS8LqcfH1lVEWdRVbYIO?usp=drive_link" TargetMode="External"/><Relationship Id="rId2" Type="http://schemas.openxmlformats.org/officeDocument/2006/relationships/hyperlink" Target="https://www.facebook.com/100032419392842/videos/188726172218028/" TargetMode="External"/><Relationship Id="rId3" Type="http://schemas.openxmlformats.org/officeDocument/2006/relationships/hyperlink" Target="https://www.facebook.com/100032419392842/videos/195552758202036/" TargetMode="External"/><Relationship Id="rId4" Type="http://schemas.openxmlformats.org/officeDocument/2006/relationships/hyperlink" Target="https://www.hsscursos.com/home/simulador/" TargetMode="External"/><Relationship Id="rId9" Type="http://schemas.openxmlformats.org/officeDocument/2006/relationships/hyperlink" Target="https://fb.watch/t2e_Rt8atp/" TargetMode="External"/><Relationship Id="rId26" Type="http://schemas.openxmlformats.org/officeDocument/2006/relationships/hyperlink" Target="https://www.facebook.com/100045280518123/videos/807337017694997/" TargetMode="External"/><Relationship Id="rId25" Type="http://schemas.openxmlformats.org/officeDocument/2006/relationships/hyperlink" Target="https://www.facebook.com/100045280518123/videos/884546603259362/" TargetMode="External"/><Relationship Id="rId27" Type="http://schemas.openxmlformats.org/officeDocument/2006/relationships/drawing" Target="../drawings/drawing14.xml"/><Relationship Id="rId5" Type="http://schemas.openxmlformats.org/officeDocument/2006/relationships/hyperlink" Target="https://drive.google.com/drive/folders/1KOY_pkEeNlFntV-T4-Lel3rfXQiDlThK?usp=drive_link" TargetMode="External"/><Relationship Id="rId6" Type="http://schemas.openxmlformats.org/officeDocument/2006/relationships/hyperlink" Target="https://www.facebook.com/100032419392842/videos/197252984698680/" TargetMode="External"/><Relationship Id="rId7" Type="http://schemas.openxmlformats.org/officeDocument/2006/relationships/hyperlink" Target="https://hsscursos.site/capacidade-de-financiamento-free/" TargetMode="External"/><Relationship Id="rId8" Type="http://schemas.openxmlformats.org/officeDocument/2006/relationships/hyperlink" Target="https://drive.google.com/drive/folders/1-TBT1g2t0ty3KlysKQnW_-zeMZLoj20a?usp=drive_link" TargetMode="External"/><Relationship Id="rId11" Type="http://schemas.openxmlformats.org/officeDocument/2006/relationships/hyperlink" Target="https://drive.google.com/drive/folders/1RgqBOYjKrMQ4_zcKuQE4_4F-dQXyQTgy?usp=drive_link" TargetMode="External"/><Relationship Id="rId10" Type="http://schemas.openxmlformats.org/officeDocument/2006/relationships/hyperlink" Target="https://drive.google.com/file/d/1matDvHwuHts96gyehQ3gpQQ_k2iJHvFP/view?usp=sharing" TargetMode="External"/><Relationship Id="rId13" Type="http://schemas.openxmlformats.org/officeDocument/2006/relationships/hyperlink" Target="https://drive.google.com/file/d/1ZUKq_bX077-r7N1wIdDWSowOHCftGEYL/view?usp=drive_link" TargetMode="External"/><Relationship Id="rId12" Type="http://schemas.openxmlformats.org/officeDocument/2006/relationships/hyperlink" Target="https://fb.watch/t2eK6DWuKQ/" TargetMode="External"/><Relationship Id="rId15" Type="http://schemas.openxmlformats.org/officeDocument/2006/relationships/hyperlink" Target="https://www.facebook.com/share/4saE4o3S1C5Menpo/" TargetMode="External"/><Relationship Id="rId14" Type="http://schemas.openxmlformats.org/officeDocument/2006/relationships/hyperlink" Target="https://www.facebook.com/100006154187577/videos/332705853099616/" TargetMode="External"/><Relationship Id="rId17" Type="http://schemas.openxmlformats.org/officeDocument/2006/relationships/hyperlink" Target="https://drive.google.com/file/d/1UCa0CdesXls4oNSjR78wZtpMsBHAoyY9/view?usp=drive_link" TargetMode="External"/><Relationship Id="rId16" Type="http://schemas.openxmlformats.org/officeDocument/2006/relationships/hyperlink" Target="https://fb.watch/t2f895Upxi/" TargetMode="External"/><Relationship Id="rId19" Type="http://schemas.openxmlformats.org/officeDocument/2006/relationships/hyperlink" Target="https://drive.google.com/file/d/1NGFs5I86uA04SBItOwaTtldjv_ZW--ND/view?usp=drive_link" TargetMode="External"/><Relationship Id="rId18" Type="http://schemas.openxmlformats.org/officeDocument/2006/relationships/hyperlink" Target="https://www.facebook.com/100045280518123/videos/935625484221653/" TargetMode="Externa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acebook.com/HomeStation.Company/videos/987470539211455/" TargetMode="External"/><Relationship Id="rId2" Type="http://schemas.openxmlformats.org/officeDocument/2006/relationships/hyperlink" Target="https://www.facebook.com/HomeStation.Company/videos/1404708260075956/" TargetMode="External"/><Relationship Id="rId3" Type="http://schemas.openxmlformats.org/officeDocument/2006/relationships/hyperlink" Target="https://www.facebook.com/HomeStation.Company/videos/1910621729310338/" TargetMode="External"/><Relationship Id="rId4" Type="http://schemas.openxmlformats.org/officeDocument/2006/relationships/hyperlink" Target="https://www.facebook.com/HomeStation.Company/videos/270597992560604/" TargetMode="External"/><Relationship Id="rId9" Type="http://schemas.openxmlformats.org/officeDocument/2006/relationships/hyperlink" Target="https://www.facebook.com/HomeStation.Company/videos/456128350200307/" TargetMode="External"/><Relationship Id="rId5" Type="http://schemas.openxmlformats.org/officeDocument/2006/relationships/hyperlink" Target="https://www.facebook.com/HomeStation.Company/videos/1121485359029223/" TargetMode="External"/><Relationship Id="rId6" Type="http://schemas.openxmlformats.org/officeDocument/2006/relationships/hyperlink" Target="https://www.facebook.com/HomeStation.Company/videos/723815443267794/" TargetMode="External"/><Relationship Id="rId7" Type="http://schemas.openxmlformats.org/officeDocument/2006/relationships/hyperlink" Target="https://www.facebook.com/HomeStation.Company/videos/1161404221690369/" TargetMode="External"/><Relationship Id="rId8" Type="http://schemas.openxmlformats.org/officeDocument/2006/relationships/hyperlink" Target="https://www.facebook.com/HomeStation.Company/videos/1455921325312636/" TargetMode="External"/><Relationship Id="rId11" Type="http://schemas.openxmlformats.org/officeDocument/2006/relationships/drawing" Target="../drawings/drawing15.xml"/><Relationship Id="rId10" Type="http://schemas.openxmlformats.org/officeDocument/2006/relationships/hyperlink" Target="https://www.facebook.com/HomeStation.Company/videos/720810346929833/" TargetMode="Externa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mailto:sf@homestation.company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mailto:sf@homestation.company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mailto:sf@homestation.company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mailto:sf@homestation.company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3" width="18.14"/>
    <col customWidth="1" min="4" max="4" width="18.57"/>
    <col customWidth="1" min="5" max="7" width="18.14"/>
    <col customWidth="1" min="8" max="8" width="6.71"/>
    <col customWidth="1" min="9" max="10" width="16.71"/>
    <col customWidth="1" min="11" max="11" width="18.86"/>
    <col customWidth="1" min="12" max="12" width="16.14"/>
    <col customWidth="1" min="13" max="13" width="23.71"/>
    <col customWidth="1" min="14" max="14" width="14.86"/>
    <col customWidth="1" min="15" max="15" width="24.43"/>
    <col customWidth="1" min="16" max="26" width="13.0"/>
  </cols>
  <sheetData>
    <row r="1" ht="15.0" customHeight="1">
      <c r="A1" s="5"/>
      <c r="D1" s="9" t="s">
        <v>3</v>
      </c>
    </row>
    <row r="2" ht="15.0" customHeight="1"/>
    <row r="3" ht="15.75" customHeight="1">
      <c r="D3" s="14" t="s">
        <v>6</v>
      </c>
      <c r="E3" s="10"/>
      <c r="F3" s="18" t="s">
        <v>10</v>
      </c>
      <c r="G3" s="18"/>
    </row>
    <row r="4" ht="21.0" customHeight="1">
      <c r="D4" s="20"/>
      <c r="F4" s="21"/>
    </row>
    <row r="5" ht="21.0" customHeight="1">
      <c r="F5" s="3"/>
      <c r="G5" s="3"/>
    </row>
    <row r="6" ht="15.0" hidden="1" customHeight="1"/>
    <row r="7" ht="18.75" customHeight="1">
      <c r="A7" s="31" t="s">
        <v>13</v>
      </c>
      <c r="B7" s="6"/>
      <c r="C7" s="6"/>
      <c r="D7" s="6"/>
      <c r="E7" s="6"/>
      <c r="F7" s="6"/>
      <c r="G7" s="10"/>
    </row>
    <row r="8" ht="27.75" customHeight="1">
      <c r="A8" s="36" t="s">
        <v>19</v>
      </c>
      <c r="B8" s="39"/>
      <c r="C8" s="40"/>
    </row>
    <row r="9" ht="28.5" customHeight="1">
      <c r="A9" s="44" t="s">
        <v>23</v>
      </c>
      <c r="B9" s="46"/>
      <c r="C9" s="46"/>
      <c r="D9" s="46"/>
      <c r="E9" s="49" t="s">
        <v>24</v>
      </c>
      <c r="F9" s="51"/>
      <c r="G9" s="53"/>
    </row>
    <row r="10" ht="15.0" customHeight="1">
      <c r="A10" s="57"/>
      <c r="E10" s="62"/>
    </row>
    <row r="11" ht="15.0" customHeight="1">
      <c r="A11" s="3"/>
      <c r="B11" s="3"/>
      <c r="C11" s="3"/>
      <c r="D11" s="3"/>
      <c r="E11" s="3"/>
      <c r="F11" s="3"/>
      <c r="G11" s="3"/>
    </row>
    <row r="12" ht="28.5" customHeight="1">
      <c r="A12" s="67" t="s">
        <v>30</v>
      </c>
      <c r="B12" s="51"/>
      <c r="C12" s="51"/>
      <c r="D12" s="53"/>
      <c r="E12" s="69" t="s">
        <v>32</v>
      </c>
      <c r="F12" s="51"/>
      <c r="G12" s="53"/>
      <c r="I12" s="72"/>
    </row>
    <row r="13" ht="14.25" customHeight="1">
      <c r="A13" s="74"/>
      <c r="D13" s="77" t="s">
        <v>33</v>
      </c>
      <c r="E13" s="79">
        <f>DATEDIF(A13,TODAY(),"Y")</f>
        <v>126</v>
      </c>
      <c r="F13" s="85"/>
      <c r="G13" s="87"/>
    </row>
    <row r="14" ht="14.25" customHeight="1">
      <c r="A14" s="3"/>
      <c r="B14" s="3"/>
      <c r="C14" s="3"/>
      <c r="D14" s="3"/>
      <c r="E14" s="3"/>
      <c r="F14" s="91"/>
      <c r="G14" s="93"/>
    </row>
    <row r="15" ht="28.5" customHeight="1">
      <c r="A15" s="94" t="s">
        <v>42</v>
      </c>
      <c r="B15" s="95"/>
      <c r="C15" s="95"/>
      <c r="D15" s="95"/>
      <c r="E15" s="95"/>
      <c r="F15" s="95"/>
      <c r="G15" s="98" t="s">
        <v>45</v>
      </c>
    </row>
    <row r="16" ht="15.0" customHeight="1">
      <c r="A16" s="99" t="s">
        <v>47</v>
      </c>
      <c r="B16" s="100"/>
      <c r="C16" s="101"/>
      <c r="F16" s="104"/>
    </row>
    <row r="17" ht="28.5" customHeight="1">
      <c r="A17" s="108"/>
      <c r="B17" s="3"/>
      <c r="C17" s="3"/>
      <c r="D17" s="3"/>
      <c r="E17" s="3"/>
      <c r="F17" s="91"/>
      <c r="G17" s="3"/>
    </row>
    <row r="18" ht="28.5" customHeight="1">
      <c r="A18" s="110" t="s">
        <v>53</v>
      </c>
      <c r="B18" s="51"/>
      <c r="C18" s="53"/>
      <c r="D18" s="111" t="s">
        <v>54</v>
      </c>
      <c r="E18" s="116"/>
      <c r="F18" s="117"/>
      <c r="G18" s="117"/>
    </row>
    <row r="19" ht="15.0" customHeight="1">
      <c r="A19" s="119" t="s">
        <v>57</v>
      </c>
      <c r="B19" s="120"/>
      <c r="D19" s="122" t="s">
        <v>58</v>
      </c>
      <c r="E19" s="123"/>
      <c r="F19" s="125"/>
      <c r="G19" s="125"/>
    </row>
    <row r="20" ht="15.75" customHeight="1">
      <c r="A20" s="127" t="s">
        <v>61</v>
      </c>
      <c r="B20" s="3"/>
      <c r="C20" s="3"/>
      <c r="D20" s="128" t="s">
        <v>62</v>
      </c>
      <c r="E20" s="3"/>
      <c r="F20" s="3"/>
      <c r="G20" s="3"/>
    </row>
    <row r="21" ht="28.5" customHeight="1">
      <c r="A21" s="94" t="s">
        <v>64</v>
      </c>
      <c r="B21" s="95"/>
      <c r="C21" s="95"/>
      <c r="D21" s="95"/>
      <c r="E21" s="95"/>
      <c r="F21" s="95"/>
      <c r="G21" s="95"/>
    </row>
    <row r="22" ht="15.0" customHeight="1">
      <c r="A22" s="133"/>
      <c r="D22" s="134"/>
    </row>
    <row r="23" ht="15.75" customHeight="1">
      <c r="A23" s="3"/>
      <c r="B23" s="3"/>
      <c r="C23" s="3"/>
      <c r="D23" s="3"/>
      <c r="E23" s="3"/>
      <c r="F23" s="3"/>
      <c r="G23" s="3"/>
    </row>
    <row r="24" ht="28.5" customHeight="1">
      <c r="A24" s="137" t="s">
        <v>69</v>
      </c>
      <c r="B24" s="95"/>
      <c r="C24" s="95"/>
      <c r="D24" s="139" t="s">
        <v>70</v>
      </c>
      <c r="E24" s="51"/>
      <c r="F24" s="51"/>
      <c r="G24" s="53"/>
    </row>
    <row r="25" ht="15.0" customHeight="1">
      <c r="A25" s="143" t="s">
        <v>72</v>
      </c>
      <c r="D25" s="144"/>
      <c r="E25" s="146" t="s">
        <v>74</v>
      </c>
    </row>
    <row r="26" ht="15.0" customHeight="1">
      <c r="A26" s="3"/>
      <c r="B26" s="3"/>
      <c r="C26" s="3"/>
      <c r="D26" s="149"/>
      <c r="E26" s="3"/>
      <c r="F26" s="3"/>
      <c r="G26" s="3"/>
    </row>
    <row r="27" ht="28.5" customHeight="1">
      <c r="A27" s="137" t="s">
        <v>77</v>
      </c>
      <c r="B27" s="95"/>
      <c r="C27" s="95"/>
      <c r="D27" s="95"/>
      <c r="E27" s="157" t="s">
        <v>80</v>
      </c>
      <c r="F27" s="51"/>
      <c r="G27" s="53"/>
    </row>
    <row r="28" ht="31.5" customHeight="1">
      <c r="A28" s="159" t="s">
        <v>82</v>
      </c>
      <c r="B28" s="161"/>
      <c r="C28" s="130" t="s">
        <v>83</v>
      </c>
      <c r="D28" s="164" t="s">
        <v>85</v>
      </c>
    </row>
    <row r="29" ht="15.75" customHeight="1">
      <c r="A29" s="165"/>
      <c r="B29" s="167"/>
      <c r="C29" s="167"/>
      <c r="D29" s="167"/>
      <c r="E29" s="165"/>
      <c r="F29" s="165"/>
      <c r="G29" s="167"/>
    </row>
    <row r="30" ht="28.5" customHeight="1">
      <c r="A30" s="94" t="s">
        <v>87</v>
      </c>
      <c r="B30" s="95"/>
      <c r="C30" s="95"/>
      <c r="D30" s="95"/>
      <c r="E30" s="95"/>
      <c r="F30" s="95"/>
      <c r="G30" s="95"/>
    </row>
    <row r="31" ht="15.75" customHeight="1">
      <c r="A31" s="172" t="s">
        <v>90</v>
      </c>
      <c r="B31" s="173"/>
      <c r="C31" s="174" t="s">
        <v>91</v>
      </c>
      <c r="D31" s="174" t="s">
        <v>92</v>
      </c>
      <c r="E31" s="175" t="s">
        <v>93</v>
      </c>
      <c r="F31" s="177" t="s">
        <v>94</v>
      </c>
      <c r="G31" s="173"/>
    </row>
    <row r="32" ht="15.75" customHeight="1">
      <c r="A32" s="179"/>
      <c r="B32" s="23"/>
      <c r="C32" s="181"/>
      <c r="D32" s="184"/>
      <c r="E32" s="187"/>
      <c r="F32" s="189"/>
      <c r="G32" s="23"/>
    </row>
    <row r="33" ht="15.75" customHeight="1">
      <c r="A33" s="91"/>
      <c r="B33" s="190"/>
      <c r="C33" s="192"/>
      <c r="D33" s="192"/>
      <c r="E33" s="192"/>
      <c r="F33" s="3"/>
      <c r="G33" s="190"/>
    </row>
    <row r="34" ht="15.75" customHeight="1">
      <c r="A34" s="172" t="s">
        <v>90</v>
      </c>
      <c r="B34" s="173"/>
      <c r="C34" s="193" t="s">
        <v>99</v>
      </c>
      <c r="D34" s="174" t="s">
        <v>92</v>
      </c>
      <c r="E34" s="175" t="s">
        <v>101</v>
      </c>
      <c r="F34" s="177" t="s">
        <v>102</v>
      </c>
      <c r="G34" s="173"/>
    </row>
    <row r="35" ht="15.75" customHeight="1">
      <c r="A35" s="179"/>
      <c r="B35" s="23"/>
      <c r="C35" s="181"/>
      <c r="D35" s="184"/>
      <c r="E35" s="187"/>
      <c r="F35" s="189"/>
      <c r="G35" s="23"/>
    </row>
    <row r="36" ht="15.75" customHeight="1">
      <c r="A36" s="91"/>
      <c r="B36" s="190"/>
      <c r="C36" s="192"/>
      <c r="D36" s="192"/>
      <c r="E36" s="192"/>
      <c r="F36" s="3"/>
      <c r="G36" s="190"/>
    </row>
    <row r="37" ht="15.75" customHeight="1">
      <c r="A37" s="172" t="s">
        <v>90</v>
      </c>
      <c r="B37" s="173"/>
      <c r="C37" s="193" t="s">
        <v>105</v>
      </c>
      <c r="D37" s="174" t="s">
        <v>92</v>
      </c>
      <c r="E37" s="175" t="s">
        <v>107</v>
      </c>
      <c r="F37" s="177" t="s">
        <v>108</v>
      </c>
      <c r="G37" s="173"/>
    </row>
    <row r="38" ht="15.75" customHeight="1">
      <c r="A38" s="179"/>
      <c r="B38" s="23"/>
      <c r="C38" s="181"/>
      <c r="D38" s="184"/>
      <c r="E38" s="187"/>
      <c r="F38" s="189"/>
      <c r="G38" s="23"/>
    </row>
    <row r="39" ht="15.75" customHeight="1">
      <c r="A39" s="91"/>
      <c r="B39" s="190"/>
      <c r="C39" s="192"/>
      <c r="D39" s="192"/>
      <c r="E39" s="192"/>
      <c r="F39" s="3"/>
      <c r="G39" s="190"/>
    </row>
    <row r="40" ht="15.75" customHeight="1">
      <c r="A40" s="172" t="s">
        <v>90</v>
      </c>
      <c r="B40" s="173"/>
      <c r="C40" s="193" t="s">
        <v>112</v>
      </c>
      <c r="D40" s="174" t="s">
        <v>92</v>
      </c>
      <c r="E40" s="175" t="s">
        <v>113</v>
      </c>
      <c r="F40" s="177" t="s">
        <v>115</v>
      </c>
      <c r="G40" s="173"/>
    </row>
    <row r="41" ht="20.25" customHeight="1">
      <c r="A41" s="179"/>
      <c r="B41" s="23"/>
      <c r="C41" s="181"/>
      <c r="D41" s="184"/>
      <c r="E41" s="209"/>
      <c r="F41" s="57"/>
      <c r="G41" s="23"/>
    </row>
    <row r="42" ht="14.25" customHeight="1">
      <c r="A42" s="91"/>
      <c r="B42" s="190"/>
      <c r="C42" s="192"/>
      <c r="D42" s="192"/>
      <c r="E42" s="192"/>
      <c r="F42" s="3"/>
      <c r="G42" s="190"/>
    </row>
    <row r="43" ht="6.0" customHeight="1">
      <c r="A43" s="210"/>
      <c r="B43" s="210"/>
      <c r="C43" s="210"/>
      <c r="D43" s="210"/>
      <c r="E43" s="210"/>
      <c r="F43" s="210"/>
      <c r="G43" s="210"/>
    </row>
    <row r="44" ht="21.75" customHeight="1">
      <c r="A44" s="213" t="s">
        <v>121</v>
      </c>
      <c r="B44" s="51"/>
      <c r="C44" s="51"/>
      <c r="D44" s="51"/>
      <c r="E44" s="51"/>
      <c r="F44" s="51"/>
      <c r="G44" s="53"/>
    </row>
    <row r="45" ht="6.0" customHeight="1">
      <c r="A45" s="216"/>
      <c r="B45" s="216"/>
      <c r="C45" s="216"/>
      <c r="D45" s="216"/>
      <c r="E45" s="216"/>
      <c r="F45" s="216"/>
      <c r="G45" s="216"/>
    </row>
    <row r="46" ht="18.0" customHeight="1">
      <c r="A46" s="218" t="s">
        <v>123</v>
      </c>
      <c r="B46" s="219"/>
      <c r="C46" s="219"/>
      <c r="D46" s="219"/>
      <c r="E46" s="221"/>
      <c r="F46" s="223" t="s">
        <v>126</v>
      </c>
      <c r="G46" s="185"/>
    </row>
    <row r="47" ht="30.0" customHeight="1">
      <c r="A47" s="227" t="s">
        <v>127</v>
      </c>
      <c r="B47" s="228"/>
      <c r="C47" s="3"/>
      <c r="D47" s="230" t="s">
        <v>128</v>
      </c>
      <c r="E47" s="232"/>
      <c r="F47" s="233"/>
      <c r="G47" s="234" t="s">
        <v>130</v>
      </c>
    </row>
    <row r="48" ht="15.75" customHeight="1">
      <c r="A48" s="227" t="s">
        <v>132</v>
      </c>
      <c r="B48" s="235" t="s">
        <v>47</v>
      </c>
      <c r="C48" s="236"/>
      <c r="E48" s="190"/>
      <c r="F48" s="239" t="s">
        <v>134</v>
      </c>
      <c r="G48" s="241" t="s">
        <v>135</v>
      </c>
    </row>
    <row r="49" ht="28.5" customHeight="1">
      <c r="A49" s="242"/>
      <c r="B49" s="3"/>
      <c r="C49" s="3"/>
      <c r="D49" s="3"/>
      <c r="E49" s="190"/>
      <c r="F49" s="243"/>
      <c r="G49" s="244"/>
    </row>
    <row r="50" ht="18.0" customHeight="1">
      <c r="A50" s="218" t="s">
        <v>137</v>
      </c>
      <c r="B50" s="219"/>
      <c r="C50" s="219"/>
      <c r="D50" s="219"/>
      <c r="E50" s="221"/>
      <c r="F50" s="245" t="s">
        <v>138</v>
      </c>
      <c r="G50" s="246"/>
    </row>
    <row r="51" ht="15.75" customHeight="1">
      <c r="A51" s="248" t="s">
        <v>139</v>
      </c>
      <c r="B51" s="250"/>
      <c r="D51" s="230" t="s">
        <v>140</v>
      </c>
      <c r="E51" s="252"/>
      <c r="F51" s="253"/>
      <c r="G51" s="23"/>
    </row>
    <row r="52" ht="15.75" customHeight="1">
      <c r="A52" s="254"/>
      <c r="B52" s="3"/>
      <c r="C52" s="3"/>
      <c r="E52" s="23"/>
      <c r="F52" s="254"/>
      <c r="G52" s="23"/>
    </row>
    <row r="53" ht="15.75" customHeight="1">
      <c r="A53" s="227" t="s">
        <v>132</v>
      </c>
      <c r="B53" s="235" t="s">
        <v>47</v>
      </c>
      <c r="C53" s="236"/>
      <c r="E53" s="190"/>
      <c r="F53" s="239" t="s">
        <v>141</v>
      </c>
      <c r="G53" s="257"/>
    </row>
    <row r="54" ht="24.0" customHeight="1">
      <c r="A54" s="258"/>
      <c r="B54" s="3"/>
      <c r="C54" s="3"/>
      <c r="D54" s="3"/>
      <c r="E54" s="190"/>
      <c r="F54" s="259"/>
      <c r="G54" s="260"/>
    </row>
    <row r="55" ht="18.0" customHeight="1">
      <c r="A55" s="261" t="s">
        <v>142</v>
      </c>
      <c r="B55" s="95"/>
      <c r="C55" s="95"/>
      <c r="D55" s="95"/>
      <c r="E55" s="262"/>
      <c r="F55" s="263" t="s">
        <v>143</v>
      </c>
      <c r="G55" s="264"/>
    </row>
    <row r="56" ht="12.0" customHeight="1">
      <c r="A56" s="267"/>
      <c r="E56" s="23"/>
      <c r="F56" s="270"/>
      <c r="G56" s="23"/>
    </row>
    <row r="57" ht="12.0" customHeight="1">
      <c r="A57" s="254"/>
      <c r="E57" s="23"/>
      <c r="F57" s="254"/>
      <c r="G57" s="23"/>
    </row>
    <row r="58" ht="12.0" customHeight="1">
      <c r="A58" s="254"/>
      <c r="E58" s="23"/>
      <c r="F58" s="254"/>
      <c r="G58" s="23"/>
    </row>
    <row r="59" ht="12.0" customHeight="1">
      <c r="A59" s="91"/>
      <c r="B59" s="3"/>
      <c r="C59" s="3"/>
      <c r="D59" s="3"/>
      <c r="E59" s="190"/>
      <c r="F59" s="91"/>
      <c r="G59" s="190"/>
    </row>
    <row r="60" ht="12.0" customHeight="1">
      <c r="A60" s="271"/>
      <c r="B60" s="271"/>
      <c r="C60" s="271"/>
      <c r="D60" s="271"/>
      <c r="E60" s="273"/>
      <c r="F60" s="271"/>
    </row>
    <row r="61" ht="18.0" customHeight="1">
      <c r="A61" s="274" t="s">
        <v>145</v>
      </c>
      <c r="B61" s="275"/>
      <c r="C61" s="275"/>
      <c r="D61" s="275"/>
      <c r="E61" s="274" t="s">
        <v>146</v>
      </c>
      <c r="F61" s="278"/>
      <c r="G61" s="281"/>
    </row>
    <row r="62" ht="18.0" customHeight="1">
      <c r="A62" s="282" t="s">
        <v>148</v>
      </c>
      <c r="B62" s="162"/>
      <c r="C62" s="162"/>
      <c r="D62" s="162"/>
      <c r="E62" s="282" t="s">
        <v>149</v>
      </c>
      <c r="F62" s="283"/>
    </row>
    <row r="63" ht="15.75" customHeight="1">
      <c r="A63" s="284"/>
      <c r="E63" s="284"/>
      <c r="K63" s="7"/>
      <c r="L63" s="7"/>
      <c r="M63" s="7"/>
      <c r="N63" s="7"/>
      <c r="O63" s="7"/>
    </row>
    <row r="64" ht="15.0" customHeight="1">
      <c r="A64" s="286"/>
      <c r="B64" s="286"/>
      <c r="C64" s="286"/>
      <c r="D64" s="287"/>
      <c r="E64" s="286"/>
      <c r="F64" s="286"/>
      <c r="G64" s="286"/>
    </row>
    <row r="65" ht="15.75" customHeight="1">
      <c r="A65" s="165"/>
      <c r="B65" s="289"/>
      <c r="C65" s="289"/>
      <c r="D65" s="165"/>
      <c r="E65" s="289"/>
      <c r="F65" s="289"/>
      <c r="G65" s="289"/>
    </row>
    <row r="66" ht="28.5" customHeight="1">
      <c r="A66" s="292" t="s">
        <v>152</v>
      </c>
      <c r="B66" s="275"/>
      <c r="C66" s="275"/>
      <c r="D66" s="275"/>
      <c r="E66" s="275"/>
      <c r="F66" s="275"/>
      <c r="G66" s="275"/>
    </row>
    <row r="67" ht="15.75" customHeight="1"/>
    <row r="68" ht="15.0" customHeight="1">
      <c r="A68" s="294" t="s">
        <v>154</v>
      </c>
      <c r="B68" s="173"/>
      <c r="C68" s="295" t="s">
        <v>155</v>
      </c>
      <c r="D68" s="295" t="s">
        <v>156</v>
      </c>
      <c r="E68" s="295" t="s">
        <v>157</v>
      </c>
      <c r="F68" s="294" t="s">
        <v>158</v>
      </c>
      <c r="G68" s="173"/>
    </row>
    <row r="69" ht="15.0" customHeight="1">
      <c r="A69" s="91"/>
      <c r="B69" s="190"/>
      <c r="C69" s="92"/>
      <c r="D69" s="92"/>
      <c r="E69" s="92"/>
      <c r="F69" s="91"/>
      <c r="G69" s="190"/>
    </row>
    <row r="70" ht="15.0" customHeight="1">
      <c r="A70" s="300" t="s">
        <v>160</v>
      </c>
      <c r="B70" s="173"/>
      <c r="C70" s="301" t="s">
        <v>161</v>
      </c>
      <c r="D70" s="301" t="s">
        <v>163</v>
      </c>
      <c r="E70" s="303" t="s">
        <v>164</v>
      </c>
      <c r="F70" s="305">
        <v>4000000.0</v>
      </c>
      <c r="G70" s="173"/>
    </row>
    <row r="71" ht="15.0" customHeight="1">
      <c r="A71" s="91"/>
      <c r="B71" s="190"/>
      <c r="C71" s="92"/>
      <c r="D71" s="92"/>
      <c r="E71" s="92"/>
      <c r="F71" s="91"/>
      <c r="G71" s="190"/>
    </row>
    <row r="72" ht="15.75" customHeight="1">
      <c r="A72" s="309"/>
      <c r="B72" s="173"/>
      <c r="C72" s="311"/>
      <c r="D72" s="312"/>
      <c r="E72" s="312"/>
      <c r="F72" s="313"/>
      <c r="G72" s="173"/>
    </row>
    <row r="73" ht="15.75" customHeight="1">
      <c r="A73" s="91"/>
      <c r="B73" s="190"/>
      <c r="C73" s="92"/>
      <c r="D73" s="92"/>
      <c r="E73" s="92"/>
      <c r="F73" s="91"/>
      <c r="G73" s="190"/>
    </row>
    <row r="74" ht="15.75" customHeight="1">
      <c r="A74" s="317"/>
      <c r="B74" s="173"/>
      <c r="C74" s="319"/>
      <c r="D74" s="321"/>
      <c r="E74" s="321"/>
      <c r="F74" s="326"/>
      <c r="G74" s="173"/>
    </row>
    <row r="75" ht="15.75" customHeight="1">
      <c r="A75" s="91"/>
      <c r="B75" s="190"/>
      <c r="C75" s="92"/>
      <c r="D75" s="92"/>
      <c r="E75" s="92"/>
      <c r="F75" s="91"/>
      <c r="G75" s="190"/>
    </row>
    <row r="76" ht="15.75" customHeight="1">
      <c r="A76" s="317"/>
      <c r="B76" s="173"/>
      <c r="C76" s="319"/>
      <c r="D76" s="321"/>
      <c r="E76" s="321"/>
      <c r="F76" s="326"/>
      <c r="G76" s="173"/>
    </row>
    <row r="77" ht="15.75" customHeight="1">
      <c r="A77" s="91"/>
      <c r="B77" s="190"/>
      <c r="C77" s="92"/>
      <c r="D77" s="92"/>
      <c r="E77" s="92"/>
      <c r="F77" s="91"/>
      <c r="G77" s="190"/>
    </row>
    <row r="78" ht="15.75" hidden="1" customHeight="1">
      <c r="A78" s="317"/>
      <c r="B78" s="173"/>
      <c r="C78" s="319"/>
      <c r="D78" s="321"/>
      <c r="E78" s="321"/>
      <c r="F78" s="326"/>
      <c r="G78" s="173"/>
    </row>
    <row r="79" ht="15.75" hidden="1" customHeight="1">
      <c r="A79" s="91"/>
      <c r="B79" s="190"/>
      <c r="C79" s="92"/>
      <c r="D79" s="92"/>
      <c r="E79" s="92"/>
      <c r="F79" s="91"/>
      <c r="G79" s="190"/>
    </row>
    <row r="80" ht="15.75" customHeight="1">
      <c r="A80" s="106"/>
      <c r="B80" s="130"/>
      <c r="C80" s="130"/>
      <c r="G80" s="130"/>
    </row>
    <row r="81" ht="41.25" customHeight="1">
      <c r="A81" s="337" t="s">
        <v>171</v>
      </c>
      <c r="B81" s="6"/>
      <c r="C81" s="6"/>
      <c r="D81" s="6"/>
      <c r="E81" s="6"/>
      <c r="F81" s="6"/>
      <c r="G81" s="10"/>
    </row>
    <row r="82" ht="23.25" customHeight="1">
      <c r="A82" s="32"/>
      <c r="C82" s="343" t="s">
        <v>174</v>
      </c>
    </row>
    <row r="83" ht="15.75" customHeight="1">
      <c r="C83" s="345"/>
    </row>
    <row r="84" ht="15.75" customHeight="1">
      <c r="A84" s="3"/>
      <c r="B84" s="3"/>
      <c r="C84" s="3"/>
      <c r="D84" s="3"/>
      <c r="E84" s="3"/>
      <c r="F84" s="3"/>
      <c r="G84" s="3"/>
      <c r="I84" s="162"/>
      <c r="J84" s="162"/>
    </row>
    <row r="85" ht="15.75" customHeight="1">
      <c r="B85" s="106"/>
      <c r="C85" s="106"/>
      <c r="D85" s="106"/>
      <c r="E85" s="106"/>
      <c r="F85" s="106"/>
      <c r="G85" s="106"/>
      <c r="I85" s="162"/>
      <c r="J85" s="162"/>
    </row>
    <row r="86" ht="18.0" customHeight="1">
      <c r="A86" s="292" t="s">
        <v>176</v>
      </c>
      <c r="B86" s="278"/>
      <c r="C86" s="278"/>
      <c r="D86" s="278"/>
      <c r="E86" s="278"/>
      <c r="F86" s="278"/>
      <c r="G86" s="349"/>
      <c r="H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</row>
    <row r="87" ht="18.0" customHeight="1">
      <c r="A87" s="354" t="s">
        <v>179</v>
      </c>
      <c r="B87" s="6"/>
      <c r="C87" s="6"/>
      <c r="D87" s="6"/>
      <c r="E87" s="6"/>
      <c r="F87" s="6"/>
      <c r="G87" s="10"/>
      <c r="H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</row>
    <row r="88" ht="15.75" customHeight="1">
      <c r="C88" s="130"/>
      <c r="D88" s="130"/>
      <c r="G88" s="130"/>
      <c r="K88" s="7"/>
    </row>
    <row r="89" ht="15.75" customHeight="1">
      <c r="A89" s="357" t="s">
        <v>181</v>
      </c>
      <c r="B89" s="359" t="s">
        <v>182</v>
      </c>
      <c r="C89" s="362" t="s">
        <v>183</v>
      </c>
      <c r="D89" s="357" t="s">
        <v>184</v>
      </c>
      <c r="E89" s="363" t="s">
        <v>185</v>
      </c>
      <c r="F89" s="357" t="s">
        <v>186</v>
      </c>
      <c r="G89" s="357" t="s">
        <v>187</v>
      </c>
    </row>
    <row r="90" ht="15.75" customHeight="1">
      <c r="A90" s="92"/>
      <c r="B90" s="92"/>
      <c r="C90" s="92"/>
      <c r="D90" s="92"/>
      <c r="E90" s="92"/>
      <c r="F90" s="92"/>
      <c r="G90" s="92"/>
      <c r="I90" s="7"/>
      <c r="J90" s="7"/>
      <c r="K90" s="7"/>
      <c r="L90" s="7"/>
    </row>
    <row r="91" ht="15.75" customHeight="1">
      <c r="A91" s="366"/>
      <c r="B91" s="366"/>
      <c r="C91" s="368"/>
      <c r="D91" s="370"/>
      <c r="E91" s="371"/>
      <c r="F91" s="370"/>
      <c r="G91" s="374"/>
      <c r="I91" s="7"/>
      <c r="J91" s="7"/>
      <c r="K91" s="7"/>
      <c r="L91" s="7"/>
    </row>
    <row r="92" ht="15.75" customHeight="1">
      <c r="A92" s="92"/>
      <c r="B92" s="92"/>
      <c r="C92" s="92"/>
      <c r="D92" s="92"/>
      <c r="E92" s="92"/>
      <c r="F92" s="92"/>
      <c r="G92" s="92"/>
      <c r="I92" s="7"/>
      <c r="J92" s="7"/>
      <c r="K92" s="7"/>
      <c r="L92" s="7"/>
    </row>
    <row r="93" ht="15.75" customHeight="1">
      <c r="A93" s="366"/>
      <c r="B93" s="366"/>
      <c r="C93" s="376"/>
      <c r="D93" s="370"/>
      <c r="E93" s="371"/>
      <c r="F93" s="370"/>
      <c r="G93" s="374"/>
      <c r="I93" s="7"/>
      <c r="K93" s="7"/>
      <c r="L93" s="61"/>
    </row>
    <row r="94" ht="15.75" customHeight="1">
      <c r="A94" s="92"/>
      <c r="B94" s="92"/>
      <c r="C94" s="92"/>
      <c r="D94" s="92"/>
      <c r="E94" s="92"/>
      <c r="F94" s="92"/>
      <c r="G94" s="92"/>
      <c r="I94" s="7"/>
      <c r="J94" s="7"/>
      <c r="K94" s="7"/>
      <c r="L94" s="7"/>
    </row>
    <row r="95" ht="15.75" customHeight="1">
      <c r="A95" s="366"/>
      <c r="B95" s="366"/>
      <c r="C95" s="376"/>
      <c r="D95" s="370"/>
      <c r="E95" s="371"/>
      <c r="F95" s="370"/>
      <c r="G95" s="374"/>
      <c r="I95" s="7"/>
      <c r="J95" s="7"/>
      <c r="K95" s="7"/>
      <c r="L95" s="7"/>
    </row>
    <row r="96" ht="15.75" customHeight="1">
      <c r="A96" s="92"/>
      <c r="B96" s="92"/>
      <c r="C96" s="92"/>
      <c r="D96" s="92"/>
      <c r="E96" s="92"/>
      <c r="F96" s="92"/>
      <c r="G96" s="92"/>
      <c r="I96" s="7"/>
      <c r="J96" s="7"/>
      <c r="K96" s="7"/>
      <c r="L96" s="7"/>
    </row>
    <row r="97" ht="15.75" customHeight="1">
      <c r="A97" s="366"/>
      <c r="B97" s="366"/>
      <c r="C97" s="376"/>
      <c r="D97" s="370"/>
      <c r="E97" s="371"/>
      <c r="F97" s="370"/>
      <c r="G97" s="374"/>
      <c r="I97" s="7"/>
      <c r="J97" s="7"/>
      <c r="K97" s="7"/>
      <c r="L97" s="7"/>
    </row>
    <row r="98" ht="15.75" customHeight="1">
      <c r="A98" s="92"/>
      <c r="B98" s="92"/>
      <c r="C98" s="92"/>
      <c r="D98" s="92"/>
      <c r="E98" s="92"/>
      <c r="F98" s="92"/>
      <c r="G98" s="92"/>
      <c r="I98" s="7"/>
      <c r="J98" s="7"/>
      <c r="K98" s="7"/>
      <c r="L98" s="7"/>
    </row>
    <row r="99" ht="15.75" customHeight="1">
      <c r="A99" s="381"/>
      <c r="B99" s="381"/>
      <c r="C99" s="376"/>
      <c r="D99" s="370"/>
      <c r="E99" s="370"/>
      <c r="F99" s="370"/>
      <c r="G99" s="374"/>
      <c r="I99" s="7"/>
      <c r="J99" s="7"/>
      <c r="K99" s="7"/>
      <c r="L99" s="7"/>
    </row>
    <row r="100" ht="15.75" customHeight="1">
      <c r="A100" s="92"/>
      <c r="B100" s="92"/>
      <c r="C100" s="92"/>
      <c r="D100" s="92"/>
      <c r="E100" s="92"/>
      <c r="F100" s="92"/>
      <c r="G100" s="92"/>
      <c r="I100" s="7"/>
      <c r="J100" s="7"/>
      <c r="K100" s="7"/>
      <c r="L100" s="7"/>
    </row>
    <row r="101" ht="15.75" customHeight="1">
      <c r="G101" s="383"/>
      <c r="I101" s="7"/>
      <c r="J101" s="7"/>
      <c r="K101" s="7"/>
      <c r="L101" s="7"/>
    </row>
    <row r="102" ht="21.0" customHeight="1">
      <c r="A102" s="384" t="s">
        <v>189</v>
      </c>
      <c r="B102" s="384"/>
      <c r="C102" s="384"/>
      <c r="D102" s="384" t="s">
        <v>190</v>
      </c>
      <c r="E102" s="275"/>
      <c r="F102" s="275"/>
      <c r="G102" s="385"/>
      <c r="H102" s="162"/>
      <c r="I102" s="7"/>
      <c r="J102" s="7"/>
      <c r="K102" s="7"/>
      <c r="L102" s="7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</row>
    <row r="103" ht="15.75" customHeight="1">
      <c r="A103" s="32"/>
      <c r="C103" s="386"/>
      <c r="D103" s="32"/>
      <c r="F103" s="387" t="s">
        <v>191</v>
      </c>
      <c r="I103" s="7"/>
      <c r="J103" s="7"/>
    </row>
    <row r="104" ht="15.75" customHeight="1">
      <c r="C104" s="386"/>
      <c r="I104" s="7"/>
      <c r="J104" s="7"/>
      <c r="K104" s="7"/>
      <c r="L104" s="7"/>
    </row>
    <row r="105" ht="15.75" customHeight="1">
      <c r="A105" s="3"/>
      <c r="B105" s="3"/>
      <c r="D105" s="3"/>
      <c r="E105" s="3"/>
      <c r="I105" s="7"/>
      <c r="J105" s="7"/>
      <c r="K105" s="7"/>
      <c r="L105" s="7"/>
    </row>
    <row r="106" ht="15.75" customHeight="1"/>
    <row r="107" ht="21.0" customHeight="1">
      <c r="A107" s="384" t="s">
        <v>192</v>
      </c>
      <c r="B107" s="384"/>
      <c r="C107" s="384"/>
      <c r="D107" s="275"/>
      <c r="E107" s="275"/>
      <c r="F107" s="275"/>
      <c r="G107" s="385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162"/>
    </row>
    <row r="108" ht="15.75" customHeight="1">
      <c r="A108" s="32"/>
      <c r="C108" s="388" t="s">
        <v>193</v>
      </c>
      <c r="D108" s="27"/>
      <c r="E108" s="29"/>
      <c r="F108" s="389" t="s">
        <v>194</v>
      </c>
      <c r="G108" s="390"/>
    </row>
    <row r="109" ht="15.75" customHeight="1">
      <c r="C109" s="391"/>
      <c r="D109" s="224"/>
      <c r="E109" s="173"/>
      <c r="F109" s="392"/>
      <c r="G109" s="173"/>
    </row>
    <row r="110" ht="15.75" customHeight="1">
      <c r="A110" s="3"/>
      <c r="B110" s="3"/>
      <c r="C110" s="91"/>
      <c r="D110" s="3"/>
      <c r="E110" s="190"/>
      <c r="F110" s="91"/>
      <c r="G110" s="190"/>
      <c r="I110" s="162"/>
      <c r="J110" s="162"/>
    </row>
    <row r="111" ht="15.75" customHeight="1">
      <c r="F111" s="386"/>
    </row>
    <row r="112" ht="21.0" customHeight="1">
      <c r="A112" s="393" t="s">
        <v>195</v>
      </c>
      <c r="B112" s="384"/>
      <c r="C112" s="394" t="s">
        <v>196</v>
      </c>
      <c r="D112" s="10"/>
      <c r="E112" s="395" t="s">
        <v>197</v>
      </c>
      <c r="F112" s="384"/>
      <c r="G112" s="396"/>
      <c r="H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</row>
    <row r="113" ht="15.75" customHeight="1">
      <c r="A113" s="397"/>
      <c r="B113" s="173"/>
      <c r="C113" s="398"/>
      <c r="D113" s="173"/>
      <c r="E113" s="398"/>
      <c r="F113" s="224"/>
      <c r="G113" s="173"/>
    </row>
    <row r="114" ht="15.75" customHeight="1">
      <c r="A114" s="254"/>
      <c r="B114" s="23"/>
      <c r="C114" s="91"/>
      <c r="D114" s="190"/>
      <c r="E114" s="91"/>
      <c r="F114" s="3"/>
      <c r="G114" s="190"/>
    </row>
    <row r="115" ht="15.75" customHeight="1">
      <c r="A115" s="254"/>
      <c r="B115" s="23"/>
      <c r="C115" s="398"/>
      <c r="D115" s="173"/>
      <c r="E115" s="398"/>
      <c r="F115" s="224"/>
      <c r="G115" s="173"/>
    </row>
    <row r="116" ht="15.75" customHeight="1">
      <c r="A116" s="91"/>
      <c r="B116" s="190"/>
      <c r="C116" s="91"/>
      <c r="D116" s="190"/>
      <c r="E116" s="91"/>
      <c r="F116" s="3"/>
      <c r="G116" s="190"/>
      <c r="I116" s="162"/>
      <c r="J116" s="162"/>
    </row>
    <row r="117" ht="15.75" customHeight="1"/>
    <row r="118" ht="21.0" customHeight="1">
      <c r="A118" s="292" t="s">
        <v>198</v>
      </c>
      <c r="B118" s="275"/>
      <c r="C118" s="275"/>
      <c r="D118" s="275"/>
      <c r="E118" s="275"/>
      <c r="F118" s="275"/>
      <c r="G118" s="275"/>
      <c r="H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</row>
    <row r="119" ht="31.5" customHeight="1">
      <c r="A119" s="399" t="s">
        <v>199</v>
      </c>
      <c r="B119" s="400"/>
      <c r="C119" s="400"/>
      <c r="D119" s="401"/>
      <c r="E119" s="402"/>
      <c r="F119" s="27"/>
      <c r="G119" s="29"/>
    </row>
    <row r="120" ht="15.75" customHeight="1">
      <c r="A120" s="403" t="s">
        <v>200</v>
      </c>
      <c r="G120" s="404"/>
    </row>
    <row r="121" ht="15.75" customHeight="1">
      <c r="A121" s="405" t="s">
        <v>201</v>
      </c>
      <c r="E121" s="406"/>
      <c r="G121" s="23"/>
    </row>
    <row r="122" ht="15.75" customHeight="1">
      <c r="A122" s="254"/>
      <c r="E122" s="3"/>
      <c r="F122" s="3"/>
      <c r="G122" s="190"/>
    </row>
    <row r="123" ht="15.75" customHeight="1">
      <c r="A123" s="407" t="s">
        <v>202</v>
      </c>
      <c r="B123" s="408"/>
      <c r="C123" s="408"/>
      <c r="D123" s="408"/>
      <c r="E123" s="408"/>
      <c r="F123" s="408"/>
      <c r="G123" s="409"/>
    </row>
    <row r="124" ht="15.75" customHeight="1">
      <c r="A124" s="410"/>
      <c r="B124" s="408"/>
      <c r="C124" s="408"/>
      <c r="D124" s="408"/>
      <c r="E124" s="408"/>
      <c r="F124" s="408"/>
      <c r="G124" s="409"/>
    </row>
    <row r="125" ht="15.75" customHeight="1">
      <c r="A125" s="410"/>
      <c r="B125" s="408"/>
      <c r="C125" s="408"/>
      <c r="D125" s="408"/>
      <c r="E125" s="408"/>
      <c r="F125" s="408"/>
      <c r="G125" s="409"/>
    </row>
    <row r="126" ht="15.75" customHeight="1">
      <c r="A126" s="410"/>
      <c r="B126" s="408"/>
      <c r="C126" s="408"/>
      <c r="D126" s="408"/>
      <c r="E126" s="408"/>
      <c r="F126" s="408"/>
      <c r="G126" s="409"/>
    </row>
    <row r="127" ht="15.75" hidden="1" customHeight="1">
      <c r="A127" s="410"/>
      <c r="B127" s="408"/>
      <c r="C127" s="408"/>
      <c r="D127" s="408"/>
      <c r="E127" s="408"/>
      <c r="F127" s="408"/>
      <c r="G127" s="409"/>
    </row>
    <row r="128" ht="15.75" hidden="1" customHeight="1">
      <c r="A128" s="410"/>
      <c r="B128" s="408"/>
      <c r="C128" s="408"/>
      <c r="D128" s="408"/>
      <c r="E128" s="408"/>
      <c r="F128" s="408"/>
      <c r="G128" s="409"/>
    </row>
    <row r="129" ht="15.75" hidden="1" customHeight="1">
      <c r="A129" s="410"/>
      <c r="B129" s="408"/>
      <c r="C129" s="408"/>
      <c r="D129" s="408"/>
      <c r="E129" s="408"/>
      <c r="F129" s="408"/>
      <c r="G129" s="409"/>
    </row>
    <row r="130" ht="15.75" customHeight="1">
      <c r="A130" s="410"/>
      <c r="B130" s="408"/>
      <c r="C130" s="408"/>
      <c r="D130" s="408"/>
      <c r="E130" s="408"/>
      <c r="F130" s="408"/>
      <c r="G130" s="409"/>
    </row>
    <row r="131" ht="15.75" customHeight="1">
      <c r="A131" s="410"/>
      <c r="B131" s="408"/>
      <c r="C131" s="408"/>
      <c r="D131" s="408"/>
      <c r="E131" s="408"/>
      <c r="F131" s="408"/>
      <c r="G131" s="409"/>
    </row>
    <row r="132" ht="15.75" customHeight="1">
      <c r="A132" s="411"/>
      <c r="B132" s="412"/>
      <c r="C132" s="412"/>
      <c r="D132" s="412"/>
      <c r="E132" s="412"/>
      <c r="F132" s="412"/>
      <c r="G132" s="413"/>
      <c r="I132" s="414"/>
    </row>
    <row r="133" ht="15.75" customHeight="1">
      <c r="A133" s="415" t="s">
        <v>203</v>
      </c>
      <c r="B133" s="224"/>
      <c r="C133" s="224"/>
      <c r="D133" s="224"/>
      <c r="E133" s="416" t="s">
        <v>204</v>
      </c>
      <c r="F133" s="417"/>
      <c r="G133" s="417"/>
    </row>
    <row r="134" ht="15.75" customHeight="1">
      <c r="E134" s="418" t="s">
        <v>205</v>
      </c>
      <c r="F134" s="419"/>
    </row>
    <row r="135" ht="15.75" customHeight="1">
      <c r="E135" s="418" t="s">
        <v>206</v>
      </c>
      <c r="F135" s="419"/>
    </row>
    <row r="136" ht="15.75" customHeight="1">
      <c r="E136" s="419" t="s">
        <v>207</v>
      </c>
    </row>
    <row r="137" ht="15.75" customHeight="1">
      <c r="A137" s="420"/>
      <c r="B137" s="420"/>
      <c r="C137" s="420"/>
      <c r="D137" s="420"/>
    </row>
    <row r="138" ht="15.75" customHeight="1">
      <c r="E138" s="416"/>
      <c r="F138" s="416"/>
      <c r="G138" s="416"/>
    </row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1">
    <mergeCell ref="A31:B31"/>
    <mergeCell ref="F31:G31"/>
    <mergeCell ref="A32:B33"/>
    <mergeCell ref="C32:C33"/>
    <mergeCell ref="D32:D33"/>
    <mergeCell ref="E32:E33"/>
    <mergeCell ref="A34:B34"/>
    <mergeCell ref="A35:B36"/>
    <mergeCell ref="C35:C36"/>
    <mergeCell ref="D35:D36"/>
    <mergeCell ref="E35:E36"/>
    <mergeCell ref="F35:G36"/>
    <mergeCell ref="A37:B37"/>
    <mergeCell ref="F37:G37"/>
    <mergeCell ref="A38:B39"/>
    <mergeCell ref="C38:C39"/>
    <mergeCell ref="D38:D39"/>
    <mergeCell ref="E38:E39"/>
    <mergeCell ref="F38:G39"/>
    <mergeCell ref="A40:B40"/>
    <mergeCell ref="F40:G40"/>
    <mergeCell ref="A41:B42"/>
    <mergeCell ref="C41:C42"/>
    <mergeCell ref="D41:D42"/>
    <mergeCell ref="E41:E42"/>
    <mergeCell ref="F41:G42"/>
    <mergeCell ref="A44:G44"/>
    <mergeCell ref="F46:G46"/>
    <mergeCell ref="D1:G2"/>
    <mergeCell ref="D3:E3"/>
    <mergeCell ref="D4:E5"/>
    <mergeCell ref="F4:G5"/>
    <mergeCell ref="A7:G7"/>
    <mergeCell ref="C8:G8"/>
    <mergeCell ref="E9:G9"/>
    <mergeCell ref="A10:D11"/>
    <mergeCell ref="E10:G11"/>
    <mergeCell ref="A12:D12"/>
    <mergeCell ref="E12:G12"/>
    <mergeCell ref="I12:M13"/>
    <mergeCell ref="A13:C14"/>
    <mergeCell ref="D13:D14"/>
    <mergeCell ref="E18:G18"/>
    <mergeCell ref="E19:G20"/>
    <mergeCell ref="E13:E14"/>
    <mergeCell ref="F13:G14"/>
    <mergeCell ref="C16:E16"/>
    <mergeCell ref="F16:G17"/>
    <mergeCell ref="A17:E17"/>
    <mergeCell ref="A18:C18"/>
    <mergeCell ref="B19:C20"/>
    <mergeCell ref="A22:C23"/>
    <mergeCell ref="D22:G23"/>
    <mergeCell ref="D24:G24"/>
    <mergeCell ref="A25:C26"/>
    <mergeCell ref="E25:G26"/>
    <mergeCell ref="E27:G27"/>
    <mergeCell ref="D28:G28"/>
    <mergeCell ref="F32:G33"/>
    <mergeCell ref="F34:G34"/>
    <mergeCell ref="E51:E53"/>
    <mergeCell ref="F51:G52"/>
    <mergeCell ref="B47:C47"/>
    <mergeCell ref="D47:D48"/>
    <mergeCell ref="E47:E48"/>
    <mergeCell ref="A49:E49"/>
    <mergeCell ref="A51:A52"/>
    <mergeCell ref="B51:C52"/>
    <mergeCell ref="D51:D53"/>
    <mergeCell ref="D68:D69"/>
    <mergeCell ref="E68:E69"/>
    <mergeCell ref="A54:E54"/>
    <mergeCell ref="A56:E59"/>
    <mergeCell ref="F56:G59"/>
    <mergeCell ref="A63:C64"/>
    <mergeCell ref="E63:G64"/>
    <mergeCell ref="C68:C69"/>
    <mergeCell ref="F68:G69"/>
    <mergeCell ref="E72:E73"/>
    <mergeCell ref="F72:G73"/>
    <mergeCell ref="F74:G75"/>
    <mergeCell ref="A68:B69"/>
    <mergeCell ref="A70:B71"/>
    <mergeCell ref="C70:C71"/>
    <mergeCell ref="D70:D71"/>
    <mergeCell ref="E70:E71"/>
    <mergeCell ref="F70:G71"/>
    <mergeCell ref="A72:B73"/>
    <mergeCell ref="C76:C77"/>
    <mergeCell ref="D76:D77"/>
    <mergeCell ref="F76:G77"/>
    <mergeCell ref="C72:C73"/>
    <mergeCell ref="D72:D73"/>
    <mergeCell ref="A74:B75"/>
    <mergeCell ref="C74:C75"/>
    <mergeCell ref="D74:D75"/>
    <mergeCell ref="E74:E75"/>
    <mergeCell ref="E76:E77"/>
    <mergeCell ref="A95:A96"/>
    <mergeCell ref="B95:B96"/>
    <mergeCell ref="C95:C96"/>
    <mergeCell ref="D95:D96"/>
    <mergeCell ref="E95:E96"/>
    <mergeCell ref="F95:F96"/>
    <mergeCell ref="G95:G96"/>
    <mergeCell ref="A97:A98"/>
    <mergeCell ref="B97:B98"/>
    <mergeCell ref="C97:C98"/>
    <mergeCell ref="D97:D98"/>
    <mergeCell ref="E97:E98"/>
    <mergeCell ref="F97:F98"/>
    <mergeCell ref="G97:G98"/>
    <mergeCell ref="A108:B110"/>
    <mergeCell ref="A113:B116"/>
    <mergeCell ref="A103:B105"/>
    <mergeCell ref="D103:E105"/>
    <mergeCell ref="F103:G106"/>
    <mergeCell ref="C108:E108"/>
    <mergeCell ref="C109:E110"/>
    <mergeCell ref="F109:G110"/>
    <mergeCell ref="C112:D112"/>
    <mergeCell ref="A133:D136"/>
    <mergeCell ref="F134:G134"/>
    <mergeCell ref="F135:G135"/>
    <mergeCell ref="E136:G136"/>
    <mergeCell ref="C113:D114"/>
    <mergeCell ref="E113:G114"/>
    <mergeCell ref="C115:D116"/>
    <mergeCell ref="E115:G116"/>
    <mergeCell ref="E119:G119"/>
    <mergeCell ref="A121:D122"/>
    <mergeCell ref="E121:G122"/>
    <mergeCell ref="A81:G81"/>
    <mergeCell ref="C82:G82"/>
    <mergeCell ref="A76:B77"/>
    <mergeCell ref="A78:B79"/>
    <mergeCell ref="C78:C79"/>
    <mergeCell ref="D78:D79"/>
    <mergeCell ref="E78:E79"/>
    <mergeCell ref="F78:G79"/>
    <mergeCell ref="A82:B84"/>
    <mergeCell ref="F89:F90"/>
    <mergeCell ref="G89:G90"/>
    <mergeCell ref="C83:G84"/>
    <mergeCell ref="A87:G87"/>
    <mergeCell ref="A89:A90"/>
    <mergeCell ref="B89:B90"/>
    <mergeCell ref="C89:C90"/>
    <mergeCell ref="D89:D90"/>
    <mergeCell ref="E89:E90"/>
    <mergeCell ref="A91:A92"/>
    <mergeCell ref="B91:B92"/>
    <mergeCell ref="C91:C92"/>
    <mergeCell ref="D91:D92"/>
    <mergeCell ref="E91:E92"/>
    <mergeCell ref="F91:F92"/>
    <mergeCell ref="G91:G92"/>
    <mergeCell ref="A93:A94"/>
    <mergeCell ref="B93:B94"/>
    <mergeCell ref="C93:C94"/>
    <mergeCell ref="D93:D94"/>
    <mergeCell ref="E93:E94"/>
    <mergeCell ref="F93:F94"/>
    <mergeCell ref="G93:G94"/>
    <mergeCell ref="A99:A100"/>
    <mergeCell ref="B99:B100"/>
    <mergeCell ref="C99:C100"/>
    <mergeCell ref="D99:D100"/>
    <mergeCell ref="E99:E100"/>
    <mergeCell ref="F99:F100"/>
    <mergeCell ref="G99:G100"/>
  </mergeCells>
  <dataValidations>
    <dataValidation type="list" allowBlank="1" showErrorMessage="1" sqref="A22">
      <formula1>"ブラジル(Brasil),ペルー(Peru),ボリビア（Bolívia ）,フィリピン(Filipinas),日本(Japão),ネパール（Nepal）,その他（outros）"</formula1>
    </dataValidation>
    <dataValidation type="list" allowBlank="1" showErrorMessage="1" sqref="G91 G93 G95 G97 G99">
      <formula1>"はい　SIM,いいえNÃO"</formula1>
    </dataValidation>
    <dataValidation type="list" allowBlank="1" showErrorMessage="1" sqref="D28">
      <formula1>"既婚（Casado no cartório）    未婚（Solteiro）  その他 Outros,既婚（Casado no cartório),未婚 (Solteiro),その他 Outros"</formula1>
    </dataValidation>
    <dataValidation type="list" allowBlank="1" showErrorMessage="1" sqref="A82 A103 D103 A108">
      <formula1>"はい　sim,いいえ não"</formula1>
    </dataValidation>
    <dataValidation type="list" allowBlank="1" showErrorMessage="1" sqref="F13 F16">
      <formula1>"はい　SIM,いいえ NÃO"</formula1>
    </dataValidation>
    <dataValidation type="list" allowBlank="1" showErrorMessage="1" sqref="C32 C35 C38 C41">
      <formula1>"妻　esposa,夫　esposo,子 filho,父 pai,母 mãe,兄弟姉妹　irmãos,その他　outros,NAMORADO(a),ENTEADO(A)"</formula1>
    </dataValidation>
    <dataValidation type="list" allowBlank="1" showErrorMessage="1" sqref="A113">
      <formula1>"はい　SIM,いいえ　NÃO"</formula1>
    </dataValidation>
    <dataValidation type="list" allowBlank="1" showErrorMessage="1" sqref="A56">
      <formula1>"正社員 SEISHAIN,契約社員 KEIYAKU SHAIN,派遣社員 HAKEN SHAIN,自営業 AUTÔNOMO,アルバイト ARUBAITO"</formula1>
    </dataValidation>
  </dataValidations>
  <printOptions horizontalCentered="1"/>
  <pageMargins bottom="0.15748031496062992" footer="0.0" header="0.0" left="0.5692059576890238" right="0.15748031496062992" top="0.2362204724409449"/>
  <pageSetup paperSize="9" scale="7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/>
  </sheetPr>
  <sheetViews>
    <sheetView workbookViewId="0"/>
  </sheetViews>
  <sheetFormatPr customHeight="1" defaultColWidth="14.43" defaultRowHeight="15.0"/>
  <cols>
    <col customWidth="1" min="1" max="1" width="10.14"/>
    <col customWidth="1" min="2" max="2" width="8.0"/>
    <col customWidth="1" min="3" max="9" width="8.71"/>
    <col customWidth="1" min="10" max="10" width="10.86"/>
    <col customWidth="1" min="11" max="26" width="8.71"/>
  </cols>
  <sheetData>
    <row r="1" ht="23.25" customHeight="1">
      <c r="A1" s="479"/>
      <c r="B1" s="479"/>
      <c r="C1" s="479"/>
      <c r="D1" s="479"/>
      <c r="E1" s="479"/>
      <c r="F1" s="479"/>
      <c r="G1" s="479"/>
      <c r="H1" s="479"/>
      <c r="I1" s="530" t="s">
        <v>245</v>
      </c>
      <c r="J1" s="3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</row>
    <row r="2" ht="23.25" customHeight="1">
      <c r="A2" s="485" t="str">
        <f>'TYUKAI (URINUSHI)'!A2</f>
        <v/>
      </c>
      <c r="B2" s="3"/>
      <c r="C2" s="3"/>
      <c r="D2" s="3"/>
      <c r="E2" s="481" t="s">
        <v>228</v>
      </c>
      <c r="F2" s="479"/>
      <c r="G2" s="479"/>
      <c r="H2" s="479"/>
      <c r="I2" s="537">
        <v>46023.0</v>
      </c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</row>
    <row r="3" ht="23.25" customHeight="1">
      <c r="A3" s="482"/>
      <c r="B3" s="482"/>
      <c r="C3" s="482"/>
      <c r="D3" s="482"/>
      <c r="E3" s="482"/>
      <c r="F3" s="479"/>
      <c r="G3" s="479"/>
      <c r="H3" s="479"/>
      <c r="I3" s="538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</row>
    <row r="4" ht="23.25" customHeight="1">
      <c r="A4" s="479"/>
      <c r="B4" s="479"/>
      <c r="C4" s="479"/>
      <c r="D4" s="484" t="s">
        <v>247</v>
      </c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/>
      <c r="V4" s="479"/>
      <c r="W4" s="479"/>
      <c r="X4" s="479"/>
      <c r="Y4" s="479"/>
      <c r="Z4" s="479"/>
    </row>
    <row r="5" ht="13.5" customHeight="1">
      <c r="A5" s="479"/>
      <c r="B5" s="479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</row>
    <row r="6" ht="32.25" customHeight="1">
      <c r="A6" s="479"/>
      <c r="B6" s="479"/>
      <c r="C6" s="540" t="s">
        <v>249</v>
      </c>
      <c r="D6" s="541"/>
      <c r="E6" s="542">
        <f>'TYUKAI (URINUSHI)'!E6</f>
        <v>0</v>
      </c>
      <c r="F6" s="541"/>
      <c r="G6" s="543" t="s">
        <v>104</v>
      </c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  <c r="U6" s="479"/>
      <c r="V6" s="479"/>
      <c r="W6" s="479"/>
      <c r="X6" s="479"/>
      <c r="Y6" s="479"/>
      <c r="Z6" s="479"/>
    </row>
    <row r="7" ht="32.25" customHeight="1">
      <c r="A7" s="479"/>
      <c r="B7" s="479"/>
      <c r="C7" s="544"/>
      <c r="D7" s="545"/>
      <c r="E7" s="547"/>
      <c r="F7" s="545"/>
      <c r="G7" s="496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</row>
    <row r="8" ht="18.75" customHeight="1">
      <c r="A8" s="548" t="s">
        <v>253</v>
      </c>
      <c r="B8" s="490"/>
      <c r="C8" s="490"/>
      <c r="D8" s="490"/>
      <c r="E8" s="548"/>
      <c r="F8" s="479"/>
      <c r="G8" s="490"/>
      <c r="H8" s="491" t="s">
        <v>225</v>
      </c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</row>
    <row r="9" ht="23.25" customHeight="1">
      <c r="A9" s="492" t="s">
        <v>230</v>
      </c>
      <c r="B9" s="493" t="str">
        <f>'TYUKAI (URINUSHI)'!B8</f>
        <v/>
      </c>
      <c r="G9" s="494" t="s">
        <v>231</v>
      </c>
      <c r="H9" s="493" t="str">
        <f>'TYUKAI（CLIENTE）'!H8</f>
        <v/>
      </c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</row>
    <row r="10" ht="23.25" customHeight="1">
      <c r="A10" s="492" t="s">
        <v>232</v>
      </c>
      <c r="B10" s="493" t="str">
        <f>'TYUKAI（CLIENTE）'!B9</f>
        <v/>
      </c>
      <c r="H10" s="496"/>
      <c r="I10" s="496"/>
      <c r="J10" s="496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</row>
    <row r="11" ht="23.25" customHeight="1">
      <c r="A11" s="492" t="s">
        <v>233</v>
      </c>
      <c r="B11" s="493" t="s">
        <v>234</v>
      </c>
      <c r="G11" s="494" t="s">
        <v>235</v>
      </c>
      <c r="H11" s="497" t="str">
        <f>'TYUKAI（CLIENTE）'!H10</f>
        <v/>
      </c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</row>
    <row r="12" ht="23.25" customHeight="1">
      <c r="A12" s="492"/>
      <c r="B12" s="493"/>
      <c r="C12" s="545"/>
      <c r="D12" s="545"/>
      <c r="E12" s="545"/>
      <c r="F12" s="545"/>
      <c r="G12" s="494"/>
      <c r="H12" s="497"/>
      <c r="I12" s="545"/>
      <c r="J12" s="545"/>
      <c r="K12" s="479"/>
      <c r="L12" s="479"/>
      <c r="M12" s="479"/>
      <c r="N12" s="479"/>
      <c r="O12" s="479"/>
      <c r="P12" s="479"/>
      <c r="Q12" s="479"/>
      <c r="R12" s="479"/>
      <c r="S12" s="479"/>
      <c r="T12" s="479"/>
      <c r="U12" s="479"/>
      <c r="V12" s="479"/>
      <c r="W12" s="479"/>
      <c r="X12" s="479"/>
      <c r="Y12" s="479"/>
      <c r="Z12" s="479"/>
    </row>
    <row r="13" ht="23.25" customHeight="1">
      <c r="A13" s="501" t="s">
        <v>236</v>
      </c>
      <c r="B13" s="29"/>
      <c r="C13" s="501" t="s">
        <v>237</v>
      </c>
      <c r="D13" s="27"/>
      <c r="E13" s="27"/>
      <c r="F13" s="29"/>
      <c r="G13" s="502" t="s">
        <v>238</v>
      </c>
      <c r="H13" s="501" t="s">
        <v>239</v>
      </c>
      <c r="I13" s="29"/>
      <c r="J13" s="502" t="s">
        <v>240</v>
      </c>
      <c r="K13" s="479"/>
      <c r="L13" s="504"/>
      <c r="O13" s="496"/>
      <c r="P13" s="496"/>
      <c r="Q13" s="496"/>
      <c r="R13" s="496"/>
      <c r="S13" s="479"/>
      <c r="T13" s="479"/>
      <c r="U13" s="479"/>
      <c r="V13" s="479"/>
      <c r="W13" s="479"/>
      <c r="X13" s="479"/>
      <c r="Y13" s="479"/>
      <c r="Z13" s="479"/>
    </row>
    <row r="14" ht="23.25" customHeight="1">
      <c r="A14" s="512" t="str">
        <f>'TYUKAI（CLIENTE）'!A13</f>
        <v/>
      </c>
      <c r="B14" s="29"/>
      <c r="C14" s="506" t="str">
        <f>B11</f>
        <v>不動産売買の媒介契約　約定報酬</v>
      </c>
      <c r="D14" s="27"/>
      <c r="E14" s="27"/>
      <c r="F14" s="29"/>
      <c r="G14" s="507">
        <v>0.1</v>
      </c>
      <c r="H14" s="515" t="str">
        <f>'TYUKAI (URINUSHI)'!H13</f>
        <v/>
      </c>
      <c r="I14" s="29"/>
      <c r="J14" s="509"/>
      <c r="K14" s="479"/>
      <c r="L14" s="504"/>
      <c r="N14" s="511"/>
      <c r="O14" s="496"/>
      <c r="P14" s="496"/>
      <c r="Q14" s="496"/>
      <c r="R14" s="496"/>
      <c r="S14" s="479"/>
      <c r="T14" s="479"/>
      <c r="U14" s="479"/>
      <c r="V14" s="479"/>
      <c r="W14" s="479"/>
      <c r="X14" s="479"/>
      <c r="Y14" s="479"/>
      <c r="Z14" s="479"/>
    </row>
    <row r="15" ht="23.25" customHeight="1">
      <c r="A15" s="514" t="s">
        <v>220</v>
      </c>
      <c r="B15" s="27"/>
      <c r="C15" s="27"/>
      <c r="D15" s="27"/>
      <c r="E15" s="27"/>
      <c r="F15" s="27"/>
      <c r="G15" s="29"/>
      <c r="H15" s="515">
        <f>SUM(H14:I14)</f>
        <v>0</v>
      </c>
      <c r="I15" s="29"/>
      <c r="J15" s="509"/>
      <c r="K15" s="479"/>
      <c r="L15" s="496"/>
      <c r="M15" s="496"/>
      <c r="N15" s="496"/>
      <c r="O15" s="496"/>
      <c r="P15" s="496"/>
      <c r="Q15" s="496"/>
      <c r="R15" s="496"/>
      <c r="S15" s="479"/>
      <c r="T15" s="479"/>
      <c r="U15" s="479"/>
      <c r="V15" s="479"/>
      <c r="W15" s="479"/>
      <c r="X15" s="479"/>
      <c r="Y15" s="479"/>
      <c r="Z15" s="479"/>
    </row>
    <row r="16" ht="18.0" customHeight="1">
      <c r="A16" s="516" t="s">
        <v>241</v>
      </c>
      <c r="B16" s="224"/>
      <c r="C16" s="224"/>
      <c r="D16" s="224"/>
      <c r="E16" s="224"/>
      <c r="F16" s="224"/>
      <c r="G16" s="173"/>
      <c r="H16" s="517">
        <f>H15</f>
        <v>0</v>
      </c>
      <c r="I16" s="23"/>
      <c r="J16" s="539">
        <f>SUM(H14)*0.1</f>
        <v>0</v>
      </c>
      <c r="K16" s="519"/>
      <c r="L16" s="520"/>
      <c r="M16" s="520"/>
      <c r="N16" s="520"/>
      <c r="O16" s="520"/>
      <c r="P16" s="520"/>
      <c r="Q16" s="479"/>
      <c r="R16" s="479"/>
      <c r="S16" s="479"/>
      <c r="T16" s="479"/>
      <c r="U16" s="479"/>
      <c r="V16" s="479"/>
      <c r="W16" s="479"/>
      <c r="X16" s="479"/>
      <c r="Y16" s="479"/>
      <c r="Z16" s="479"/>
    </row>
    <row r="17" ht="18.0" customHeight="1">
      <c r="A17" s="521" t="s">
        <v>242</v>
      </c>
      <c r="G17" s="23"/>
      <c r="H17" s="522"/>
      <c r="I17" s="23"/>
      <c r="J17" s="523"/>
      <c r="K17" s="520"/>
      <c r="L17" s="520"/>
      <c r="M17" s="520"/>
      <c r="N17" s="520"/>
      <c r="O17" s="520"/>
      <c r="P17" s="520"/>
      <c r="Q17" s="479"/>
      <c r="R17" s="479"/>
      <c r="S17" s="479"/>
      <c r="T17" s="479"/>
      <c r="U17" s="479"/>
      <c r="V17" s="479"/>
      <c r="W17" s="479"/>
      <c r="X17" s="479"/>
      <c r="Y17" s="479"/>
      <c r="Z17" s="479"/>
    </row>
    <row r="18" ht="18.0" customHeight="1">
      <c r="A18" s="524" t="s">
        <v>243</v>
      </c>
      <c r="B18" s="3"/>
      <c r="C18" s="3"/>
      <c r="D18" s="3"/>
      <c r="E18" s="3"/>
      <c r="F18" s="3"/>
      <c r="G18" s="190"/>
      <c r="H18" s="525"/>
      <c r="I18" s="190"/>
      <c r="J18" s="526"/>
      <c r="K18" s="520"/>
      <c r="L18" s="520"/>
      <c r="M18" s="520"/>
      <c r="N18" s="520"/>
      <c r="O18" s="520"/>
      <c r="P18" s="520"/>
      <c r="Q18" s="479"/>
      <c r="R18" s="479"/>
      <c r="S18" s="479"/>
      <c r="T18" s="479"/>
      <c r="U18" s="479"/>
      <c r="V18" s="479"/>
      <c r="W18" s="479"/>
      <c r="X18" s="479"/>
      <c r="Y18" s="479"/>
      <c r="Z18" s="479"/>
    </row>
    <row r="19" ht="21.0" customHeight="1">
      <c r="A19" s="479" t="s">
        <v>263</v>
      </c>
      <c r="B19" s="479"/>
      <c r="C19" s="479"/>
      <c r="D19" s="479"/>
      <c r="E19" s="479"/>
      <c r="F19" s="479"/>
      <c r="G19" s="479"/>
      <c r="H19" s="479"/>
      <c r="I19" s="479"/>
      <c r="J19" s="479"/>
      <c r="K19" s="536"/>
      <c r="L19" s="536"/>
      <c r="M19" s="536"/>
      <c r="N19" s="536"/>
      <c r="O19" s="536"/>
      <c r="P19" s="536"/>
      <c r="Q19" s="479"/>
      <c r="R19" s="479"/>
      <c r="S19" s="479"/>
      <c r="T19" s="479"/>
      <c r="U19" s="479"/>
      <c r="V19" s="479"/>
      <c r="W19" s="479"/>
      <c r="X19" s="479"/>
      <c r="Y19" s="479"/>
      <c r="Z19" s="479"/>
    </row>
    <row r="20" ht="12.0" customHeight="1">
      <c r="A20" s="479"/>
      <c r="B20" s="479"/>
      <c r="C20" s="479"/>
      <c r="D20" s="479"/>
      <c r="E20" s="479"/>
      <c r="F20" s="479"/>
      <c r="G20" s="479"/>
      <c r="H20" s="479"/>
      <c r="I20" s="479"/>
      <c r="J20" s="479"/>
      <c r="K20" s="536"/>
      <c r="L20" s="536"/>
      <c r="M20" s="536"/>
      <c r="N20" s="536"/>
      <c r="O20" s="536"/>
      <c r="P20" s="536"/>
      <c r="Q20" s="479"/>
      <c r="R20" s="479"/>
      <c r="S20" s="479"/>
      <c r="T20" s="479"/>
      <c r="U20" s="479"/>
      <c r="V20" s="479"/>
      <c r="W20" s="479"/>
      <c r="X20" s="479"/>
      <c r="Y20" s="479"/>
      <c r="Z20" s="479"/>
    </row>
    <row r="21" ht="18.0" customHeight="1">
      <c r="A21" s="479"/>
      <c r="B21" s="479" t="s">
        <v>248</v>
      </c>
      <c r="C21" s="479"/>
      <c r="D21" s="479"/>
      <c r="E21" s="479"/>
      <c r="F21" s="479"/>
      <c r="G21" s="479"/>
      <c r="H21" s="479"/>
      <c r="I21" s="479" t="s">
        <v>265</v>
      </c>
      <c r="J21" s="479"/>
      <c r="K21" s="479"/>
      <c r="L21" s="479"/>
      <c r="M21" s="479"/>
      <c r="N21" s="479"/>
      <c r="O21" s="479"/>
      <c r="P21" s="479"/>
      <c r="Q21" s="479"/>
      <c r="R21" s="479"/>
      <c r="S21" s="479"/>
      <c r="T21" s="479"/>
      <c r="U21" s="479"/>
      <c r="V21" s="479"/>
      <c r="W21" s="479"/>
      <c r="X21" s="479"/>
      <c r="Y21" s="479"/>
      <c r="Z21" s="479"/>
    </row>
    <row r="22" ht="18.0" customHeight="1">
      <c r="A22" s="479"/>
      <c r="B22" s="551" t="s">
        <v>250</v>
      </c>
      <c r="I22" s="479"/>
      <c r="J22" s="479"/>
      <c r="K22" s="479"/>
      <c r="L22" s="479"/>
      <c r="M22" s="479"/>
      <c r="N22" s="479"/>
      <c r="O22" s="479"/>
      <c r="P22" s="479"/>
      <c r="Q22" s="479"/>
      <c r="R22" s="479"/>
      <c r="S22" s="479"/>
      <c r="T22" s="479"/>
      <c r="U22" s="479"/>
      <c r="V22" s="479"/>
      <c r="W22" s="479"/>
      <c r="X22" s="479"/>
      <c r="Y22" s="479"/>
      <c r="Z22" s="479"/>
    </row>
    <row r="23" ht="18.0" customHeight="1">
      <c r="A23" s="479"/>
      <c r="B23" s="479" t="s">
        <v>251</v>
      </c>
      <c r="C23" s="479"/>
      <c r="D23" s="479"/>
      <c r="E23" s="479"/>
      <c r="F23" s="479"/>
      <c r="G23" s="479"/>
      <c r="H23" s="479"/>
      <c r="I23" s="479"/>
      <c r="J23" s="479"/>
      <c r="K23" s="546"/>
      <c r="L23" s="479"/>
      <c r="M23" s="479"/>
      <c r="N23" s="479"/>
      <c r="O23" s="479"/>
      <c r="P23" s="479"/>
      <c r="Q23" s="479"/>
      <c r="R23" s="479"/>
      <c r="S23" s="479"/>
      <c r="T23" s="479"/>
      <c r="U23" s="479"/>
      <c r="V23" s="479"/>
      <c r="W23" s="479"/>
      <c r="X23" s="479"/>
      <c r="Y23" s="479"/>
      <c r="Z23" s="479"/>
    </row>
    <row r="24" ht="18.0" customHeight="1">
      <c r="A24" s="479"/>
      <c r="B24" s="479" t="s">
        <v>252</v>
      </c>
      <c r="C24" s="479"/>
      <c r="D24" s="479"/>
      <c r="E24" s="479"/>
      <c r="F24" s="479"/>
      <c r="G24" s="479"/>
      <c r="H24" s="479"/>
      <c r="I24" s="479"/>
      <c r="J24" s="479"/>
      <c r="K24" s="479"/>
      <c r="L24" s="479"/>
      <c r="M24" s="479"/>
      <c r="N24" s="479"/>
      <c r="O24" s="479"/>
      <c r="P24" s="479"/>
      <c r="Q24" s="479"/>
      <c r="R24" s="479"/>
      <c r="S24" s="479"/>
      <c r="T24" s="479"/>
      <c r="U24" s="479"/>
      <c r="V24" s="479"/>
      <c r="W24" s="479"/>
      <c r="X24" s="479"/>
      <c r="Y24" s="479"/>
      <c r="Z24" s="479"/>
    </row>
    <row r="25" ht="12.0" customHeight="1">
      <c r="A25" s="479"/>
      <c r="B25" s="479"/>
      <c r="C25" s="479"/>
      <c r="D25" s="479"/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79"/>
      <c r="P25" s="479"/>
      <c r="Q25" s="479"/>
      <c r="R25" s="479"/>
      <c r="S25" s="479"/>
      <c r="T25" s="479"/>
      <c r="U25" s="479"/>
      <c r="V25" s="479"/>
      <c r="W25" s="479"/>
      <c r="X25" s="479"/>
      <c r="Y25" s="479"/>
      <c r="Z25" s="479"/>
    </row>
    <row r="26" ht="23.25" customHeight="1">
      <c r="A26" s="479"/>
      <c r="B26" s="479"/>
      <c r="C26" s="479"/>
      <c r="D26" s="479"/>
      <c r="E26" s="479"/>
      <c r="F26" s="479"/>
      <c r="G26" s="479"/>
      <c r="H26" s="479"/>
      <c r="I26" s="479"/>
      <c r="J26" s="479"/>
      <c r="K26" s="479"/>
      <c r="L26" s="479"/>
      <c r="M26" s="479"/>
      <c r="N26" s="479"/>
      <c r="O26" s="479"/>
      <c r="P26" s="479"/>
      <c r="Q26" s="479"/>
      <c r="R26" s="479"/>
      <c r="S26" s="479"/>
      <c r="T26" s="479"/>
      <c r="U26" s="479"/>
      <c r="V26" s="479"/>
      <c r="W26" s="479"/>
      <c r="X26" s="479"/>
      <c r="Y26" s="479"/>
      <c r="Z26" s="479"/>
    </row>
    <row r="27" ht="23.25" customHeight="1">
      <c r="A27" s="479"/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479"/>
      <c r="N27" s="479"/>
      <c r="O27" s="479"/>
      <c r="P27" s="479"/>
      <c r="Q27" s="479"/>
      <c r="R27" s="479"/>
      <c r="S27" s="479"/>
      <c r="T27" s="479"/>
      <c r="U27" s="479"/>
      <c r="V27" s="479"/>
      <c r="W27" s="479"/>
      <c r="X27" s="479"/>
      <c r="Y27" s="479"/>
      <c r="Z27" s="479"/>
    </row>
    <row r="28" ht="23.25" customHeight="1">
      <c r="A28" s="479"/>
      <c r="B28" s="479"/>
      <c r="C28" s="479"/>
      <c r="D28" s="479"/>
      <c r="E28" s="479"/>
      <c r="F28" s="479"/>
      <c r="G28" s="479"/>
      <c r="H28" s="479"/>
      <c r="I28" s="479"/>
      <c r="J28" s="479"/>
      <c r="K28" s="479"/>
      <c r="L28" s="479"/>
      <c r="M28" s="479"/>
      <c r="N28" s="479"/>
      <c r="O28" s="479"/>
      <c r="P28" s="479"/>
      <c r="Q28" s="479"/>
      <c r="R28" s="479"/>
      <c r="S28" s="552"/>
      <c r="T28" s="479"/>
      <c r="U28" s="479"/>
      <c r="V28" s="479"/>
      <c r="W28" s="479"/>
      <c r="X28" s="479"/>
      <c r="Y28" s="479"/>
      <c r="Z28" s="479"/>
    </row>
    <row r="29" ht="23.25" customHeight="1">
      <c r="A29" s="479"/>
      <c r="B29" s="479"/>
      <c r="C29" s="479"/>
      <c r="D29" s="479"/>
      <c r="E29" s="479"/>
      <c r="F29" s="479"/>
      <c r="G29" s="479"/>
      <c r="H29" s="479"/>
      <c r="I29" s="479"/>
      <c r="J29" s="479"/>
      <c r="K29" s="479"/>
      <c r="L29" s="479"/>
      <c r="M29" s="479"/>
      <c r="N29" s="479"/>
      <c r="O29" s="479"/>
      <c r="P29" s="479"/>
      <c r="Q29" s="479"/>
      <c r="R29" s="479"/>
      <c r="S29" s="479"/>
      <c r="T29" s="479"/>
      <c r="U29" s="479"/>
      <c r="V29" s="479"/>
      <c r="W29" s="479"/>
      <c r="X29" s="479"/>
      <c r="Y29" s="479"/>
      <c r="Z29" s="479"/>
    </row>
    <row r="30" ht="23.25" customHeight="1">
      <c r="A30" s="479"/>
      <c r="B30" s="479"/>
      <c r="C30" s="479"/>
      <c r="D30" s="479"/>
      <c r="E30" s="479"/>
      <c r="F30" s="479"/>
      <c r="G30" s="479"/>
      <c r="H30" s="479"/>
      <c r="I30" s="479"/>
      <c r="J30" s="479"/>
      <c r="K30" s="479"/>
      <c r="L30" s="479"/>
      <c r="M30" s="479"/>
      <c r="N30" s="479"/>
      <c r="O30" s="479"/>
      <c r="P30" s="479"/>
      <c r="Q30" s="479"/>
      <c r="R30" s="479"/>
      <c r="S30" s="479"/>
      <c r="T30" s="479"/>
      <c r="U30" s="479"/>
      <c r="V30" s="479"/>
      <c r="W30" s="479"/>
      <c r="X30" s="479"/>
      <c r="Y30" s="479"/>
      <c r="Z30" s="479"/>
    </row>
    <row r="31" ht="23.25" customHeight="1">
      <c r="A31" s="479"/>
      <c r="B31" s="479"/>
      <c r="C31" s="479"/>
      <c r="D31" s="479"/>
      <c r="E31" s="479"/>
      <c r="F31" s="479"/>
      <c r="G31" s="479"/>
      <c r="H31" s="479"/>
      <c r="I31" s="479"/>
      <c r="J31" s="479"/>
      <c r="K31" s="479"/>
      <c r="L31" s="479"/>
      <c r="M31" s="479"/>
      <c r="N31" s="479"/>
      <c r="O31" s="479"/>
      <c r="P31" s="479"/>
      <c r="Q31" s="479"/>
      <c r="R31" s="479"/>
      <c r="S31" s="479"/>
      <c r="T31" s="479"/>
      <c r="U31" s="479"/>
      <c r="V31" s="479"/>
      <c r="W31" s="479"/>
      <c r="X31" s="479"/>
      <c r="Y31" s="479"/>
      <c r="Z31" s="479"/>
    </row>
    <row r="32" ht="23.25" customHeight="1">
      <c r="A32" s="479"/>
      <c r="B32" s="479"/>
      <c r="C32" s="479"/>
      <c r="D32" s="479"/>
      <c r="E32" s="479"/>
      <c r="F32" s="479"/>
      <c r="G32" s="479"/>
      <c r="H32" s="479"/>
      <c r="I32" s="479"/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79"/>
      <c r="X32" s="479"/>
      <c r="Y32" s="479"/>
      <c r="Z32" s="479"/>
    </row>
    <row r="33" ht="23.25" customHeight="1">
      <c r="A33" s="479"/>
      <c r="B33" s="479"/>
      <c r="C33" s="479"/>
      <c r="D33" s="479"/>
      <c r="E33" s="479"/>
      <c r="F33" s="479"/>
      <c r="G33" s="479"/>
      <c r="H33" s="479"/>
      <c r="I33" s="479"/>
      <c r="J33" s="479"/>
      <c r="K33" s="479"/>
      <c r="L33" s="479"/>
      <c r="M33" s="479"/>
      <c r="N33" s="479"/>
      <c r="O33" s="479"/>
      <c r="P33" s="479"/>
      <c r="Q33" s="479"/>
      <c r="R33" s="479"/>
      <c r="S33" s="479"/>
      <c r="T33" s="479"/>
      <c r="U33" s="479"/>
      <c r="V33" s="479"/>
      <c r="W33" s="479"/>
      <c r="X33" s="479"/>
      <c r="Y33" s="479"/>
      <c r="Z33" s="479"/>
    </row>
    <row r="34" ht="23.25" customHeight="1">
      <c r="A34" s="479"/>
      <c r="B34" s="479"/>
      <c r="C34" s="479"/>
      <c r="D34" s="479"/>
      <c r="E34" s="479"/>
      <c r="F34" s="479"/>
      <c r="G34" s="479"/>
      <c r="H34" s="479"/>
      <c r="I34" s="479"/>
      <c r="J34" s="479"/>
      <c r="K34" s="479"/>
      <c r="L34" s="479"/>
      <c r="M34" s="479"/>
      <c r="N34" s="479"/>
      <c r="O34" s="479"/>
      <c r="P34" s="479"/>
      <c r="Q34" s="479"/>
      <c r="R34" s="479"/>
      <c r="S34" s="479"/>
      <c r="T34" s="479"/>
      <c r="U34" s="479"/>
      <c r="V34" s="479"/>
      <c r="W34" s="479"/>
      <c r="X34" s="479"/>
      <c r="Y34" s="479"/>
      <c r="Z34" s="479"/>
    </row>
    <row r="35" ht="23.25" customHeight="1">
      <c r="A35" s="479"/>
      <c r="B35" s="479"/>
      <c r="C35" s="479"/>
      <c r="D35" s="479"/>
      <c r="E35" s="479"/>
      <c r="F35" s="479"/>
      <c r="G35" s="479"/>
      <c r="H35" s="479"/>
      <c r="I35" s="479"/>
      <c r="J35" s="479"/>
      <c r="K35" s="479"/>
      <c r="L35" s="479"/>
      <c r="M35" s="479"/>
      <c r="N35" s="479"/>
      <c r="O35" s="479"/>
      <c r="P35" s="479"/>
      <c r="Q35" s="479"/>
      <c r="R35" s="479"/>
      <c r="S35" s="479"/>
      <c r="T35" s="479"/>
      <c r="U35" s="479"/>
      <c r="V35" s="479"/>
      <c r="W35" s="479"/>
      <c r="X35" s="479"/>
      <c r="Y35" s="479"/>
      <c r="Z35" s="479"/>
    </row>
    <row r="36" ht="23.25" customHeight="1">
      <c r="A36" s="479"/>
      <c r="B36" s="479"/>
      <c r="C36" s="479"/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  <c r="R36" s="479"/>
      <c r="S36" s="479"/>
      <c r="T36" s="479"/>
      <c r="U36" s="479"/>
      <c r="V36" s="479"/>
      <c r="W36" s="479"/>
      <c r="X36" s="479"/>
      <c r="Y36" s="479"/>
      <c r="Z36" s="479"/>
    </row>
    <row r="37" ht="23.25" customHeight="1">
      <c r="A37" s="479"/>
      <c r="B37" s="479"/>
      <c r="C37" s="479"/>
      <c r="D37" s="479"/>
      <c r="E37" s="479"/>
      <c r="F37" s="479"/>
      <c r="G37" s="479"/>
      <c r="H37" s="479"/>
      <c r="I37" s="479"/>
      <c r="J37" s="479"/>
      <c r="K37" s="479"/>
      <c r="L37" s="479"/>
      <c r="M37" s="479"/>
      <c r="N37" s="479"/>
      <c r="O37" s="479"/>
      <c r="P37" s="479"/>
      <c r="Q37" s="479"/>
      <c r="R37" s="479"/>
      <c r="S37" s="479"/>
      <c r="T37" s="479"/>
      <c r="U37" s="479"/>
      <c r="V37" s="479"/>
      <c r="W37" s="479"/>
      <c r="X37" s="479"/>
      <c r="Y37" s="479"/>
      <c r="Z37" s="479"/>
    </row>
    <row r="38" ht="23.25" customHeight="1">
      <c r="A38" s="479"/>
      <c r="B38" s="479"/>
      <c r="C38" s="479"/>
      <c r="D38" s="479"/>
      <c r="E38" s="479"/>
      <c r="F38" s="479"/>
      <c r="G38" s="479"/>
      <c r="H38" s="479"/>
      <c r="I38" s="479"/>
      <c r="J38" s="479"/>
      <c r="K38" s="479"/>
      <c r="L38" s="479"/>
      <c r="M38" s="479"/>
      <c r="N38" s="479"/>
      <c r="O38" s="479"/>
      <c r="P38" s="479"/>
      <c r="Q38" s="479"/>
      <c r="R38" s="479"/>
      <c r="S38" s="479"/>
      <c r="T38" s="479"/>
      <c r="U38" s="479"/>
      <c r="V38" s="479"/>
      <c r="W38" s="479"/>
      <c r="X38" s="479"/>
      <c r="Y38" s="479"/>
      <c r="Z38" s="479"/>
    </row>
    <row r="39" ht="23.25" customHeight="1">
      <c r="A39" s="479"/>
      <c r="B39" s="479"/>
      <c r="C39" s="479"/>
      <c r="D39" s="479"/>
      <c r="E39" s="479"/>
      <c r="F39" s="479"/>
      <c r="G39" s="479"/>
      <c r="H39" s="479"/>
      <c r="I39" s="479"/>
      <c r="J39" s="479"/>
      <c r="K39" s="479"/>
      <c r="L39" s="479"/>
      <c r="M39" s="479"/>
      <c r="N39" s="479"/>
      <c r="O39" s="479"/>
      <c r="P39" s="479"/>
      <c r="Q39" s="479"/>
      <c r="R39" s="479"/>
      <c r="S39" s="479"/>
      <c r="T39" s="479"/>
      <c r="U39" s="479"/>
      <c r="V39" s="479"/>
      <c r="W39" s="479"/>
      <c r="X39" s="479"/>
      <c r="Y39" s="479"/>
      <c r="Z39" s="479"/>
    </row>
    <row r="40" ht="23.25" customHeight="1">
      <c r="A40" s="479"/>
      <c r="B40" s="479"/>
      <c r="C40" s="479"/>
      <c r="D40" s="479"/>
      <c r="E40" s="479"/>
      <c r="F40" s="479"/>
      <c r="G40" s="479"/>
      <c r="H40" s="479"/>
      <c r="I40" s="479"/>
      <c r="J40" s="479"/>
      <c r="K40" s="479"/>
      <c r="L40" s="479"/>
      <c r="M40" s="479"/>
      <c r="N40" s="479"/>
      <c r="O40" s="479"/>
      <c r="P40" s="479"/>
      <c r="Q40" s="479"/>
      <c r="R40" s="479"/>
      <c r="S40" s="479"/>
      <c r="T40" s="479"/>
      <c r="U40" s="479"/>
      <c r="V40" s="479"/>
      <c r="W40" s="479"/>
      <c r="X40" s="479"/>
      <c r="Y40" s="479"/>
      <c r="Z40" s="479"/>
    </row>
    <row r="41" ht="23.25" customHeight="1">
      <c r="A41" s="479"/>
      <c r="B41" s="479"/>
      <c r="C41" s="479"/>
      <c r="D41" s="479"/>
      <c r="E41" s="479"/>
      <c r="F41" s="479"/>
      <c r="G41" s="479"/>
      <c r="H41" s="479"/>
      <c r="I41" s="479"/>
      <c r="J41" s="479"/>
      <c r="K41" s="479"/>
      <c r="L41" s="479"/>
      <c r="M41" s="479"/>
      <c r="N41" s="479"/>
      <c r="O41" s="479"/>
      <c r="P41" s="479"/>
      <c r="Q41" s="479"/>
      <c r="R41" s="479"/>
      <c r="S41" s="479"/>
      <c r="T41" s="479"/>
      <c r="U41" s="479"/>
      <c r="V41" s="479"/>
      <c r="W41" s="479"/>
      <c r="X41" s="479"/>
      <c r="Y41" s="479"/>
      <c r="Z41" s="479"/>
    </row>
    <row r="42" ht="23.25" customHeight="1">
      <c r="A42" s="479"/>
      <c r="B42" s="479"/>
      <c r="C42" s="479"/>
      <c r="D42" s="479"/>
      <c r="E42" s="479"/>
      <c r="F42" s="479"/>
      <c r="G42" s="479"/>
      <c r="H42" s="479"/>
      <c r="I42" s="479"/>
      <c r="J42" s="479"/>
      <c r="K42" s="479"/>
      <c r="L42" s="479"/>
      <c r="M42" s="479"/>
      <c r="N42" s="479"/>
      <c r="O42" s="479"/>
      <c r="P42" s="479"/>
      <c r="Q42" s="479"/>
      <c r="R42" s="479"/>
      <c r="S42" s="479"/>
      <c r="T42" s="479"/>
      <c r="U42" s="479"/>
      <c r="V42" s="479"/>
      <c r="W42" s="479"/>
      <c r="X42" s="479"/>
      <c r="Y42" s="479"/>
      <c r="Z42" s="479"/>
    </row>
    <row r="43" ht="23.25" customHeight="1">
      <c r="A43" s="479"/>
      <c r="B43" s="479"/>
      <c r="C43" s="479"/>
      <c r="D43" s="479"/>
      <c r="E43" s="479"/>
      <c r="F43" s="479"/>
      <c r="G43" s="479"/>
      <c r="H43" s="479"/>
      <c r="I43" s="479"/>
      <c r="J43" s="479"/>
      <c r="K43" s="479"/>
      <c r="L43" s="479"/>
      <c r="M43" s="479"/>
      <c r="N43" s="479"/>
      <c r="O43" s="479"/>
      <c r="P43" s="479"/>
      <c r="Q43" s="479"/>
      <c r="R43" s="479"/>
      <c r="S43" s="479"/>
      <c r="T43" s="479"/>
      <c r="U43" s="479"/>
      <c r="V43" s="479"/>
      <c r="W43" s="479"/>
      <c r="X43" s="479"/>
      <c r="Y43" s="479"/>
      <c r="Z43" s="479"/>
    </row>
    <row r="44" ht="23.25" customHeight="1">
      <c r="A44" s="479"/>
      <c r="B44" s="479"/>
      <c r="C44" s="479"/>
      <c r="D44" s="479"/>
      <c r="E44" s="479"/>
      <c r="F44" s="479"/>
      <c r="G44" s="479"/>
      <c r="H44" s="479"/>
      <c r="I44" s="479"/>
      <c r="J44" s="479"/>
      <c r="K44" s="479"/>
      <c r="L44" s="479"/>
      <c r="M44" s="479"/>
      <c r="N44" s="479"/>
      <c r="O44" s="479"/>
      <c r="P44" s="479"/>
      <c r="Q44" s="479"/>
      <c r="R44" s="479"/>
      <c r="S44" s="479"/>
      <c r="T44" s="479"/>
      <c r="U44" s="479"/>
      <c r="V44" s="479"/>
      <c r="W44" s="479"/>
      <c r="X44" s="479"/>
      <c r="Y44" s="479"/>
      <c r="Z44" s="479"/>
    </row>
    <row r="45" ht="23.25" customHeight="1">
      <c r="A45" s="479"/>
      <c r="B45" s="479"/>
      <c r="C45" s="479"/>
      <c r="D45" s="479"/>
      <c r="E45" s="479"/>
      <c r="F45" s="479"/>
      <c r="G45" s="479"/>
      <c r="H45" s="479"/>
      <c r="I45" s="479"/>
      <c r="J45" s="479"/>
      <c r="K45" s="479"/>
      <c r="L45" s="479"/>
      <c r="M45" s="479"/>
      <c r="N45" s="479"/>
      <c r="O45" s="479"/>
      <c r="P45" s="479"/>
      <c r="Q45" s="479"/>
      <c r="R45" s="479"/>
      <c r="S45" s="479"/>
      <c r="T45" s="479"/>
      <c r="U45" s="479"/>
      <c r="V45" s="479"/>
      <c r="W45" s="479"/>
      <c r="X45" s="479"/>
      <c r="Y45" s="479"/>
      <c r="Z45" s="479"/>
    </row>
    <row r="46" ht="23.25" customHeight="1">
      <c r="A46" s="479"/>
      <c r="B46" s="479"/>
      <c r="C46" s="479"/>
      <c r="D46" s="479"/>
      <c r="E46" s="479"/>
      <c r="F46" s="479"/>
      <c r="G46" s="479"/>
      <c r="H46" s="479"/>
      <c r="I46" s="479"/>
      <c r="J46" s="479"/>
      <c r="K46" s="479"/>
      <c r="L46" s="479"/>
      <c r="M46" s="479"/>
      <c r="N46" s="479"/>
      <c r="O46" s="479"/>
      <c r="P46" s="479"/>
      <c r="Q46" s="479"/>
      <c r="R46" s="479"/>
      <c r="S46" s="479"/>
      <c r="T46" s="479"/>
      <c r="U46" s="479"/>
      <c r="V46" s="479"/>
      <c r="W46" s="479"/>
      <c r="X46" s="479"/>
      <c r="Y46" s="479"/>
      <c r="Z46" s="479"/>
    </row>
    <row r="47" ht="23.25" customHeight="1">
      <c r="A47" s="479"/>
      <c r="B47" s="479"/>
      <c r="C47" s="479"/>
      <c r="D47" s="479"/>
      <c r="E47" s="479"/>
      <c r="F47" s="479"/>
      <c r="G47" s="479"/>
      <c r="H47" s="479"/>
      <c r="I47" s="479"/>
      <c r="J47" s="479"/>
      <c r="K47" s="479"/>
      <c r="L47" s="479"/>
      <c r="M47" s="479"/>
      <c r="N47" s="479"/>
      <c r="O47" s="479"/>
      <c r="P47" s="479"/>
      <c r="Q47" s="479"/>
      <c r="R47" s="479"/>
      <c r="S47" s="479"/>
      <c r="T47" s="479"/>
      <c r="U47" s="479"/>
      <c r="V47" s="479"/>
      <c r="W47" s="479"/>
      <c r="X47" s="479"/>
      <c r="Y47" s="479"/>
      <c r="Z47" s="479"/>
    </row>
    <row r="48" ht="23.25" customHeight="1">
      <c r="A48" s="479"/>
      <c r="B48" s="479"/>
      <c r="C48" s="479"/>
      <c r="D48" s="479"/>
      <c r="E48" s="479"/>
      <c r="F48" s="479"/>
      <c r="G48" s="479"/>
      <c r="H48" s="479"/>
      <c r="I48" s="479"/>
      <c r="J48" s="479"/>
      <c r="K48" s="479"/>
      <c r="L48" s="479"/>
      <c r="M48" s="479"/>
      <c r="N48" s="479"/>
      <c r="O48" s="479"/>
      <c r="P48" s="479"/>
      <c r="Q48" s="479"/>
      <c r="R48" s="479"/>
      <c r="S48" s="479"/>
      <c r="T48" s="479"/>
      <c r="U48" s="479"/>
      <c r="V48" s="479"/>
      <c r="W48" s="479"/>
      <c r="X48" s="479"/>
      <c r="Y48" s="479"/>
      <c r="Z48" s="479"/>
    </row>
    <row r="49" ht="23.25" customHeight="1">
      <c r="A49" s="479"/>
      <c r="B49" s="479"/>
      <c r="C49" s="479"/>
      <c r="D49" s="479"/>
      <c r="E49" s="479"/>
      <c r="F49" s="479"/>
      <c r="G49" s="479"/>
      <c r="H49" s="479"/>
      <c r="I49" s="479"/>
      <c r="J49" s="479"/>
      <c r="K49" s="479"/>
      <c r="L49" s="479"/>
      <c r="M49" s="479"/>
      <c r="N49" s="479"/>
      <c r="O49" s="479"/>
      <c r="P49" s="479"/>
      <c r="Q49" s="479"/>
      <c r="R49" s="479"/>
      <c r="S49" s="479"/>
      <c r="T49" s="479"/>
      <c r="U49" s="479"/>
      <c r="V49" s="479"/>
      <c r="W49" s="479"/>
      <c r="X49" s="479"/>
      <c r="Y49" s="479"/>
      <c r="Z49" s="479"/>
    </row>
    <row r="50" ht="23.25" customHeight="1">
      <c r="A50" s="479"/>
      <c r="B50" s="479"/>
      <c r="C50" s="479"/>
      <c r="D50" s="479"/>
      <c r="E50" s="479"/>
      <c r="F50" s="479"/>
      <c r="G50" s="479"/>
      <c r="H50" s="479"/>
      <c r="I50" s="479"/>
      <c r="J50" s="479"/>
      <c r="K50" s="479"/>
      <c r="L50" s="479"/>
      <c r="M50" s="479"/>
      <c r="N50" s="479"/>
      <c r="O50" s="479"/>
      <c r="P50" s="479"/>
      <c r="Q50" s="479"/>
      <c r="R50" s="479"/>
      <c r="S50" s="479"/>
      <c r="T50" s="479"/>
      <c r="U50" s="479"/>
      <c r="V50" s="479"/>
      <c r="W50" s="479"/>
      <c r="X50" s="479"/>
      <c r="Y50" s="479"/>
      <c r="Z50" s="479"/>
    </row>
    <row r="51" ht="23.25" customHeight="1">
      <c r="A51" s="479"/>
      <c r="B51" s="479"/>
      <c r="C51" s="479"/>
      <c r="D51" s="479"/>
      <c r="E51" s="479"/>
      <c r="F51" s="479"/>
      <c r="G51" s="479"/>
      <c r="H51" s="479"/>
      <c r="I51" s="479"/>
      <c r="J51" s="479"/>
      <c r="K51" s="479"/>
      <c r="L51" s="479"/>
      <c r="M51" s="479"/>
      <c r="N51" s="479"/>
      <c r="O51" s="479"/>
      <c r="P51" s="479"/>
      <c r="Q51" s="479"/>
      <c r="R51" s="479"/>
      <c r="S51" s="479"/>
      <c r="T51" s="479"/>
      <c r="U51" s="479"/>
      <c r="V51" s="479"/>
      <c r="W51" s="479"/>
      <c r="X51" s="479"/>
      <c r="Y51" s="479"/>
      <c r="Z51" s="479"/>
    </row>
    <row r="52" ht="23.25" customHeight="1">
      <c r="A52" s="479"/>
      <c r="B52" s="479"/>
      <c r="C52" s="479"/>
      <c r="D52" s="479"/>
      <c r="E52" s="479"/>
      <c r="F52" s="479"/>
      <c r="G52" s="479"/>
      <c r="H52" s="479"/>
      <c r="I52" s="479"/>
      <c r="J52" s="479"/>
      <c r="K52" s="479"/>
      <c r="L52" s="479"/>
      <c r="M52" s="479"/>
      <c r="N52" s="479"/>
      <c r="O52" s="479"/>
      <c r="P52" s="479"/>
      <c r="Q52" s="479"/>
      <c r="R52" s="479"/>
      <c r="S52" s="479"/>
      <c r="T52" s="479"/>
      <c r="U52" s="479"/>
      <c r="V52" s="479"/>
      <c r="W52" s="479"/>
      <c r="X52" s="479"/>
      <c r="Y52" s="479"/>
      <c r="Z52" s="479"/>
    </row>
    <row r="53" ht="23.25" customHeight="1">
      <c r="A53" s="479"/>
      <c r="B53" s="479"/>
      <c r="C53" s="479"/>
      <c r="D53" s="479"/>
      <c r="E53" s="479"/>
      <c r="F53" s="479"/>
      <c r="G53" s="479"/>
      <c r="H53" s="479"/>
      <c r="I53" s="479"/>
      <c r="J53" s="479"/>
      <c r="K53" s="479"/>
      <c r="L53" s="479"/>
      <c r="M53" s="479"/>
      <c r="N53" s="479"/>
      <c r="O53" s="479"/>
      <c r="P53" s="479"/>
      <c r="Q53" s="479"/>
      <c r="R53" s="479"/>
      <c r="S53" s="479"/>
      <c r="T53" s="479"/>
      <c r="U53" s="479"/>
      <c r="V53" s="479"/>
      <c r="W53" s="479"/>
      <c r="X53" s="479"/>
      <c r="Y53" s="479"/>
      <c r="Z53" s="479"/>
    </row>
    <row r="54" ht="23.25" customHeight="1">
      <c r="A54" s="479"/>
      <c r="B54" s="479"/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479"/>
      <c r="O54" s="479"/>
      <c r="P54" s="479"/>
      <c r="Q54" s="479"/>
      <c r="R54" s="479"/>
      <c r="S54" s="479"/>
      <c r="T54" s="479"/>
      <c r="U54" s="479"/>
      <c r="V54" s="479"/>
      <c r="W54" s="479"/>
      <c r="X54" s="479"/>
      <c r="Y54" s="479"/>
      <c r="Z54" s="479"/>
    </row>
    <row r="55" ht="23.25" customHeight="1">
      <c r="A55" s="479"/>
      <c r="B55" s="479"/>
      <c r="C55" s="479"/>
      <c r="D55" s="479"/>
      <c r="E55" s="479"/>
      <c r="F55" s="479"/>
      <c r="G55" s="479"/>
      <c r="H55" s="479"/>
      <c r="I55" s="479"/>
      <c r="J55" s="479"/>
      <c r="K55" s="479"/>
      <c r="L55" s="479"/>
      <c r="M55" s="479"/>
      <c r="N55" s="479"/>
      <c r="O55" s="479"/>
      <c r="P55" s="479"/>
      <c r="Q55" s="479"/>
      <c r="R55" s="479"/>
      <c r="S55" s="479"/>
      <c r="T55" s="479"/>
      <c r="U55" s="479"/>
      <c r="V55" s="479"/>
      <c r="W55" s="479"/>
      <c r="X55" s="479"/>
      <c r="Y55" s="479"/>
      <c r="Z55" s="479"/>
    </row>
    <row r="56" ht="23.25" customHeight="1">
      <c r="A56" s="479"/>
      <c r="B56" s="479"/>
      <c r="C56" s="479"/>
      <c r="D56" s="479"/>
      <c r="E56" s="479"/>
      <c r="F56" s="479"/>
      <c r="G56" s="479"/>
      <c r="H56" s="479"/>
      <c r="I56" s="479"/>
      <c r="J56" s="479"/>
      <c r="K56" s="479"/>
      <c r="L56" s="479"/>
      <c r="M56" s="479"/>
      <c r="N56" s="479"/>
      <c r="O56" s="479"/>
      <c r="P56" s="479"/>
      <c r="Q56" s="479"/>
      <c r="R56" s="479"/>
      <c r="S56" s="479"/>
      <c r="T56" s="479"/>
      <c r="U56" s="479"/>
      <c r="V56" s="479"/>
      <c r="W56" s="479"/>
      <c r="X56" s="479"/>
      <c r="Y56" s="479"/>
      <c r="Z56" s="479"/>
    </row>
    <row r="57" ht="23.25" customHeight="1">
      <c r="A57" s="479"/>
      <c r="B57" s="479"/>
      <c r="C57" s="479"/>
      <c r="D57" s="479"/>
      <c r="E57" s="479"/>
      <c r="F57" s="479"/>
      <c r="G57" s="479"/>
      <c r="H57" s="479"/>
      <c r="I57" s="479"/>
      <c r="J57" s="479"/>
      <c r="K57" s="479"/>
      <c r="L57" s="479"/>
      <c r="M57" s="479"/>
      <c r="N57" s="479"/>
      <c r="O57" s="479"/>
      <c r="P57" s="479"/>
      <c r="Q57" s="479"/>
      <c r="R57" s="479"/>
      <c r="S57" s="479"/>
      <c r="T57" s="479"/>
      <c r="U57" s="479"/>
      <c r="V57" s="479"/>
      <c r="W57" s="479"/>
      <c r="X57" s="479"/>
      <c r="Y57" s="479"/>
      <c r="Z57" s="479"/>
    </row>
    <row r="58" ht="23.25" customHeight="1">
      <c r="A58" s="479"/>
      <c r="B58" s="479"/>
      <c r="C58" s="479"/>
      <c r="D58" s="479"/>
      <c r="E58" s="479"/>
      <c r="F58" s="479"/>
      <c r="G58" s="479"/>
      <c r="H58" s="479"/>
      <c r="I58" s="479"/>
      <c r="J58" s="479"/>
      <c r="K58" s="479"/>
      <c r="L58" s="479"/>
      <c r="M58" s="479"/>
      <c r="N58" s="479"/>
      <c r="O58" s="479"/>
      <c r="P58" s="479"/>
      <c r="Q58" s="479"/>
      <c r="R58" s="479"/>
      <c r="S58" s="479"/>
      <c r="T58" s="479"/>
      <c r="U58" s="479"/>
      <c r="V58" s="479"/>
      <c r="W58" s="479"/>
      <c r="X58" s="479"/>
      <c r="Y58" s="479"/>
      <c r="Z58" s="479"/>
    </row>
    <row r="59" ht="23.25" customHeight="1">
      <c r="A59" s="479"/>
      <c r="B59" s="479"/>
      <c r="C59" s="479"/>
      <c r="D59" s="479"/>
      <c r="E59" s="479"/>
      <c r="F59" s="479"/>
      <c r="G59" s="479"/>
      <c r="H59" s="479"/>
      <c r="I59" s="479"/>
      <c r="J59" s="479"/>
      <c r="K59" s="479"/>
      <c r="L59" s="479"/>
      <c r="M59" s="479"/>
      <c r="N59" s="479"/>
      <c r="O59" s="479"/>
      <c r="P59" s="479"/>
      <c r="Q59" s="479"/>
      <c r="R59" s="479"/>
      <c r="S59" s="479"/>
      <c r="T59" s="479"/>
      <c r="U59" s="479"/>
      <c r="V59" s="479"/>
      <c r="W59" s="479"/>
      <c r="X59" s="479"/>
      <c r="Y59" s="479"/>
      <c r="Z59" s="479"/>
    </row>
    <row r="60" ht="23.25" customHeight="1">
      <c r="A60" s="479"/>
      <c r="B60" s="479"/>
      <c r="C60" s="479"/>
      <c r="D60" s="479"/>
      <c r="E60" s="479"/>
      <c r="F60" s="479"/>
      <c r="G60" s="479"/>
      <c r="H60" s="479"/>
      <c r="I60" s="479"/>
      <c r="J60" s="479"/>
      <c r="K60" s="479"/>
      <c r="L60" s="479"/>
      <c r="M60" s="479"/>
      <c r="N60" s="479"/>
      <c r="O60" s="479"/>
      <c r="P60" s="479"/>
      <c r="Q60" s="479"/>
      <c r="R60" s="479"/>
      <c r="S60" s="479"/>
      <c r="T60" s="479"/>
      <c r="U60" s="479"/>
      <c r="V60" s="479"/>
      <c r="W60" s="479"/>
      <c r="X60" s="479"/>
      <c r="Y60" s="479"/>
      <c r="Z60" s="479"/>
    </row>
    <row r="61" ht="23.25" customHeight="1">
      <c r="A61" s="479"/>
      <c r="B61" s="479"/>
      <c r="C61" s="479"/>
      <c r="D61" s="479"/>
      <c r="E61" s="479"/>
      <c r="F61" s="479"/>
      <c r="G61" s="479"/>
      <c r="H61" s="479"/>
      <c r="I61" s="479"/>
      <c r="J61" s="479"/>
      <c r="K61" s="479"/>
      <c r="L61" s="479"/>
      <c r="M61" s="479"/>
      <c r="N61" s="479"/>
      <c r="O61" s="479"/>
      <c r="P61" s="479"/>
      <c r="Q61" s="479"/>
      <c r="R61" s="479"/>
      <c r="S61" s="479"/>
      <c r="T61" s="479"/>
      <c r="U61" s="479"/>
      <c r="V61" s="479"/>
      <c r="W61" s="479"/>
      <c r="X61" s="479"/>
      <c r="Y61" s="479"/>
      <c r="Z61" s="479"/>
    </row>
    <row r="62" ht="23.25" customHeight="1">
      <c r="A62" s="479"/>
      <c r="B62" s="479"/>
      <c r="C62" s="479"/>
      <c r="D62" s="479"/>
      <c r="E62" s="479"/>
      <c r="F62" s="479"/>
      <c r="G62" s="479"/>
      <c r="H62" s="479"/>
      <c r="I62" s="479"/>
      <c r="J62" s="479"/>
      <c r="K62" s="479"/>
      <c r="L62" s="479"/>
      <c r="M62" s="479"/>
      <c r="N62" s="479"/>
      <c r="O62" s="479"/>
      <c r="P62" s="479"/>
      <c r="Q62" s="479"/>
      <c r="R62" s="479"/>
      <c r="S62" s="479"/>
      <c r="T62" s="479"/>
      <c r="U62" s="479"/>
      <c r="V62" s="479"/>
      <c r="W62" s="479"/>
      <c r="X62" s="479"/>
      <c r="Y62" s="479"/>
      <c r="Z62" s="479"/>
    </row>
    <row r="63" ht="23.25" customHeight="1">
      <c r="A63" s="479"/>
      <c r="B63" s="479"/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79"/>
      <c r="R63" s="479"/>
      <c r="S63" s="479"/>
      <c r="T63" s="479"/>
      <c r="U63" s="479"/>
      <c r="V63" s="479"/>
      <c r="W63" s="479"/>
      <c r="X63" s="479"/>
      <c r="Y63" s="479"/>
      <c r="Z63" s="479"/>
    </row>
    <row r="64" ht="23.25" customHeight="1">
      <c r="A64" s="479"/>
      <c r="B64" s="479"/>
      <c r="C64" s="479"/>
      <c r="D64" s="479"/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79"/>
      <c r="P64" s="479"/>
      <c r="Q64" s="479"/>
      <c r="R64" s="479"/>
      <c r="S64" s="479"/>
      <c r="T64" s="479"/>
      <c r="U64" s="479"/>
      <c r="V64" s="479"/>
      <c r="W64" s="479"/>
      <c r="X64" s="479"/>
      <c r="Y64" s="479"/>
      <c r="Z64" s="479"/>
    </row>
    <row r="65" ht="23.25" customHeight="1">
      <c r="A65" s="479"/>
      <c r="B65" s="479"/>
      <c r="C65" s="479"/>
      <c r="D65" s="479"/>
      <c r="E65" s="479"/>
      <c r="F65" s="479"/>
      <c r="G65" s="479"/>
      <c r="H65" s="479"/>
      <c r="I65" s="479"/>
      <c r="J65" s="479"/>
      <c r="K65" s="479"/>
      <c r="L65" s="479"/>
      <c r="M65" s="479"/>
      <c r="N65" s="479"/>
      <c r="O65" s="479"/>
      <c r="P65" s="479"/>
      <c r="Q65" s="479"/>
      <c r="R65" s="479"/>
      <c r="S65" s="479"/>
      <c r="T65" s="479"/>
      <c r="U65" s="479"/>
      <c r="V65" s="479"/>
      <c r="W65" s="479"/>
      <c r="X65" s="479"/>
      <c r="Y65" s="479"/>
      <c r="Z65" s="479"/>
    </row>
    <row r="66" ht="23.25" customHeight="1">
      <c r="A66" s="479"/>
      <c r="B66" s="479"/>
      <c r="C66" s="479"/>
      <c r="D66" s="479"/>
      <c r="E66" s="479"/>
      <c r="F66" s="479"/>
      <c r="G66" s="479"/>
      <c r="H66" s="479"/>
      <c r="I66" s="479"/>
      <c r="J66" s="479"/>
      <c r="K66" s="479"/>
      <c r="L66" s="479"/>
      <c r="M66" s="479"/>
      <c r="N66" s="479"/>
      <c r="O66" s="479"/>
      <c r="P66" s="479"/>
      <c r="Q66" s="479"/>
      <c r="R66" s="479"/>
      <c r="S66" s="479"/>
      <c r="T66" s="479"/>
      <c r="U66" s="479"/>
      <c r="V66" s="479"/>
      <c r="W66" s="479"/>
      <c r="X66" s="479"/>
      <c r="Y66" s="479"/>
      <c r="Z66" s="479"/>
    </row>
    <row r="67" ht="23.25" customHeight="1">
      <c r="A67" s="479"/>
      <c r="B67" s="479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  <c r="R67" s="479"/>
      <c r="S67" s="479"/>
      <c r="T67" s="479"/>
      <c r="U67" s="479"/>
      <c r="V67" s="479"/>
      <c r="W67" s="479"/>
      <c r="X67" s="479"/>
      <c r="Y67" s="479"/>
      <c r="Z67" s="479"/>
    </row>
    <row r="68" ht="23.25" customHeight="1">
      <c r="A68" s="479"/>
      <c r="B68" s="479"/>
      <c r="C68" s="479"/>
      <c r="D68" s="479"/>
      <c r="E68" s="479"/>
      <c r="F68" s="479"/>
      <c r="G68" s="479"/>
      <c r="H68" s="479"/>
      <c r="I68" s="479"/>
      <c r="J68" s="479"/>
      <c r="K68" s="479"/>
      <c r="L68" s="479"/>
      <c r="M68" s="479"/>
      <c r="N68" s="479"/>
      <c r="O68" s="479"/>
      <c r="P68" s="479"/>
      <c r="Q68" s="479"/>
      <c r="R68" s="479"/>
      <c r="S68" s="479"/>
      <c r="T68" s="479"/>
      <c r="U68" s="479"/>
      <c r="V68" s="479"/>
      <c r="W68" s="479"/>
      <c r="X68" s="479"/>
      <c r="Y68" s="479"/>
      <c r="Z68" s="479"/>
    </row>
    <row r="69" ht="23.25" customHeight="1">
      <c r="A69" s="479"/>
      <c r="B69" s="479"/>
      <c r="C69" s="479"/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N69" s="479"/>
      <c r="O69" s="479"/>
      <c r="P69" s="479"/>
      <c r="Q69" s="479"/>
      <c r="R69" s="479"/>
      <c r="S69" s="479"/>
      <c r="T69" s="479"/>
      <c r="U69" s="479"/>
      <c r="V69" s="479"/>
      <c r="W69" s="479"/>
      <c r="X69" s="479"/>
      <c r="Y69" s="479"/>
      <c r="Z69" s="479"/>
    </row>
    <row r="70" ht="23.25" customHeight="1">
      <c r="A70" s="479"/>
      <c r="B70" s="479"/>
      <c r="C70" s="479"/>
      <c r="D70" s="479"/>
      <c r="E70" s="479"/>
      <c r="F70" s="479"/>
      <c r="G70" s="479"/>
      <c r="H70" s="479"/>
      <c r="I70" s="479"/>
      <c r="J70" s="479"/>
      <c r="K70" s="479"/>
      <c r="L70" s="479"/>
      <c r="M70" s="479"/>
      <c r="N70" s="479"/>
      <c r="O70" s="479"/>
      <c r="P70" s="479"/>
      <c r="Q70" s="479"/>
      <c r="R70" s="479"/>
      <c r="S70" s="479"/>
      <c r="T70" s="479"/>
      <c r="U70" s="479"/>
      <c r="V70" s="479"/>
      <c r="W70" s="479"/>
      <c r="X70" s="479"/>
      <c r="Y70" s="479"/>
      <c r="Z70" s="479"/>
    </row>
    <row r="71" ht="23.25" customHeight="1">
      <c r="A71" s="479"/>
      <c r="B71" s="479"/>
      <c r="C71" s="479"/>
      <c r="D71" s="479"/>
      <c r="E71" s="479"/>
      <c r="F71" s="479"/>
      <c r="G71" s="479"/>
      <c r="H71" s="479"/>
      <c r="I71" s="479"/>
      <c r="J71" s="479"/>
      <c r="K71" s="479"/>
      <c r="L71" s="479"/>
      <c r="M71" s="479"/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</row>
    <row r="72" ht="23.25" customHeight="1">
      <c r="A72" s="479"/>
      <c r="B72" s="479"/>
      <c r="C72" s="479"/>
      <c r="D72" s="479"/>
      <c r="E72" s="479"/>
      <c r="F72" s="479"/>
      <c r="G72" s="479"/>
      <c r="H72" s="479"/>
      <c r="I72" s="479"/>
      <c r="J72" s="479"/>
      <c r="K72" s="479"/>
      <c r="L72" s="479"/>
      <c r="M72" s="479"/>
      <c r="N72" s="479"/>
      <c r="O72" s="479"/>
      <c r="P72" s="479"/>
      <c r="Q72" s="479"/>
      <c r="R72" s="479"/>
      <c r="S72" s="479"/>
      <c r="T72" s="479"/>
      <c r="U72" s="479"/>
      <c r="V72" s="479"/>
      <c r="W72" s="479"/>
      <c r="X72" s="479"/>
      <c r="Y72" s="479"/>
      <c r="Z72" s="479"/>
    </row>
    <row r="73" ht="23.25" customHeight="1">
      <c r="A73" s="479"/>
      <c r="B73" s="479"/>
      <c r="C73" s="479"/>
      <c r="D73" s="479"/>
      <c r="E73" s="479"/>
      <c r="F73" s="479"/>
      <c r="G73" s="479"/>
      <c r="H73" s="479"/>
      <c r="I73" s="479"/>
      <c r="J73" s="479"/>
      <c r="K73" s="479"/>
      <c r="L73" s="479"/>
      <c r="M73" s="479"/>
      <c r="N73" s="479"/>
      <c r="O73" s="479"/>
      <c r="P73" s="479"/>
      <c r="Q73" s="479"/>
      <c r="R73" s="479"/>
      <c r="S73" s="479"/>
      <c r="T73" s="479"/>
      <c r="U73" s="479"/>
      <c r="V73" s="479"/>
      <c r="W73" s="479"/>
      <c r="X73" s="479"/>
      <c r="Y73" s="479"/>
      <c r="Z73" s="479"/>
    </row>
    <row r="74" ht="23.25" customHeight="1">
      <c r="A74" s="479"/>
      <c r="B74" s="479"/>
      <c r="C74" s="479"/>
      <c r="D74" s="479"/>
      <c r="E74" s="479"/>
      <c r="F74" s="479"/>
      <c r="G74" s="479"/>
      <c r="H74" s="479"/>
      <c r="I74" s="479"/>
      <c r="J74" s="479"/>
      <c r="K74" s="479"/>
      <c r="L74" s="479"/>
      <c r="M74" s="479"/>
      <c r="N74" s="479"/>
      <c r="O74" s="479"/>
      <c r="P74" s="479"/>
      <c r="Q74" s="479"/>
      <c r="R74" s="479"/>
      <c r="S74" s="479"/>
      <c r="T74" s="479"/>
      <c r="U74" s="479"/>
      <c r="V74" s="479"/>
      <c r="W74" s="479"/>
      <c r="X74" s="479"/>
      <c r="Y74" s="479"/>
      <c r="Z74" s="479"/>
    </row>
    <row r="75" ht="23.25" customHeight="1">
      <c r="A75" s="479"/>
      <c r="B75" s="479"/>
      <c r="C75" s="479"/>
      <c r="D75" s="479"/>
      <c r="E75" s="479"/>
      <c r="F75" s="479"/>
      <c r="G75" s="479"/>
      <c r="H75" s="479"/>
      <c r="I75" s="479"/>
      <c r="J75" s="479"/>
      <c r="K75" s="479"/>
      <c r="L75" s="479"/>
      <c r="M75" s="479"/>
      <c r="N75" s="479"/>
      <c r="O75" s="479"/>
      <c r="P75" s="479"/>
      <c r="Q75" s="479"/>
      <c r="R75" s="479"/>
      <c r="S75" s="479"/>
      <c r="T75" s="479"/>
      <c r="U75" s="479"/>
      <c r="V75" s="479"/>
      <c r="W75" s="479"/>
      <c r="X75" s="479"/>
      <c r="Y75" s="479"/>
      <c r="Z75" s="479"/>
    </row>
    <row r="76" ht="23.25" customHeight="1">
      <c r="A76" s="479"/>
      <c r="B76" s="479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79"/>
      <c r="Q76" s="479"/>
      <c r="R76" s="479"/>
      <c r="S76" s="479"/>
      <c r="T76" s="479"/>
      <c r="U76" s="479"/>
      <c r="V76" s="479"/>
      <c r="W76" s="479"/>
      <c r="X76" s="479"/>
      <c r="Y76" s="479"/>
      <c r="Z76" s="479"/>
    </row>
    <row r="77" ht="23.25" customHeight="1">
      <c r="A77" s="479"/>
      <c r="B77" s="479"/>
      <c r="C77" s="479"/>
      <c r="D77" s="479"/>
      <c r="E77" s="479"/>
      <c r="F77" s="479"/>
      <c r="G77" s="479"/>
      <c r="H77" s="479"/>
      <c r="I77" s="479"/>
      <c r="J77" s="479"/>
      <c r="K77" s="479"/>
      <c r="L77" s="479"/>
      <c r="M77" s="479"/>
      <c r="N77" s="479"/>
      <c r="O77" s="479"/>
      <c r="P77" s="479"/>
      <c r="Q77" s="479"/>
      <c r="R77" s="479"/>
      <c r="S77" s="479"/>
      <c r="T77" s="479"/>
      <c r="U77" s="479"/>
      <c r="V77" s="479"/>
      <c r="W77" s="479"/>
      <c r="X77" s="479"/>
      <c r="Y77" s="479"/>
      <c r="Z77" s="479"/>
    </row>
    <row r="78" ht="23.25" customHeight="1">
      <c r="A78" s="479"/>
      <c r="B78" s="479"/>
      <c r="C78" s="479"/>
      <c r="D78" s="479"/>
      <c r="E78" s="479"/>
      <c r="F78" s="479"/>
      <c r="G78" s="479"/>
      <c r="H78" s="479"/>
      <c r="I78" s="479"/>
      <c r="J78" s="479"/>
      <c r="K78" s="479"/>
      <c r="L78" s="479"/>
      <c r="M78" s="479"/>
      <c r="N78" s="479"/>
      <c r="O78" s="479"/>
      <c r="P78" s="479"/>
      <c r="Q78" s="479"/>
      <c r="R78" s="479"/>
      <c r="S78" s="479"/>
      <c r="T78" s="479"/>
      <c r="U78" s="479"/>
      <c r="V78" s="479"/>
      <c r="W78" s="479"/>
      <c r="X78" s="479"/>
      <c r="Y78" s="479"/>
      <c r="Z78" s="479"/>
    </row>
    <row r="79" ht="23.25" customHeight="1">
      <c r="A79" s="479"/>
      <c r="B79" s="479"/>
      <c r="C79" s="479"/>
      <c r="D79" s="479"/>
      <c r="E79" s="479"/>
      <c r="F79" s="479"/>
      <c r="G79" s="479"/>
      <c r="H79" s="479"/>
      <c r="I79" s="479"/>
      <c r="J79" s="479"/>
      <c r="K79" s="479"/>
      <c r="L79" s="479"/>
      <c r="M79" s="479"/>
      <c r="N79" s="479"/>
      <c r="O79" s="479"/>
      <c r="P79" s="479"/>
      <c r="Q79" s="479"/>
      <c r="R79" s="479"/>
      <c r="S79" s="479"/>
      <c r="T79" s="479"/>
      <c r="U79" s="479"/>
      <c r="V79" s="479"/>
      <c r="W79" s="479"/>
      <c r="X79" s="479"/>
      <c r="Y79" s="479"/>
      <c r="Z79" s="479"/>
    </row>
    <row r="80" ht="23.25" customHeight="1">
      <c r="A80" s="479"/>
      <c r="B80" s="479"/>
      <c r="C80" s="479"/>
      <c r="D80" s="479"/>
      <c r="E80" s="479"/>
      <c r="F80" s="479"/>
      <c r="G80" s="479"/>
      <c r="H80" s="479"/>
      <c r="I80" s="479"/>
      <c r="J80" s="479"/>
      <c r="K80" s="479"/>
      <c r="L80" s="479"/>
      <c r="M80" s="479"/>
      <c r="N80" s="479"/>
      <c r="O80" s="479"/>
      <c r="P80" s="479"/>
      <c r="Q80" s="479"/>
      <c r="R80" s="479"/>
      <c r="S80" s="479"/>
      <c r="T80" s="479"/>
      <c r="U80" s="479"/>
      <c r="V80" s="479"/>
      <c r="W80" s="479"/>
      <c r="X80" s="479"/>
      <c r="Y80" s="479"/>
      <c r="Z80" s="479"/>
    </row>
    <row r="81" ht="23.25" customHeight="1">
      <c r="A81" s="479"/>
      <c r="B81" s="479"/>
      <c r="C81" s="479"/>
      <c r="D81" s="479"/>
      <c r="E81" s="479"/>
      <c r="F81" s="479"/>
      <c r="G81" s="479"/>
      <c r="H81" s="479"/>
      <c r="I81" s="479"/>
      <c r="J81" s="479"/>
      <c r="K81" s="479"/>
      <c r="L81" s="479"/>
      <c r="M81" s="479"/>
      <c r="N81" s="479"/>
      <c r="O81" s="479"/>
      <c r="P81" s="479"/>
      <c r="Q81" s="479"/>
      <c r="R81" s="479"/>
      <c r="S81" s="479"/>
      <c r="T81" s="479"/>
      <c r="U81" s="479"/>
      <c r="V81" s="479"/>
      <c r="W81" s="479"/>
      <c r="X81" s="479"/>
      <c r="Y81" s="479"/>
      <c r="Z81" s="479"/>
    </row>
    <row r="82" ht="23.25" customHeight="1">
      <c r="A82" s="479"/>
      <c r="B82" s="479"/>
      <c r="C82" s="479"/>
      <c r="D82" s="479"/>
      <c r="E82" s="479"/>
      <c r="F82" s="479"/>
      <c r="G82" s="479"/>
      <c r="H82" s="479"/>
      <c r="I82" s="479"/>
      <c r="J82" s="479"/>
      <c r="K82" s="479"/>
      <c r="L82" s="479"/>
      <c r="M82" s="479"/>
      <c r="N82" s="479"/>
      <c r="O82" s="479"/>
      <c r="P82" s="479"/>
      <c r="Q82" s="479"/>
      <c r="R82" s="479"/>
      <c r="S82" s="479"/>
      <c r="T82" s="479"/>
      <c r="U82" s="479"/>
      <c r="V82" s="479"/>
      <c r="W82" s="479"/>
      <c r="X82" s="479"/>
      <c r="Y82" s="479"/>
      <c r="Z82" s="479"/>
    </row>
    <row r="83" ht="23.25" customHeight="1">
      <c r="A83" s="479"/>
      <c r="B83" s="479"/>
      <c r="C83" s="479"/>
      <c r="D83" s="479"/>
      <c r="E83" s="479"/>
      <c r="F83" s="479"/>
      <c r="G83" s="479"/>
      <c r="H83" s="479"/>
      <c r="I83" s="479"/>
      <c r="J83" s="479"/>
      <c r="K83" s="479"/>
      <c r="L83" s="479"/>
      <c r="M83" s="479"/>
      <c r="N83" s="479"/>
      <c r="O83" s="479"/>
      <c r="P83" s="479"/>
      <c r="Q83" s="479"/>
      <c r="R83" s="479"/>
      <c r="S83" s="479"/>
      <c r="T83" s="479"/>
      <c r="U83" s="479"/>
      <c r="V83" s="479"/>
      <c r="W83" s="479"/>
      <c r="X83" s="479"/>
      <c r="Y83" s="479"/>
      <c r="Z83" s="479"/>
    </row>
    <row r="84" ht="23.25" customHeight="1">
      <c r="A84" s="479"/>
      <c r="B84" s="479"/>
      <c r="C84" s="479"/>
      <c r="D84" s="479"/>
      <c r="E84" s="479"/>
      <c r="F84" s="479"/>
      <c r="G84" s="479"/>
      <c r="H84" s="479"/>
      <c r="I84" s="479"/>
      <c r="J84" s="479"/>
      <c r="K84" s="479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</row>
    <row r="85" ht="23.25" customHeight="1">
      <c r="A85" s="479"/>
      <c r="B85" s="479"/>
      <c r="C85" s="479"/>
      <c r="D85" s="479"/>
      <c r="E85" s="479"/>
      <c r="F85" s="479"/>
      <c r="G85" s="479"/>
      <c r="H85" s="479"/>
      <c r="I85" s="479"/>
      <c r="J85" s="479"/>
      <c r="K85" s="479"/>
      <c r="L85" s="479"/>
      <c r="M85" s="479"/>
      <c r="N85" s="479"/>
      <c r="O85" s="479"/>
      <c r="P85" s="479"/>
      <c r="Q85" s="479"/>
      <c r="R85" s="479"/>
      <c r="S85" s="479"/>
      <c r="T85" s="479"/>
      <c r="U85" s="479"/>
      <c r="V85" s="479"/>
      <c r="W85" s="479"/>
      <c r="X85" s="479"/>
      <c r="Y85" s="479"/>
      <c r="Z85" s="479"/>
    </row>
    <row r="86" ht="23.25" customHeight="1">
      <c r="A86" s="479"/>
      <c r="B86" s="479"/>
      <c r="C86" s="479"/>
      <c r="D86" s="479"/>
      <c r="E86" s="479"/>
      <c r="F86" s="479"/>
      <c r="G86" s="479"/>
      <c r="H86" s="479"/>
      <c r="I86" s="479"/>
      <c r="J86" s="479"/>
      <c r="K86" s="479"/>
      <c r="L86" s="479"/>
      <c r="M86" s="479"/>
      <c r="N86" s="479"/>
      <c r="O86" s="479"/>
      <c r="P86" s="479"/>
      <c r="Q86" s="479"/>
      <c r="R86" s="479"/>
      <c r="S86" s="479"/>
      <c r="T86" s="479"/>
      <c r="U86" s="479"/>
      <c r="V86" s="479"/>
      <c r="W86" s="479"/>
      <c r="X86" s="479"/>
      <c r="Y86" s="479"/>
      <c r="Z86" s="479"/>
    </row>
    <row r="87" ht="23.25" customHeight="1">
      <c r="A87" s="479"/>
      <c r="B87" s="479"/>
      <c r="C87" s="479"/>
      <c r="D87" s="479"/>
      <c r="E87" s="479"/>
      <c r="F87" s="479"/>
      <c r="G87" s="479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R87" s="479"/>
      <c r="S87" s="479"/>
      <c r="T87" s="479"/>
      <c r="U87" s="479"/>
      <c r="V87" s="479"/>
      <c r="W87" s="479"/>
      <c r="X87" s="479"/>
      <c r="Y87" s="479"/>
      <c r="Z87" s="479"/>
    </row>
    <row r="88" ht="23.25" customHeight="1">
      <c r="A88" s="479"/>
      <c r="B88" s="479"/>
      <c r="C88" s="479"/>
      <c r="D88" s="479"/>
      <c r="E88" s="479"/>
      <c r="F88" s="479"/>
      <c r="G88" s="479"/>
      <c r="H88" s="479"/>
      <c r="I88" s="479"/>
      <c r="J88" s="479"/>
      <c r="K88" s="479"/>
      <c r="L88" s="479"/>
      <c r="M88" s="479"/>
      <c r="N88" s="479"/>
      <c r="O88" s="479"/>
      <c r="P88" s="479"/>
      <c r="Q88" s="479"/>
      <c r="R88" s="479"/>
      <c r="S88" s="479"/>
      <c r="T88" s="479"/>
      <c r="U88" s="479"/>
      <c r="V88" s="479"/>
      <c r="W88" s="479"/>
      <c r="X88" s="479"/>
      <c r="Y88" s="479"/>
      <c r="Z88" s="479"/>
    </row>
    <row r="89" ht="23.25" customHeight="1">
      <c r="A89" s="479"/>
      <c r="B89" s="479"/>
      <c r="C89" s="479"/>
      <c r="D89" s="479"/>
      <c r="E89" s="479"/>
      <c r="F89" s="479"/>
      <c r="G89" s="479"/>
      <c r="H89" s="479"/>
      <c r="I89" s="479"/>
      <c r="J89" s="479"/>
      <c r="K89" s="479"/>
      <c r="L89" s="479"/>
      <c r="M89" s="479"/>
      <c r="N89" s="479"/>
      <c r="O89" s="479"/>
      <c r="P89" s="479"/>
      <c r="Q89" s="479"/>
      <c r="R89" s="479"/>
      <c r="S89" s="479"/>
      <c r="T89" s="479"/>
      <c r="U89" s="479"/>
      <c r="V89" s="479"/>
      <c r="W89" s="479"/>
      <c r="X89" s="479"/>
      <c r="Y89" s="479"/>
      <c r="Z89" s="479"/>
    </row>
    <row r="90" ht="23.25" customHeight="1">
      <c r="A90" s="479"/>
      <c r="B90" s="479"/>
      <c r="C90" s="479"/>
      <c r="D90" s="479"/>
      <c r="E90" s="479"/>
      <c r="F90" s="479"/>
      <c r="G90" s="479"/>
      <c r="H90" s="479"/>
      <c r="I90" s="479"/>
      <c r="J90" s="479"/>
      <c r="K90" s="479"/>
      <c r="L90" s="479"/>
      <c r="M90" s="479"/>
      <c r="N90" s="479"/>
      <c r="O90" s="479"/>
      <c r="P90" s="479"/>
      <c r="Q90" s="479"/>
      <c r="R90" s="479"/>
      <c r="S90" s="479"/>
      <c r="T90" s="479"/>
      <c r="U90" s="479"/>
      <c r="V90" s="479"/>
      <c r="W90" s="479"/>
      <c r="X90" s="479"/>
      <c r="Y90" s="479"/>
      <c r="Z90" s="479"/>
    </row>
    <row r="91" ht="23.25" customHeight="1">
      <c r="A91" s="479"/>
      <c r="B91" s="479"/>
      <c r="C91" s="479"/>
      <c r="D91" s="479"/>
      <c r="E91" s="479"/>
      <c r="F91" s="479"/>
      <c r="G91" s="479"/>
      <c r="H91" s="479"/>
      <c r="I91" s="479"/>
      <c r="J91" s="479"/>
      <c r="K91" s="479"/>
      <c r="L91" s="479"/>
      <c r="M91" s="479"/>
      <c r="N91" s="479"/>
      <c r="O91" s="479"/>
      <c r="P91" s="479"/>
      <c r="Q91" s="479"/>
      <c r="R91" s="479"/>
      <c r="S91" s="479"/>
      <c r="T91" s="479"/>
      <c r="U91" s="479"/>
      <c r="V91" s="479"/>
      <c r="W91" s="479"/>
      <c r="X91" s="479"/>
      <c r="Y91" s="479"/>
      <c r="Z91" s="479"/>
    </row>
    <row r="92" ht="23.25" customHeight="1">
      <c r="A92" s="479"/>
      <c r="B92" s="479"/>
      <c r="C92" s="479"/>
      <c r="D92" s="479"/>
      <c r="E92" s="479"/>
      <c r="F92" s="479"/>
      <c r="G92" s="479"/>
      <c r="H92" s="479"/>
      <c r="I92" s="479"/>
      <c r="J92" s="479"/>
      <c r="K92" s="479"/>
      <c r="L92" s="479"/>
      <c r="M92" s="479"/>
      <c r="N92" s="479"/>
      <c r="O92" s="479"/>
      <c r="P92" s="479"/>
      <c r="Q92" s="479"/>
      <c r="R92" s="479"/>
      <c r="S92" s="479"/>
      <c r="T92" s="479"/>
      <c r="U92" s="479"/>
      <c r="V92" s="479"/>
      <c r="W92" s="479"/>
      <c r="X92" s="479"/>
      <c r="Y92" s="479"/>
      <c r="Z92" s="479"/>
    </row>
    <row r="93" ht="23.25" customHeight="1">
      <c r="A93" s="479"/>
      <c r="B93" s="479"/>
      <c r="C93" s="479"/>
      <c r="D93" s="479"/>
      <c r="E93" s="479"/>
      <c r="F93" s="479"/>
      <c r="G93" s="479"/>
      <c r="H93" s="479"/>
      <c r="I93" s="479"/>
      <c r="J93" s="479"/>
      <c r="K93" s="479"/>
      <c r="L93" s="479"/>
      <c r="M93" s="479"/>
      <c r="N93" s="479"/>
      <c r="O93" s="479"/>
      <c r="P93" s="479"/>
      <c r="Q93" s="479"/>
      <c r="R93" s="479"/>
      <c r="S93" s="479"/>
      <c r="T93" s="479"/>
      <c r="U93" s="479"/>
      <c r="V93" s="479"/>
      <c r="W93" s="479"/>
      <c r="X93" s="479"/>
      <c r="Y93" s="479"/>
      <c r="Z93" s="479"/>
    </row>
    <row r="94" ht="23.25" customHeight="1">
      <c r="A94" s="479"/>
      <c r="B94" s="479"/>
      <c r="C94" s="479"/>
      <c r="D94" s="479"/>
      <c r="E94" s="479"/>
      <c r="F94" s="479"/>
      <c r="G94" s="479"/>
      <c r="H94" s="479"/>
      <c r="I94" s="479"/>
      <c r="J94" s="479"/>
      <c r="K94" s="479"/>
      <c r="L94" s="479"/>
      <c r="M94" s="479"/>
      <c r="N94" s="479"/>
      <c r="O94" s="479"/>
      <c r="P94" s="479"/>
      <c r="Q94" s="479"/>
      <c r="R94" s="479"/>
      <c r="S94" s="479"/>
      <c r="T94" s="479"/>
      <c r="U94" s="479"/>
      <c r="V94" s="479"/>
      <c r="W94" s="479"/>
      <c r="X94" s="479"/>
      <c r="Y94" s="479"/>
      <c r="Z94" s="479"/>
    </row>
    <row r="95" ht="23.25" customHeight="1">
      <c r="A95" s="479"/>
      <c r="B95" s="479"/>
      <c r="C95" s="479"/>
      <c r="D95" s="479"/>
      <c r="E95" s="479"/>
      <c r="F95" s="479"/>
      <c r="G95" s="479"/>
      <c r="H95" s="479"/>
      <c r="I95" s="479"/>
      <c r="J95" s="479"/>
      <c r="K95" s="479"/>
      <c r="L95" s="479"/>
      <c r="M95" s="479"/>
      <c r="N95" s="479"/>
      <c r="O95" s="479"/>
      <c r="P95" s="479"/>
      <c r="Q95" s="479"/>
      <c r="R95" s="479"/>
      <c r="S95" s="479"/>
      <c r="T95" s="479"/>
      <c r="U95" s="479"/>
      <c r="V95" s="479"/>
      <c r="W95" s="479"/>
      <c r="X95" s="479"/>
      <c r="Y95" s="479"/>
      <c r="Z95" s="479"/>
    </row>
    <row r="96" ht="23.25" customHeight="1">
      <c r="A96" s="479"/>
      <c r="B96" s="479"/>
      <c r="C96" s="479"/>
      <c r="D96" s="479"/>
      <c r="E96" s="479"/>
      <c r="F96" s="479"/>
      <c r="G96" s="479"/>
      <c r="H96" s="479"/>
      <c r="I96" s="479"/>
      <c r="J96" s="479"/>
      <c r="K96" s="479"/>
      <c r="L96" s="479"/>
      <c r="M96" s="479"/>
      <c r="N96" s="479"/>
      <c r="O96" s="479"/>
      <c r="P96" s="479"/>
      <c r="Q96" s="479"/>
      <c r="R96" s="479"/>
      <c r="S96" s="479"/>
      <c r="T96" s="479"/>
      <c r="U96" s="479"/>
      <c r="V96" s="479"/>
      <c r="W96" s="479"/>
      <c r="X96" s="479"/>
      <c r="Y96" s="479"/>
      <c r="Z96" s="479"/>
    </row>
    <row r="97" ht="23.25" customHeight="1">
      <c r="A97" s="479"/>
      <c r="B97" s="479"/>
      <c r="C97" s="479"/>
      <c r="D97" s="479"/>
      <c r="E97" s="479"/>
      <c r="F97" s="479"/>
      <c r="G97" s="479"/>
      <c r="H97" s="479"/>
      <c r="I97" s="479"/>
      <c r="J97" s="479"/>
      <c r="K97" s="479"/>
      <c r="L97" s="479"/>
      <c r="M97" s="479"/>
      <c r="N97" s="479"/>
      <c r="O97" s="479"/>
      <c r="P97" s="479"/>
      <c r="Q97" s="479"/>
      <c r="R97" s="479"/>
      <c r="S97" s="479"/>
      <c r="T97" s="479"/>
      <c r="U97" s="479"/>
      <c r="V97" s="479"/>
      <c r="W97" s="479"/>
      <c r="X97" s="479"/>
      <c r="Y97" s="479"/>
      <c r="Z97" s="479"/>
    </row>
    <row r="98" ht="23.25" customHeight="1">
      <c r="A98" s="479"/>
      <c r="B98" s="479"/>
      <c r="C98" s="479"/>
      <c r="D98" s="479"/>
      <c r="E98" s="479"/>
      <c r="F98" s="479"/>
      <c r="G98" s="479"/>
      <c r="H98" s="479"/>
      <c r="I98" s="479"/>
      <c r="J98" s="479"/>
      <c r="K98" s="479"/>
      <c r="L98" s="479"/>
      <c r="M98" s="479"/>
      <c r="N98" s="479"/>
      <c r="O98" s="479"/>
      <c r="P98" s="479"/>
      <c r="Q98" s="479"/>
      <c r="R98" s="479"/>
      <c r="S98" s="479"/>
      <c r="T98" s="479"/>
      <c r="U98" s="479"/>
      <c r="V98" s="479"/>
      <c r="W98" s="479"/>
      <c r="X98" s="479"/>
      <c r="Y98" s="479"/>
      <c r="Z98" s="479"/>
    </row>
    <row r="99" ht="23.25" customHeight="1">
      <c r="A99" s="479"/>
      <c r="B99" s="479"/>
      <c r="C99" s="479"/>
      <c r="D99" s="479"/>
      <c r="E99" s="479"/>
      <c r="F99" s="479"/>
      <c r="G99" s="479"/>
      <c r="H99" s="479"/>
      <c r="I99" s="479"/>
      <c r="J99" s="479"/>
      <c r="K99" s="479"/>
      <c r="L99" s="479"/>
      <c r="M99" s="479"/>
      <c r="N99" s="479"/>
      <c r="O99" s="479"/>
      <c r="P99" s="479"/>
      <c r="Q99" s="479"/>
      <c r="R99" s="479"/>
      <c r="S99" s="479"/>
      <c r="T99" s="479"/>
      <c r="U99" s="479"/>
      <c r="V99" s="479"/>
      <c r="W99" s="479"/>
      <c r="X99" s="479"/>
      <c r="Y99" s="479"/>
      <c r="Z99" s="479"/>
    </row>
    <row r="100" ht="23.25" customHeight="1">
      <c r="A100" s="479"/>
      <c r="B100" s="479"/>
      <c r="C100" s="479"/>
      <c r="D100" s="479"/>
      <c r="E100" s="479"/>
      <c r="F100" s="479"/>
      <c r="G100" s="479"/>
      <c r="H100" s="479"/>
      <c r="I100" s="479"/>
      <c r="J100" s="479"/>
      <c r="K100" s="479"/>
      <c r="L100" s="479"/>
      <c r="M100" s="479"/>
      <c r="N100" s="479"/>
      <c r="O100" s="479"/>
      <c r="P100" s="479"/>
      <c r="Q100" s="479"/>
      <c r="R100" s="479"/>
      <c r="S100" s="479"/>
      <c r="T100" s="479"/>
      <c r="U100" s="479"/>
      <c r="V100" s="479"/>
      <c r="W100" s="479"/>
      <c r="X100" s="479"/>
      <c r="Y100" s="479"/>
      <c r="Z100" s="479"/>
    </row>
    <row r="101" ht="23.25" customHeight="1">
      <c r="A101" s="479"/>
      <c r="B101" s="479"/>
      <c r="C101" s="479"/>
      <c r="D101" s="479"/>
      <c r="E101" s="479"/>
      <c r="F101" s="479"/>
      <c r="G101" s="479"/>
      <c r="H101" s="479"/>
      <c r="I101" s="479"/>
      <c r="J101" s="479"/>
      <c r="K101" s="479"/>
      <c r="L101" s="479"/>
      <c r="M101" s="479"/>
      <c r="N101" s="479"/>
      <c r="O101" s="479"/>
      <c r="P101" s="479"/>
      <c r="Q101" s="479"/>
      <c r="R101" s="479"/>
      <c r="S101" s="479"/>
      <c r="T101" s="479"/>
      <c r="U101" s="479"/>
      <c r="V101" s="479"/>
      <c r="W101" s="479"/>
      <c r="X101" s="479"/>
      <c r="Y101" s="479"/>
      <c r="Z101" s="479"/>
    </row>
    <row r="102" ht="23.25" customHeight="1">
      <c r="A102" s="479"/>
      <c r="B102" s="479"/>
      <c r="C102" s="479"/>
      <c r="D102" s="479"/>
      <c r="E102" s="479"/>
      <c r="F102" s="479"/>
      <c r="G102" s="479"/>
      <c r="H102" s="479"/>
      <c r="I102" s="479"/>
      <c r="J102" s="479"/>
      <c r="K102" s="479"/>
      <c r="L102" s="479"/>
      <c r="M102" s="479"/>
      <c r="N102" s="479"/>
      <c r="O102" s="479"/>
      <c r="P102" s="479"/>
      <c r="Q102" s="479"/>
      <c r="R102" s="479"/>
      <c r="S102" s="479"/>
      <c r="T102" s="479"/>
      <c r="U102" s="479"/>
      <c r="V102" s="479"/>
      <c r="W102" s="479"/>
      <c r="X102" s="479"/>
      <c r="Y102" s="479"/>
      <c r="Z102" s="479"/>
    </row>
    <row r="103" ht="23.25" customHeight="1">
      <c r="A103" s="479"/>
      <c r="B103" s="479"/>
      <c r="C103" s="479"/>
      <c r="D103" s="479"/>
      <c r="E103" s="479"/>
      <c r="F103" s="479"/>
      <c r="G103" s="479"/>
      <c r="H103" s="479"/>
      <c r="I103" s="479"/>
      <c r="J103" s="479"/>
      <c r="K103" s="479"/>
      <c r="L103" s="479"/>
      <c r="M103" s="479"/>
      <c r="N103" s="479"/>
      <c r="O103" s="479"/>
      <c r="P103" s="479"/>
      <c r="Q103" s="479"/>
      <c r="R103" s="479"/>
      <c r="S103" s="479"/>
      <c r="T103" s="479"/>
      <c r="U103" s="479"/>
      <c r="V103" s="479"/>
      <c r="W103" s="479"/>
      <c r="X103" s="479"/>
      <c r="Y103" s="479"/>
      <c r="Z103" s="479"/>
    </row>
    <row r="104" ht="23.25" customHeight="1">
      <c r="A104" s="479"/>
      <c r="B104" s="479"/>
      <c r="C104" s="479"/>
      <c r="D104" s="479"/>
      <c r="E104" s="479"/>
      <c r="F104" s="479"/>
      <c r="G104" s="479"/>
      <c r="H104" s="479"/>
      <c r="I104" s="479"/>
      <c r="J104" s="479"/>
      <c r="K104" s="479"/>
      <c r="L104" s="479"/>
      <c r="M104" s="479"/>
      <c r="N104" s="479"/>
      <c r="O104" s="479"/>
      <c r="P104" s="479"/>
      <c r="Q104" s="479"/>
      <c r="R104" s="479"/>
      <c r="S104" s="479"/>
      <c r="T104" s="479"/>
      <c r="U104" s="479"/>
      <c r="V104" s="479"/>
      <c r="W104" s="479"/>
      <c r="X104" s="479"/>
      <c r="Y104" s="479"/>
      <c r="Z104" s="479"/>
    </row>
    <row r="105" ht="23.25" customHeight="1">
      <c r="A105" s="479"/>
      <c r="B105" s="479"/>
      <c r="C105" s="479"/>
      <c r="D105" s="479"/>
      <c r="E105" s="479"/>
      <c r="F105" s="479"/>
      <c r="G105" s="479"/>
      <c r="H105" s="479"/>
      <c r="I105" s="479"/>
      <c r="J105" s="479"/>
      <c r="K105" s="479"/>
      <c r="L105" s="479"/>
      <c r="M105" s="479"/>
      <c r="N105" s="479"/>
      <c r="O105" s="479"/>
      <c r="P105" s="479"/>
      <c r="Q105" s="479"/>
      <c r="R105" s="479"/>
      <c r="S105" s="479"/>
      <c r="T105" s="479"/>
      <c r="U105" s="479"/>
      <c r="V105" s="479"/>
      <c r="W105" s="479"/>
      <c r="X105" s="479"/>
      <c r="Y105" s="479"/>
      <c r="Z105" s="479"/>
    </row>
    <row r="106" ht="23.25" customHeight="1">
      <c r="A106" s="479"/>
      <c r="B106" s="479"/>
      <c r="C106" s="479"/>
      <c r="D106" s="479"/>
      <c r="E106" s="479"/>
      <c r="F106" s="479"/>
      <c r="G106" s="479"/>
      <c r="H106" s="479"/>
      <c r="I106" s="479"/>
      <c r="J106" s="479"/>
      <c r="K106" s="479"/>
      <c r="L106" s="479"/>
      <c r="M106" s="479"/>
      <c r="N106" s="479"/>
      <c r="O106" s="479"/>
      <c r="P106" s="479"/>
      <c r="Q106" s="479"/>
      <c r="R106" s="479"/>
      <c r="S106" s="479"/>
      <c r="T106" s="479"/>
      <c r="U106" s="479"/>
      <c r="V106" s="479"/>
      <c r="W106" s="479"/>
      <c r="X106" s="479"/>
      <c r="Y106" s="479"/>
      <c r="Z106" s="479"/>
    </row>
    <row r="107" ht="23.25" customHeight="1">
      <c r="A107" s="479"/>
      <c r="B107" s="479"/>
      <c r="C107" s="479"/>
      <c r="D107" s="479"/>
      <c r="E107" s="479"/>
      <c r="F107" s="479"/>
      <c r="G107" s="479"/>
      <c r="H107" s="479"/>
      <c r="I107" s="479"/>
      <c r="J107" s="479"/>
      <c r="K107" s="479"/>
      <c r="L107" s="479"/>
      <c r="M107" s="479"/>
      <c r="N107" s="479"/>
      <c r="O107" s="479"/>
      <c r="P107" s="479"/>
      <c r="Q107" s="479"/>
      <c r="R107" s="479"/>
      <c r="S107" s="479"/>
      <c r="T107" s="479"/>
      <c r="U107" s="479"/>
      <c r="V107" s="479"/>
      <c r="W107" s="479"/>
      <c r="X107" s="479"/>
      <c r="Y107" s="479"/>
      <c r="Z107" s="479"/>
    </row>
    <row r="108" ht="23.25" customHeight="1">
      <c r="A108" s="479"/>
      <c r="B108" s="479"/>
      <c r="C108" s="479"/>
      <c r="D108" s="479"/>
      <c r="E108" s="479"/>
      <c r="F108" s="479"/>
      <c r="G108" s="479"/>
      <c r="H108" s="479"/>
      <c r="I108" s="479"/>
      <c r="J108" s="479"/>
      <c r="K108" s="479"/>
      <c r="L108" s="479"/>
      <c r="M108" s="479"/>
      <c r="N108" s="479"/>
      <c r="O108" s="479"/>
      <c r="P108" s="479"/>
      <c r="Q108" s="479"/>
      <c r="R108" s="479"/>
      <c r="S108" s="479"/>
      <c r="T108" s="479"/>
      <c r="U108" s="479"/>
      <c r="V108" s="479"/>
      <c r="W108" s="479"/>
      <c r="X108" s="479"/>
      <c r="Y108" s="479"/>
      <c r="Z108" s="479"/>
    </row>
    <row r="109" ht="23.25" customHeight="1">
      <c r="A109" s="479"/>
      <c r="B109" s="479"/>
      <c r="C109" s="479"/>
      <c r="D109" s="479"/>
      <c r="E109" s="479"/>
      <c r="F109" s="479"/>
      <c r="G109" s="479"/>
      <c r="H109" s="479"/>
      <c r="I109" s="479"/>
      <c r="J109" s="479"/>
      <c r="K109" s="479"/>
      <c r="L109" s="479"/>
      <c r="M109" s="479"/>
      <c r="N109" s="479"/>
      <c r="O109" s="479"/>
      <c r="P109" s="479"/>
      <c r="Q109" s="479"/>
      <c r="R109" s="479"/>
      <c r="S109" s="479"/>
      <c r="T109" s="479"/>
      <c r="U109" s="479"/>
      <c r="V109" s="479"/>
      <c r="W109" s="479"/>
      <c r="X109" s="479"/>
      <c r="Y109" s="479"/>
      <c r="Z109" s="479"/>
    </row>
    <row r="110" ht="23.25" customHeight="1">
      <c r="A110" s="479"/>
      <c r="B110" s="479"/>
      <c r="C110" s="479"/>
      <c r="D110" s="479"/>
      <c r="E110" s="479"/>
      <c r="F110" s="479"/>
      <c r="G110" s="479"/>
      <c r="H110" s="479"/>
      <c r="I110" s="479"/>
      <c r="J110" s="479"/>
      <c r="K110" s="479"/>
      <c r="L110" s="479"/>
      <c r="M110" s="479"/>
      <c r="N110" s="479"/>
      <c r="O110" s="479"/>
      <c r="P110" s="479"/>
      <c r="Q110" s="479"/>
      <c r="R110" s="479"/>
      <c r="S110" s="479"/>
      <c r="T110" s="479"/>
      <c r="U110" s="479"/>
      <c r="V110" s="479"/>
      <c r="W110" s="479"/>
      <c r="X110" s="479"/>
      <c r="Y110" s="479"/>
      <c r="Z110" s="479"/>
    </row>
    <row r="111" ht="23.25" customHeight="1">
      <c r="A111" s="479"/>
      <c r="B111" s="479"/>
      <c r="C111" s="479"/>
      <c r="D111" s="479"/>
      <c r="E111" s="479"/>
      <c r="F111" s="479"/>
      <c r="G111" s="479"/>
      <c r="H111" s="479"/>
      <c r="I111" s="479"/>
      <c r="J111" s="479"/>
      <c r="K111" s="479"/>
      <c r="L111" s="479"/>
      <c r="M111" s="479"/>
      <c r="N111" s="479"/>
      <c r="O111" s="479"/>
      <c r="P111" s="479"/>
      <c r="Q111" s="479"/>
      <c r="R111" s="479"/>
      <c r="S111" s="479"/>
      <c r="T111" s="479"/>
      <c r="U111" s="479"/>
      <c r="V111" s="479"/>
      <c r="W111" s="479"/>
      <c r="X111" s="479"/>
      <c r="Y111" s="479"/>
      <c r="Z111" s="479"/>
    </row>
    <row r="112" ht="23.25" customHeight="1">
      <c r="A112" s="479"/>
      <c r="B112" s="479"/>
      <c r="C112" s="479"/>
      <c r="D112" s="479"/>
      <c r="E112" s="479"/>
      <c r="F112" s="479"/>
      <c r="G112" s="479"/>
      <c r="H112" s="479"/>
      <c r="I112" s="479"/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79"/>
      <c r="U112" s="479"/>
      <c r="V112" s="479"/>
      <c r="W112" s="479"/>
      <c r="X112" s="479"/>
      <c r="Y112" s="479"/>
      <c r="Z112" s="479"/>
    </row>
    <row r="113" ht="23.25" customHeight="1">
      <c r="A113" s="479"/>
      <c r="B113" s="479"/>
      <c r="C113" s="479"/>
      <c r="D113" s="479"/>
      <c r="E113" s="479"/>
      <c r="F113" s="479"/>
      <c r="G113" s="479"/>
      <c r="H113" s="479"/>
      <c r="I113" s="479"/>
      <c r="J113" s="479"/>
      <c r="K113" s="479"/>
      <c r="L113" s="479"/>
      <c r="M113" s="479"/>
      <c r="N113" s="479"/>
      <c r="O113" s="479"/>
      <c r="P113" s="479"/>
      <c r="Q113" s="479"/>
      <c r="R113" s="479"/>
      <c r="S113" s="479"/>
      <c r="T113" s="479"/>
      <c r="U113" s="479"/>
      <c r="V113" s="479"/>
      <c r="W113" s="479"/>
      <c r="X113" s="479"/>
      <c r="Y113" s="479"/>
      <c r="Z113" s="479"/>
    </row>
    <row r="114" ht="23.25" customHeight="1">
      <c r="A114" s="479"/>
      <c r="B114" s="479"/>
      <c r="C114" s="479"/>
      <c r="D114" s="479"/>
      <c r="E114" s="479"/>
      <c r="F114" s="479"/>
      <c r="G114" s="479"/>
      <c r="H114" s="479"/>
      <c r="I114" s="479"/>
      <c r="J114" s="479"/>
      <c r="K114" s="479"/>
      <c r="L114" s="479"/>
      <c r="M114" s="479"/>
      <c r="N114" s="479"/>
      <c r="O114" s="479"/>
      <c r="P114" s="479"/>
      <c r="Q114" s="479"/>
      <c r="R114" s="479"/>
      <c r="S114" s="479"/>
      <c r="T114" s="479"/>
      <c r="U114" s="479"/>
      <c r="V114" s="479"/>
      <c r="W114" s="479"/>
      <c r="X114" s="479"/>
      <c r="Y114" s="479"/>
      <c r="Z114" s="479"/>
    </row>
    <row r="115" ht="23.25" customHeight="1">
      <c r="A115" s="479"/>
      <c r="B115" s="479"/>
      <c r="C115" s="479"/>
      <c r="D115" s="479"/>
      <c r="E115" s="479"/>
      <c r="F115" s="479"/>
      <c r="G115" s="479"/>
      <c r="H115" s="479"/>
      <c r="I115" s="479"/>
      <c r="J115" s="479"/>
      <c r="K115" s="479"/>
      <c r="L115" s="479"/>
      <c r="M115" s="479"/>
      <c r="N115" s="479"/>
      <c r="O115" s="479"/>
      <c r="P115" s="479"/>
      <c r="Q115" s="479"/>
      <c r="R115" s="479"/>
      <c r="S115" s="479"/>
      <c r="T115" s="479"/>
      <c r="U115" s="479"/>
      <c r="V115" s="479"/>
      <c r="W115" s="479"/>
      <c r="X115" s="479"/>
      <c r="Y115" s="479"/>
      <c r="Z115" s="479"/>
    </row>
    <row r="116" ht="23.25" customHeight="1">
      <c r="A116" s="479"/>
      <c r="B116" s="479"/>
      <c r="C116" s="479"/>
      <c r="D116" s="479"/>
      <c r="E116" s="479"/>
      <c r="F116" s="479"/>
      <c r="G116" s="479"/>
      <c r="H116" s="479"/>
      <c r="I116" s="479"/>
      <c r="J116" s="479"/>
      <c r="K116" s="479"/>
      <c r="L116" s="479"/>
      <c r="M116" s="479"/>
      <c r="N116" s="479"/>
      <c r="O116" s="479"/>
      <c r="P116" s="479"/>
      <c r="Q116" s="479"/>
      <c r="R116" s="479"/>
      <c r="S116" s="479"/>
      <c r="T116" s="479"/>
      <c r="U116" s="479"/>
      <c r="V116" s="479"/>
      <c r="W116" s="479"/>
      <c r="X116" s="479"/>
      <c r="Y116" s="479"/>
      <c r="Z116" s="479"/>
    </row>
    <row r="117" ht="23.25" customHeight="1">
      <c r="A117" s="479"/>
      <c r="B117" s="479"/>
      <c r="C117" s="479"/>
      <c r="D117" s="479"/>
      <c r="E117" s="479"/>
      <c r="F117" s="479"/>
      <c r="G117" s="479"/>
      <c r="H117" s="479"/>
      <c r="I117" s="479"/>
      <c r="J117" s="479"/>
      <c r="K117" s="479"/>
      <c r="L117" s="479"/>
      <c r="M117" s="479"/>
      <c r="N117" s="479"/>
      <c r="O117" s="479"/>
      <c r="P117" s="479"/>
      <c r="Q117" s="479"/>
      <c r="R117" s="479"/>
      <c r="S117" s="479"/>
      <c r="T117" s="479"/>
      <c r="U117" s="479"/>
      <c r="V117" s="479"/>
      <c r="W117" s="479"/>
      <c r="X117" s="479"/>
      <c r="Y117" s="479"/>
      <c r="Z117" s="479"/>
    </row>
    <row r="118" ht="23.25" customHeight="1">
      <c r="A118" s="479"/>
      <c r="B118" s="479"/>
      <c r="C118" s="479"/>
      <c r="D118" s="479"/>
      <c r="E118" s="479"/>
      <c r="F118" s="479"/>
      <c r="G118" s="479"/>
      <c r="H118" s="479"/>
      <c r="I118" s="479"/>
      <c r="J118" s="479"/>
      <c r="K118" s="479"/>
      <c r="L118" s="479"/>
      <c r="M118" s="479"/>
      <c r="N118" s="479"/>
      <c r="O118" s="479"/>
      <c r="P118" s="479"/>
      <c r="Q118" s="479"/>
      <c r="R118" s="479"/>
      <c r="S118" s="479"/>
      <c r="T118" s="479"/>
      <c r="U118" s="479"/>
      <c r="V118" s="479"/>
      <c r="W118" s="479"/>
      <c r="X118" s="479"/>
      <c r="Y118" s="479"/>
      <c r="Z118" s="479"/>
    </row>
    <row r="119" ht="23.25" customHeight="1">
      <c r="A119" s="479"/>
      <c r="B119" s="479"/>
      <c r="C119" s="479"/>
      <c r="D119" s="479"/>
      <c r="E119" s="479"/>
      <c r="F119" s="479"/>
      <c r="G119" s="479"/>
      <c r="H119" s="479"/>
      <c r="I119" s="479"/>
      <c r="J119" s="479"/>
      <c r="K119" s="479"/>
      <c r="L119" s="479"/>
      <c r="M119" s="479"/>
      <c r="N119" s="479"/>
      <c r="O119" s="479"/>
      <c r="P119" s="479"/>
      <c r="Q119" s="479"/>
      <c r="R119" s="479"/>
      <c r="S119" s="479"/>
      <c r="T119" s="479"/>
      <c r="U119" s="479"/>
      <c r="V119" s="479"/>
      <c r="W119" s="479"/>
      <c r="X119" s="479"/>
      <c r="Y119" s="479"/>
      <c r="Z119" s="479"/>
    </row>
    <row r="120" ht="23.25" customHeight="1">
      <c r="A120" s="479"/>
      <c r="B120" s="479"/>
      <c r="C120" s="479"/>
      <c r="D120" s="479"/>
      <c r="E120" s="479"/>
      <c r="F120" s="479"/>
      <c r="G120" s="479"/>
      <c r="H120" s="479"/>
      <c r="I120" s="479"/>
      <c r="J120" s="479"/>
      <c r="K120" s="479"/>
      <c r="L120" s="479"/>
      <c r="M120" s="479"/>
      <c r="N120" s="479"/>
      <c r="O120" s="479"/>
      <c r="P120" s="479"/>
      <c r="Q120" s="479"/>
      <c r="R120" s="479"/>
      <c r="S120" s="479"/>
      <c r="T120" s="479"/>
      <c r="U120" s="479"/>
      <c r="V120" s="479"/>
      <c r="W120" s="479"/>
      <c r="X120" s="479"/>
      <c r="Y120" s="479"/>
      <c r="Z120" s="479"/>
    </row>
    <row r="121" ht="23.25" customHeight="1">
      <c r="A121" s="479"/>
      <c r="B121" s="479"/>
      <c r="C121" s="479"/>
      <c r="D121" s="479"/>
      <c r="E121" s="479"/>
      <c r="F121" s="479"/>
      <c r="G121" s="479"/>
      <c r="H121" s="479"/>
      <c r="I121" s="479"/>
      <c r="J121" s="479"/>
      <c r="K121" s="479"/>
      <c r="L121" s="479"/>
      <c r="M121" s="479"/>
      <c r="N121" s="479"/>
      <c r="O121" s="479"/>
      <c r="P121" s="479"/>
      <c r="Q121" s="479"/>
      <c r="R121" s="479"/>
      <c r="S121" s="479"/>
      <c r="T121" s="479"/>
      <c r="U121" s="479"/>
      <c r="V121" s="479"/>
      <c r="W121" s="479"/>
      <c r="X121" s="479"/>
      <c r="Y121" s="479"/>
      <c r="Z121" s="479"/>
    </row>
    <row r="122" ht="23.25" customHeight="1">
      <c r="A122" s="479"/>
      <c r="B122" s="479"/>
      <c r="C122" s="479"/>
      <c r="D122" s="479"/>
      <c r="E122" s="479"/>
      <c r="F122" s="479"/>
      <c r="G122" s="479"/>
      <c r="H122" s="479"/>
      <c r="I122" s="479"/>
      <c r="J122" s="479"/>
      <c r="K122" s="479"/>
      <c r="L122" s="479"/>
      <c r="M122" s="479"/>
      <c r="N122" s="479"/>
      <c r="O122" s="479"/>
      <c r="P122" s="479"/>
      <c r="Q122" s="479"/>
      <c r="R122" s="479"/>
      <c r="S122" s="479"/>
      <c r="T122" s="479"/>
      <c r="U122" s="479"/>
      <c r="V122" s="479"/>
      <c r="W122" s="479"/>
      <c r="X122" s="479"/>
      <c r="Y122" s="479"/>
      <c r="Z122" s="479"/>
    </row>
    <row r="123" ht="23.25" customHeight="1">
      <c r="A123" s="479"/>
      <c r="B123" s="479"/>
      <c r="C123" s="479"/>
      <c r="D123" s="479"/>
      <c r="E123" s="479"/>
      <c r="F123" s="479"/>
      <c r="G123" s="479"/>
      <c r="H123" s="479"/>
      <c r="I123" s="479"/>
      <c r="J123" s="479"/>
      <c r="K123" s="479"/>
      <c r="L123" s="479"/>
      <c r="M123" s="479"/>
      <c r="N123" s="479"/>
      <c r="O123" s="479"/>
      <c r="P123" s="479"/>
      <c r="Q123" s="479"/>
      <c r="R123" s="479"/>
      <c r="S123" s="479"/>
      <c r="T123" s="479"/>
      <c r="U123" s="479"/>
      <c r="V123" s="479"/>
      <c r="W123" s="479"/>
      <c r="X123" s="479"/>
      <c r="Y123" s="479"/>
      <c r="Z123" s="479"/>
    </row>
    <row r="124" ht="23.25" customHeight="1">
      <c r="A124" s="479"/>
      <c r="B124" s="479"/>
      <c r="C124" s="479"/>
      <c r="D124" s="479"/>
      <c r="E124" s="479"/>
      <c r="F124" s="479"/>
      <c r="G124" s="479"/>
      <c r="H124" s="479"/>
      <c r="I124" s="479"/>
      <c r="J124" s="479"/>
      <c r="K124" s="479"/>
      <c r="L124" s="479"/>
      <c r="M124" s="479"/>
      <c r="N124" s="479"/>
      <c r="O124" s="479"/>
      <c r="P124" s="479"/>
      <c r="Q124" s="479"/>
      <c r="R124" s="479"/>
      <c r="S124" s="479"/>
      <c r="T124" s="479"/>
      <c r="U124" s="479"/>
      <c r="V124" s="479"/>
      <c r="W124" s="479"/>
      <c r="X124" s="479"/>
      <c r="Y124" s="479"/>
      <c r="Z124" s="479"/>
    </row>
    <row r="125" ht="23.25" customHeight="1">
      <c r="A125" s="479"/>
      <c r="B125" s="479"/>
      <c r="C125" s="479"/>
      <c r="D125" s="479"/>
      <c r="E125" s="479"/>
      <c r="F125" s="479"/>
      <c r="G125" s="479"/>
      <c r="H125" s="479"/>
      <c r="I125" s="479"/>
      <c r="J125" s="479"/>
      <c r="K125" s="479"/>
      <c r="L125" s="479"/>
      <c r="M125" s="479"/>
      <c r="N125" s="479"/>
      <c r="O125" s="479"/>
      <c r="P125" s="479"/>
      <c r="Q125" s="479"/>
      <c r="R125" s="479"/>
      <c r="S125" s="479"/>
      <c r="T125" s="479"/>
      <c r="U125" s="479"/>
      <c r="V125" s="479"/>
      <c r="W125" s="479"/>
      <c r="X125" s="479"/>
      <c r="Y125" s="479"/>
      <c r="Z125" s="479"/>
    </row>
    <row r="126" ht="23.25" customHeight="1">
      <c r="A126" s="479"/>
      <c r="B126" s="479"/>
      <c r="C126" s="479"/>
      <c r="D126" s="479"/>
      <c r="E126" s="479"/>
      <c r="F126" s="479"/>
      <c r="G126" s="479"/>
      <c r="H126" s="479"/>
      <c r="I126" s="479"/>
      <c r="J126" s="479"/>
      <c r="K126" s="479"/>
      <c r="L126" s="479"/>
      <c r="M126" s="479"/>
      <c r="N126" s="479"/>
      <c r="O126" s="479"/>
      <c r="P126" s="479"/>
      <c r="Q126" s="479"/>
      <c r="R126" s="479"/>
      <c r="S126" s="479"/>
      <c r="T126" s="479"/>
      <c r="U126" s="479"/>
      <c r="V126" s="479"/>
      <c r="W126" s="479"/>
      <c r="X126" s="479"/>
      <c r="Y126" s="479"/>
      <c r="Z126" s="479"/>
    </row>
    <row r="127" ht="23.25" customHeight="1">
      <c r="A127" s="479"/>
      <c r="B127" s="479"/>
      <c r="C127" s="479"/>
      <c r="D127" s="479"/>
      <c r="E127" s="479"/>
      <c r="F127" s="479"/>
      <c r="G127" s="479"/>
      <c r="H127" s="479"/>
      <c r="I127" s="479"/>
      <c r="J127" s="479"/>
      <c r="K127" s="479"/>
      <c r="L127" s="479"/>
      <c r="M127" s="479"/>
      <c r="N127" s="479"/>
      <c r="O127" s="479"/>
      <c r="P127" s="479"/>
      <c r="Q127" s="479"/>
      <c r="R127" s="479"/>
      <c r="S127" s="479"/>
      <c r="T127" s="479"/>
      <c r="U127" s="479"/>
      <c r="V127" s="479"/>
      <c r="W127" s="479"/>
      <c r="X127" s="479"/>
      <c r="Y127" s="479"/>
      <c r="Z127" s="479"/>
    </row>
    <row r="128" ht="23.25" customHeight="1">
      <c r="A128" s="479"/>
      <c r="B128" s="479"/>
      <c r="C128" s="479"/>
      <c r="D128" s="479"/>
      <c r="E128" s="479"/>
      <c r="F128" s="479"/>
      <c r="G128" s="479"/>
      <c r="H128" s="479"/>
      <c r="I128" s="479"/>
      <c r="J128" s="479"/>
      <c r="K128" s="479"/>
      <c r="L128" s="479"/>
      <c r="M128" s="479"/>
      <c r="N128" s="479"/>
      <c r="O128" s="479"/>
      <c r="P128" s="479"/>
      <c r="Q128" s="479"/>
      <c r="R128" s="479"/>
      <c r="S128" s="479"/>
      <c r="T128" s="479"/>
      <c r="U128" s="479"/>
      <c r="V128" s="479"/>
      <c r="W128" s="479"/>
      <c r="X128" s="479"/>
      <c r="Y128" s="479"/>
      <c r="Z128" s="479"/>
    </row>
    <row r="129" ht="23.25" customHeight="1">
      <c r="A129" s="479"/>
      <c r="B129" s="479"/>
      <c r="C129" s="479"/>
      <c r="D129" s="479"/>
      <c r="E129" s="479"/>
      <c r="F129" s="479"/>
      <c r="G129" s="479"/>
      <c r="H129" s="479"/>
      <c r="I129" s="479"/>
      <c r="J129" s="479"/>
      <c r="K129" s="479"/>
      <c r="L129" s="479"/>
      <c r="M129" s="479"/>
      <c r="N129" s="479"/>
      <c r="O129" s="479"/>
      <c r="P129" s="479"/>
      <c r="Q129" s="479"/>
      <c r="R129" s="479"/>
      <c r="S129" s="479"/>
      <c r="T129" s="479"/>
      <c r="U129" s="479"/>
      <c r="V129" s="479"/>
      <c r="W129" s="479"/>
      <c r="X129" s="479"/>
      <c r="Y129" s="479"/>
      <c r="Z129" s="479"/>
    </row>
    <row r="130" ht="23.25" customHeight="1">
      <c r="A130" s="479"/>
      <c r="B130" s="479"/>
      <c r="C130" s="479"/>
      <c r="D130" s="479"/>
      <c r="E130" s="479"/>
      <c r="F130" s="479"/>
      <c r="G130" s="479"/>
      <c r="H130" s="479"/>
      <c r="I130" s="479"/>
      <c r="J130" s="479"/>
      <c r="K130" s="479"/>
      <c r="L130" s="479"/>
      <c r="M130" s="479"/>
      <c r="N130" s="479"/>
      <c r="O130" s="479"/>
      <c r="P130" s="479"/>
      <c r="Q130" s="479"/>
      <c r="R130" s="479"/>
      <c r="S130" s="479"/>
      <c r="T130" s="479"/>
      <c r="U130" s="479"/>
      <c r="V130" s="479"/>
      <c r="W130" s="479"/>
      <c r="X130" s="479"/>
      <c r="Y130" s="479"/>
      <c r="Z130" s="479"/>
    </row>
    <row r="131" ht="23.25" customHeight="1">
      <c r="A131" s="479"/>
      <c r="B131" s="479"/>
      <c r="C131" s="479"/>
      <c r="D131" s="479"/>
      <c r="E131" s="479"/>
      <c r="F131" s="479"/>
      <c r="G131" s="479"/>
      <c r="H131" s="479"/>
      <c r="I131" s="479"/>
      <c r="J131" s="479"/>
      <c r="K131" s="479"/>
      <c r="L131" s="479"/>
      <c r="M131" s="479"/>
      <c r="N131" s="479"/>
      <c r="O131" s="479"/>
      <c r="P131" s="479"/>
      <c r="Q131" s="479"/>
      <c r="R131" s="479"/>
      <c r="S131" s="479"/>
      <c r="T131" s="479"/>
      <c r="U131" s="479"/>
      <c r="V131" s="479"/>
      <c r="W131" s="479"/>
      <c r="X131" s="479"/>
      <c r="Y131" s="479"/>
      <c r="Z131" s="479"/>
    </row>
    <row r="132" ht="23.25" customHeight="1">
      <c r="A132" s="479"/>
      <c r="B132" s="479"/>
      <c r="C132" s="479"/>
      <c r="D132" s="479"/>
      <c r="E132" s="479"/>
      <c r="F132" s="479"/>
      <c r="G132" s="479"/>
      <c r="H132" s="479"/>
      <c r="I132" s="479"/>
      <c r="J132" s="479"/>
      <c r="K132" s="479"/>
      <c r="L132" s="479"/>
      <c r="M132" s="479"/>
      <c r="N132" s="479"/>
      <c r="O132" s="479"/>
      <c r="P132" s="479"/>
      <c r="Q132" s="479"/>
      <c r="R132" s="479"/>
      <c r="S132" s="479"/>
      <c r="T132" s="479"/>
      <c r="U132" s="479"/>
      <c r="V132" s="479"/>
      <c r="W132" s="479"/>
      <c r="X132" s="479"/>
      <c r="Y132" s="479"/>
      <c r="Z132" s="479"/>
    </row>
    <row r="133" ht="23.25" customHeight="1">
      <c r="A133" s="479"/>
      <c r="B133" s="479"/>
      <c r="C133" s="479"/>
      <c r="D133" s="479"/>
      <c r="E133" s="479"/>
      <c r="F133" s="479"/>
      <c r="G133" s="479"/>
      <c r="H133" s="479"/>
      <c r="I133" s="479"/>
      <c r="J133" s="479"/>
      <c r="K133" s="479"/>
      <c r="L133" s="479"/>
      <c r="M133" s="479"/>
      <c r="N133" s="479"/>
      <c r="O133" s="479"/>
      <c r="P133" s="479"/>
      <c r="Q133" s="479"/>
      <c r="R133" s="479"/>
      <c r="S133" s="479"/>
      <c r="T133" s="479"/>
      <c r="U133" s="479"/>
      <c r="V133" s="479"/>
      <c r="W133" s="479"/>
      <c r="X133" s="479"/>
      <c r="Y133" s="479"/>
      <c r="Z133" s="479"/>
    </row>
    <row r="134" ht="23.25" customHeight="1">
      <c r="A134" s="479"/>
      <c r="B134" s="479"/>
      <c r="C134" s="479"/>
      <c r="D134" s="479"/>
      <c r="E134" s="479"/>
      <c r="F134" s="479"/>
      <c r="G134" s="479"/>
      <c r="H134" s="479"/>
      <c r="I134" s="479"/>
      <c r="J134" s="479"/>
      <c r="K134" s="479"/>
      <c r="L134" s="479"/>
      <c r="M134" s="479"/>
      <c r="N134" s="479"/>
      <c r="O134" s="479"/>
      <c r="P134" s="479"/>
      <c r="Q134" s="479"/>
      <c r="R134" s="479"/>
      <c r="S134" s="479"/>
      <c r="T134" s="479"/>
      <c r="U134" s="479"/>
      <c r="V134" s="479"/>
      <c r="W134" s="479"/>
      <c r="X134" s="479"/>
      <c r="Y134" s="479"/>
      <c r="Z134" s="479"/>
    </row>
    <row r="135" ht="23.25" customHeight="1">
      <c r="A135" s="479"/>
      <c r="B135" s="479"/>
      <c r="C135" s="479"/>
      <c r="D135" s="479"/>
      <c r="E135" s="479"/>
      <c r="F135" s="479"/>
      <c r="G135" s="479"/>
      <c r="H135" s="479"/>
      <c r="I135" s="479"/>
      <c r="J135" s="479"/>
      <c r="K135" s="479"/>
      <c r="L135" s="479"/>
      <c r="M135" s="479"/>
      <c r="N135" s="479"/>
      <c r="O135" s="479"/>
      <c r="P135" s="479"/>
      <c r="Q135" s="479"/>
      <c r="R135" s="479"/>
      <c r="S135" s="479"/>
      <c r="T135" s="479"/>
      <c r="U135" s="479"/>
      <c r="V135" s="479"/>
      <c r="W135" s="479"/>
      <c r="X135" s="479"/>
      <c r="Y135" s="479"/>
      <c r="Z135" s="479"/>
    </row>
    <row r="136" ht="23.25" customHeight="1">
      <c r="A136" s="479"/>
      <c r="B136" s="479"/>
      <c r="C136" s="479"/>
      <c r="D136" s="479"/>
      <c r="E136" s="479"/>
      <c r="F136" s="479"/>
      <c r="G136" s="479"/>
      <c r="H136" s="479"/>
      <c r="I136" s="479"/>
      <c r="J136" s="479"/>
      <c r="K136" s="479"/>
      <c r="L136" s="479"/>
      <c r="M136" s="479"/>
      <c r="N136" s="479"/>
      <c r="O136" s="479"/>
      <c r="P136" s="479"/>
      <c r="Q136" s="479"/>
      <c r="R136" s="479"/>
      <c r="S136" s="479"/>
      <c r="T136" s="479"/>
      <c r="U136" s="479"/>
      <c r="V136" s="479"/>
      <c r="W136" s="479"/>
      <c r="X136" s="479"/>
      <c r="Y136" s="479"/>
      <c r="Z136" s="479"/>
    </row>
    <row r="137" ht="23.25" customHeight="1">
      <c r="A137" s="479"/>
      <c r="B137" s="479"/>
      <c r="C137" s="479"/>
      <c r="D137" s="479"/>
      <c r="E137" s="479"/>
      <c r="F137" s="479"/>
      <c r="G137" s="479"/>
      <c r="H137" s="479"/>
      <c r="I137" s="479"/>
      <c r="J137" s="479"/>
      <c r="K137" s="479"/>
      <c r="L137" s="479"/>
      <c r="M137" s="479"/>
      <c r="N137" s="479"/>
      <c r="O137" s="479"/>
      <c r="P137" s="479"/>
      <c r="Q137" s="479"/>
      <c r="R137" s="479"/>
      <c r="S137" s="479"/>
      <c r="T137" s="479"/>
      <c r="U137" s="479"/>
      <c r="V137" s="479"/>
      <c r="W137" s="479"/>
      <c r="X137" s="479"/>
      <c r="Y137" s="479"/>
      <c r="Z137" s="479"/>
    </row>
    <row r="138" ht="23.25" customHeight="1">
      <c r="A138" s="479"/>
      <c r="B138" s="479"/>
      <c r="C138" s="479"/>
      <c r="D138" s="479"/>
      <c r="E138" s="479"/>
      <c r="F138" s="479"/>
      <c r="G138" s="479"/>
      <c r="H138" s="479"/>
      <c r="I138" s="479"/>
      <c r="J138" s="479"/>
      <c r="K138" s="479"/>
      <c r="L138" s="479"/>
      <c r="M138" s="479"/>
      <c r="N138" s="479"/>
      <c r="O138" s="479"/>
      <c r="P138" s="479"/>
      <c r="Q138" s="479"/>
      <c r="R138" s="479"/>
      <c r="S138" s="479"/>
      <c r="T138" s="479"/>
      <c r="U138" s="479"/>
      <c r="V138" s="479"/>
      <c r="W138" s="479"/>
      <c r="X138" s="479"/>
      <c r="Y138" s="479"/>
      <c r="Z138" s="479"/>
    </row>
    <row r="139" ht="23.25" customHeight="1">
      <c r="A139" s="479"/>
      <c r="B139" s="479"/>
      <c r="C139" s="479"/>
      <c r="D139" s="479"/>
      <c r="E139" s="479"/>
      <c r="F139" s="479"/>
      <c r="G139" s="479"/>
      <c r="H139" s="479"/>
      <c r="I139" s="479"/>
      <c r="J139" s="479"/>
      <c r="K139" s="479"/>
      <c r="L139" s="479"/>
      <c r="M139" s="479"/>
      <c r="N139" s="479"/>
      <c r="O139" s="479"/>
      <c r="P139" s="479"/>
      <c r="Q139" s="479"/>
      <c r="R139" s="479"/>
      <c r="S139" s="479"/>
      <c r="T139" s="479"/>
      <c r="U139" s="479"/>
      <c r="V139" s="479"/>
      <c r="W139" s="479"/>
      <c r="X139" s="479"/>
      <c r="Y139" s="479"/>
      <c r="Z139" s="479"/>
    </row>
    <row r="140" ht="23.25" customHeight="1">
      <c r="A140" s="479"/>
      <c r="B140" s="479"/>
      <c r="C140" s="479"/>
      <c r="D140" s="479"/>
      <c r="E140" s="479"/>
      <c r="F140" s="479"/>
      <c r="G140" s="479"/>
      <c r="H140" s="479"/>
      <c r="I140" s="479"/>
      <c r="J140" s="479"/>
      <c r="K140" s="479"/>
      <c r="L140" s="479"/>
      <c r="M140" s="479"/>
      <c r="N140" s="479"/>
      <c r="O140" s="479"/>
      <c r="P140" s="479"/>
      <c r="Q140" s="479"/>
      <c r="R140" s="479"/>
      <c r="S140" s="479"/>
      <c r="T140" s="479"/>
      <c r="U140" s="479"/>
      <c r="V140" s="479"/>
      <c r="W140" s="479"/>
      <c r="X140" s="479"/>
      <c r="Y140" s="479"/>
      <c r="Z140" s="479"/>
    </row>
    <row r="141" ht="23.25" customHeight="1">
      <c r="A141" s="479"/>
      <c r="B141" s="479"/>
      <c r="C141" s="479"/>
      <c r="D141" s="479"/>
      <c r="E141" s="479"/>
      <c r="F141" s="479"/>
      <c r="G141" s="479"/>
      <c r="H141" s="479"/>
      <c r="I141" s="479"/>
      <c r="J141" s="479"/>
      <c r="K141" s="479"/>
      <c r="L141" s="479"/>
      <c r="M141" s="479"/>
      <c r="N141" s="479"/>
      <c r="O141" s="479"/>
      <c r="P141" s="479"/>
      <c r="Q141" s="479"/>
      <c r="R141" s="479"/>
      <c r="S141" s="479"/>
      <c r="T141" s="479"/>
      <c r="U141" s="479"/>
      <c r="V141" s="479"/>
      <c r="W141" s="479"/>
      <c r="X141" s="479"/>
      <c r="Y141" s="479"/>
      <c r="Z141" s="479"/>
    </row>
    <row r="142" ht="23.25" customHeight="1">
      <c r="A142" s="479"/>
      <c r="B142" s="479"/>
      <c r="C142" s="479"/>
      <c r="D142" s="479"/>
      <c r="E142" s="479"/>
      <c r="F142" s="479"/>
      <c r="G142" s="479"/>
      <c r="H142" s="479"/>
      <c r="I142" s="479"/>
      <c r="J142" s="479"/>
      <c r="K142" s="479"/>
      <c r="L142" s="479"/>
      <c r="M142" s="479"/>
      <c r="N142" s="479"/>
      <c r="O142" s="479"/>
      <c r="P142" s="479"/>
      <c r="Q142" s="479"/>
      <c r="R142" s="479"/>
      <c r="S142" s="479"/>
      <c r="T142" s="479"/>
      <c r="U142" s="479"/>
      <c r="V142" s="479"/>
      <c r="W142" s="479"/>
      <c r="X142" s="479"/>
      <c r="Y142" s="479"/>
      <c r="Z142" s="479"/>
    </row>
    <row r="143" ht="23.25" customHeight="1">
      <c r="A143" s="479"/>
      <c r="B143" s="479"/>
      <c r="C143" s="479"/>
      <c r="D143" s="479"/>
      <c r="E143" s="479"/>
      <c r="F143" s="479"/>
      <c r="G143" s="479"/>
      <c r="H143" s="479"/>
      <c r="I143" s="479"/>
      <c r="J143" s="479"/>
      <c r="K143" s="479"/>
      <c r="L143" s="479"/>
      <c r="M143" s="479"/>
      <c r="N143" s="479"/>
      <c r="O143" s="479"/>
      <c r="P143" s="479"/>
      <c r="Q143" s="479"/>
      <c r="R143" s="479"/>
      <c r="S143" s="479"/>
      <c r="T143" s="479"/>
      <c r="U143" s="479"/>
      <c r="V143" s="479"/>
      <c r="W143" s="479"/>
      <c r="X143" s="479"/>
      <c r="Y143" s="479"/>
      <c r="Z143" s="479"/>
    </row>
    <row r="144" ht="23.25" customHeight="1">
      <c r="A144" s="479"/>
      <c r="B144" s="479"/>
      <c r="C144" s="479"/>
      <c r="D144" s="479"/>
      <c r="E144" s="479"/>
      <c r="F144" s="479"/>
      <c r="G144" s="479"/>
      <c r="H144" s="479"/>
      <c r="I144" s="479"/>
      <c r="J144" s="479"/>
      <c r="K144" s="479"/>
      <c r="L144" s="479"/>
      <c r="M144" s="479"/>
      <c r="N144" s="479"/>
      <c r="O144" s="479"/>
      <c r="P144" s="479"/>
      <c r="Q144" s="479"/>
      <c r="R144" s="479"/>
      <c r="S144" s="479"/>
      <c r="T144" s="479"/>
      <c r="U144" s="479"/>
      <c r="V144" s="479"/>
      <c r="W144" s="479"/>
      <c r="X144" s="479"/>
      <c r="Y144" s="479"/>
      <c r="Z144" s="479"/>
    </row>
    <row r="145" ht="23.25" customHeight="1">
      <c r="A145" s="479"/>
      <c r="B145" s="479"/>
      <c r="C145" s="479"/>
      <c r="D145" s="479"/>
      <c r="E145" s="479"/>
      <c r="F145" s="479"/>
      <c r="G145" s="479"/>
      <c r="H145" s="479"/>
      <c r="I145" s="479"/>
      <c r="J145" s="479"/>
      <c r="K145" s="479"/>
      <c r="L145" s="479"/>
      <c r="M145" s="479"/>
      <c r="N145" s="479"/>
      <c r="O145" s="479"/>
      <c r="P145" s="479"/>
      <c r="Q145" s="479"/>
      <c r="R145" s="479"/>
      <c r="S145" s="479"/>
      <c r="T145" s="479"/>
      <c r="U145" s="479"/>
      <c r="V145" s="479"/>
      <c r="W145" s="479"/>
      <c r="X145" s="479"/>
      <c r="Y145" s="479"/>
      <c r="Z145" s="479"/>
    </row>
    <row r="146" ht="23.25" customHeight="1">
      <c r="A146" s="479"/>
      <c r="B146" s="479"/>
      <c r="C146" s="479"/>
      <c r="D146" s="479"/>
      <c r="E146" s="479"/>
      <c r="F146" s="479"/>
      <c r="G146" s="479"/>
      <c r="H146" s="479"/>
      <c r="I146" s="479"/>
      <c r="J146" s="479"/>
      <c r="K146" s="479"/>
      <c r="L146" s="479"/>
      <c r="M146" s="479"/>
      <c r="N146" s="479"/>
      <c r="O146" s="479"/>
      <c r="P146" s="479"/>
      <c r="Q146" s="479"/>
      <c r="R146" s="479"/>
      <c r="S146" s="479"/>
      <c r="T146" s="479"/>
      <c r="U146" s="479"/>
      <c r="V146" s="479"/>
      <c r="W146" s="479"/>
      <c r="X146" s="479"/>
      <c r="Y146" s="479"/>
      <c r="Z146" s="479"/>
    </row>
    <row r="147" ht="23.25" customHeight="1">
      <c r="A147" s="479"/>
      <c r="B147" s="479"/>
      <c r="C147" s="479"/>
      <c r="D147" s="479"/>
      <c r="E147" s="479"/>
      <c r="F147" s="479"/>
      <c r="G147" s="479"/>
      <c r="H147" s="479"/>
      <c r="I147" s="479"/>
      <c r="J147" s="479"/>
      <c r="K147" s="479"/>
      <c r="L147" s="479"/>
      <c r="M147" s="479"/>
      <c r="N147" s="479"/>
      <c r="O147" s="479"/>
      <c r="P147" s="479"/>
      <c r="Q147" s="479"/>
      <c r="R147" s="479"/>
      <c r="S147" s="479"/>
      <c r="T147" s="479"/>
      <c r="U147" s="479"/>
      <c r="V147" s="479"/>
      <c r="W147" s="479"/>
      <c r="X147" s="479"/>
      <c r="Y147" s="479"/>
      <c r="Z147" s="479"/>
    </row>
    <row r="148" ht="23.25" customHeight="1">
      <c r="A148" s="479"/>
      <c r="B148" s="479"/>
      <c r="C148" s="479"/>
      <c r="D148" s="479"/>
      <c r="E148" s="479"/>
      <c r="F148" s="479"/>
      <c r="G148" s="479"/>
      <c r="H148" s="479"/>
      <c r="I148" s="479"/>
      <c r="J148" s="479"/>
      <c r="K148" s="479"/>
      <c r="L148" s="479"/>
      <c r="M148" s="479"/>
      <c r="N148" s="479"/>
      <c r="O148" s="479"/>
      <c r="P148" s="479"/>
      <c r="Q148" s="479"/>
      <c r="R148" s="479"/>
      <c r="S148" s="479"/>
      <c r="T148" s="479"/>
      <c r="U148" s="479"/>
      <c r="V148" s="479"/>
      <c r="W148" s="479"/>
      <c r="X148" s="479"/>
      <c r="Y148" s="479"/>
      <c r="Z148" s="479"/>
    </row>
    <row r="149" ht="23.25" customHeight="1">
      <c r="A149" s="479"/>
      <c r="B149" s="479"/>
      <c r="C149" s="479"/>
      <c r="D149" s="479"/>
      <c r="E149" s="479"/>
      <c r="F149" s="479"/>
      <c r="G149" s="479"/>
      <c r="H149" s="479"/>
      <c r="I149" s="479"/>
      <c r="J149" s="479"/>
      <c r="K149" s="479"/>
      <c r="L149" s="479"/>
      <c r="M149" s="479"/>
      <c r="N149" s="479"/>
      <c r="O149" s="479"/>
      <c r="P149" s="479"/>
      <c r="Q149" s="479"/>
      <c r="R149" s="479"/>
      <c r="S149" s="479"/>
      <c r="T149" s="479"/>
      <c r="U149" s="479"/>
      <c r="V149" s="479"/>
      <c r="W149" s="479"/>
      <c r="X149" s="479"/>
      <c r="Y149" s="479"/>
      <c r="Z149" s="479"/>
    </row>
    <row r="150" ht="23.25" customHeight="1">
      <c r="A150" s="479"/>
      <c r="B150" s="479"/>
      <c r="C150" s="479"/>
      <c r="D150" s="479"/>
      <c r="E150" s="479"/>
      <c r="F150" s="479"/>
      <c r="G150" s="479"/>
      <c r="H150" s="479"/>
      <c r="I150" s="479"/>
      <c r="J150" s="479"/>
      <c r="K150" s="479"/>
      <c r="L150" s="479"/>
      <c r="M150" s="479"/>
      <c r="N150" s="479"/>
      <c r="O150" s="479"/>
      <c r="P150" s="479"/>
      <c r="Q150" s="479"/>
      <c r="R150" s="479"/>
      <c r="S150" s="479"/>
      <c r="T150" s="479"/>
      <c r="U150" s="479"/>
      <c r="V150" s="479"/>
      <c r="W150" s="479"/>
      <c r="X150" s="479"/>
      <c r="Y150" s="479"/>
      <c r="Z150" s="479"/>
    </row>
    <row r="151" ht="23.25" customHeight="1">
      <c r="A151" s="479"/>
      <c r="B151" s="479"/>
      <c r="C151" s="479"/>
      <c r="D151" s="479"/>
      <c r="E151" s="479"/>
      <c r="F151" s="479"/>
      <c r="G151" s="479"/>
      <c r="H151" s="479"/>
      <c r="I151" s="479"/>
      <c r="J151" s="479"/>
      <c r="K151" s="479"/>
      <c r="L151" s="479"/>
      <c r="M151" s="479"/>
      <c r="N151" s="479"/>
      <c r="O151" s="479"/>
      <c r="P151" s="479"/>
      <c r="Q151" s="479"/>
      <c r="R151" s="479"/>
      <c r="S151" s="479"/>
      <c r="T151" s="479"/>
      <c r="U151" s="479"/>
      <c r="V151" s="479"/>
      <c r="W151" s="479"/>
      <c r="X151" s="479"/>
      <c r="Y151" s="479"/>
      <c r="Z151" s="479"/>
    </row>
    <row r="152" ht="23.25" customHeight="1">
      <c r="A152" s="479"/>
      <c r="B152" s="479"/>
      <c r="C152" s="479"/>
      <c r="D152" s="479"/>
      <c r="E152" s="479"/>
      <c r="F152" s="479"/>
      <c r="G152" s="479"/>
      <c r="H152" s="479"/>
      <c r="I152" s="479"/>
      <c r="J152" s="479"/>
      <c r="K152" s="479"/>
      <c r="L152" s="479"/>
      <c r="M152" s="479"/>
      <c r="N152" s="479"/>
      <c r="O152" s="479"/>
      <c r="P152" s="479"/>
      <c r="Q152" s="479"/>
      <c r="R152" s="479"/>
      <c r="S152" s="479"/>
      <c r="T152" s="479"/>
      <c r="U152" s="479"/>
      <c r="V152" s="479"/>
      <c r="W152" s="479"/>
      <c r="X152" s="479"/>
      <c r="Y152" s="479"/>
      <c r="Z152" s="479"/>
    </row>
    <row r="153" ht="23.25" customHeight="1">
      <c r="A153" s="479"/>
      <c r="B153" s="479"/>
      <c r="C153" s="479"/>
      <c r="D153" s="479"/>
      <c r="E153" s="479"/>
      <c r="F153" s="479"/>
      <c r="G153" s="479"/>
      <c r="H153" s="479"/>
      <c r="I153" s="479"/>
      <c r="J153" s="479"/>
      <c r="K153" s="479"/>
      <c r="L153" s="479"/>
      <c r="M153" s="479"/>
      <c r="N153" s="479"/>
      <c r="O153" s="479"/>
      <c r="P153" s="479"/>
      <c r="Q153" s="479"/>
      <c r="R153" s="479"/>
      <c r="S153" s="479"/>
      <c r="T153" s="479"/>
      <c r="U153" s="479"/>
      <c r="V153" s="479"/>
      <c r="W153" s="479"/>
      <c r="X153" s="479"/>
      <c r="Y153" s="479"/>
      <c r="Z153" s="479"/>
    </row>
    <row r="154" ht="23.25" customHeight="1">
      <c r="A154" s="479"/>
      <c r="B154" s="479"/>
      <c r="C154" s="479"/>
      <c r="D154" s="479"/>
      <c r="E154" s="479"/>
      <c r="F154" s="479"/>
      <c r="G154" s="479"/>
      <c r="H154" s="479"/>
      <c r="I154" s="479"/>
      <c r="J154" s="479"/>
      <c r="K154" s="479"/>
      <c r="L154" s="479"/>
      <c r="M154" s="479"/>
      <c r="N154" s="479"/>
      <c r="O154" s="479"/>
      <c r="P154" s="479"/>
      <c r="Q154" s="479"/>
      <c r="R154" s="479"/>
      <c r="S154" s="479"/>
      <c r="T154" s="479"/>
      <c r="U154" s="479"/>
      <c r="V154" s="479"/>
      <c r="W154" s="479"/>
      <c r="X154" s="479"/>
      <c r="Y154" s="479"/>
      <c r="Z154" s="479"/>
    </row>
    <row r="155" ht="23.25" customHeight="1">
      <c r="A155" s="479"/>
      <c r="B155" s="479"/>
      <c r="C155" s="479"/>
      <c r="D155" s="479"/>
      <c r="E155" s="479"/>
      <c r="F155" s="479"/>
      <c r="G155" s="479"/>
      <c r="H155" s="479"/>
      <c r="I155" s="479"/>
      <c r="J155" s="479"/>
      <c r="K155" s="479"/>
      <c r="L155" s="479"/>
      <c r="M155" s="479"/>
      <c r="N155" s="479"/>
      <c r="O155" s="479"/>
      <c r="P155" s="479"/>
      <c r="Q155" s="479"/>
      <c r="R155" s="479"/>
      <c r="S155" s="479"/>
      <c r="T155" s="479"/>
      <c r="U155" s="479"/>
      <c r="V155" s="479"/>
      <c r="W155" s="479"/>
      <c r="X155" s="479"/>
      <c r="Y155" s="479"/>
      <c r="Z155" s="479"/>
    </row>
    <row r="156" ht="23.25" customHeight="1">
      <c r="A156" s="479"/>
      <c r="B156" s="479"/>
      <c r="C156" s="479"/>
      <c r="D156" s="479"/>
      <c r="E156" s="479"/>
      <c r="F156" s="479"/>
      <c r="G156" s="479"/>
      <c r="H156" s="479"/>
      <c r="I156" s="479"/>
      <c r="J156" s="479"/>
      <c r="K156" s="479"/>
      <c r="L156" s="479"/>
      <c r="M156" s="479"/>
      <c r="N156" s="479"/>
      <c r="O156" s="479"/>
      <c r="P156" s="479"/>
      <c r="Q156" s="479"/>
      <c r="R156" s="479"/>
      <c r="S156" s="479"/>
      <c r="T156" s="479"/>
      <c r="U156" s="479"/>
      <c r="V156" s="479"/>
      <c r="W156" s="479"/>
      <c r="X156" s="479"/>
      <c r="Y156" s="479"/>
      <c r="Z156" s="479"/>
    </row>
    <row r="157" ht="23.25" customHeight="1">
      <c r="A157" s="479"/>
      <c r="B157" s="479"/>
      <c r="C157" s="479"/>
      <c r="D157" s="479"/>
      <c r="E157" s="479"/>
      <c r="F157" s="479"/>
      <c r="G157" s="479"/>
      <c r="H157" s="479"/>
      <c r="I157" s="479"/>
      <c r="J157" s="479"/>
      <c r="K157" s="479"/>
      <c r="L157" s="479"/>
      <c r="M157" s="479"/>
      <c r="N157" s="479"/>
      <c r="O157" s="479"/>
      <c r="P157" s="479"/>
      <c r="Q157" s="479"/>
      <c r="R157" s="479"/>
      <c r="S157" s="479"/>
      <c r="T157" s="479"/>
      <c r="U157" s="479"/>
      <c r="V157" s="479"/>
      <c r="W157" s="479"/>
      <c r="X157" s="479"/>
      <c r="Y157" s="479"/>
      <c r="Z157" s="479"/>
    </row>
    <row r="158" ht="23.25" customHeight="1">
      <c r="A158" s="479"/>
      <c r="B158" s="479"/>
      <c r="C158" s="479"/>
      <c r="D158" s="479"/>
      <c r="E158" s="479"/>
      <c r="F158" s="479"/>
      <c r="G158" s="479"/>
      <c r="H158" s="479"/>
      <c r="I158" s="479"/>
      <c r="J158" s="479"/>
      <c r="K158" s="479"/>
      <c r="L158" s="479"/>
      <c r="M158" s="479"/>
      <c r="N158" s="479"/>
      <c r="O158" s="479"/>
      <c r="P158" s="479"/>
      <c r="Q158" s="479"/>
      <c r="R158" s="479"/>
      <c r="S158" s="479"/>
      <c r="T158" s="479"/>
      <c r="U158" s="479"/>
      <c r="V158" s="479"/>
      <c r="W158" s="479"/>
      <c r="X158" s="479"/>
      <c r="Y158" s="479"/>
      <c r="Z158" s="479"/>
    </row>
    <row r="159" ht="23.25" customHeight="1">
      <c r="A159" s="479"/>
      <c r="B159" s="479"/>
      <c r="C159" s="479"/>
      <c r="D159" s="479"/>
      <c r="E159" s="479"/>
      <c r="F159" s="479"/>
      <c r="G159" s="479"/>
      <c r="H159" s="479"/>
      <c r="I159" s="479"/>
      <c r="J159" s="479"/>
      <c r="K159" s="479"/>
      <c r="L159" s="479"/>
      <c r="M159" s="479"/>
      <c r="N159" s="479"/>
      <c r="O159" s="479"/>
      <c r="P159" s="479"/>
      <c r="Q159" s="479"/>
      <c r="R159" s="479"/>
      <c r="S159" s="479"/>
      <c r="T159" s="479"/>
      <c r="U159" s="479"/>
      <c r="V159" s="479"/>
      <c r="W159" s="479"/>
      <c r="X159" s="479"/>
      <c r="Y159" s="479"/>
      <c r="Z159" s="479"/>
    </row>
    <row r="160" ht="23.25" customHeight="1">
      <c r="A160" s="479"/>
      <c r="B160" s="479"/>
      <c r="C160" s="479"/>
      <c r="D160" s="479"/>
      <c r="E160" s="479"/>
      <c r="F160" s="479"/>
      <c r="G160" s="479"/>
      <c r="H160" s="479"/>
      <c r="I160" s="479"/>
      <c r="J160" s="479"/>
      <c r="K160" s="479"/>
      <c r="L160" s="479"/>
      <c r="M160" s="479"/>
      <c r="N160" s="479"/>
      <c r="O160" s="479"/>
      <c r="P160" s="479"/>
      <c r="Q160" s="479"/>
      <c r="R160" s="479"/>
      <c r="S160" s="479"/>
      <c r="T160" s="479"/>
      <c r="U160" s="479"/>
      <c r="V160" s="479"/>
      <c r="W160" s="479"/>
      <c r="X160" s="479"/>
      <c r="Y160" s="479"/>
      <c r="Z160" s="479"/>
    </row>
    <row r="161" ht="23.25" customHeight="1">
      <c r="A161" s="479"/>
      <c r="B161" s="479"/>
      <c r="C161" s="479"/>
      <c r="D161" s="479"/>
      <c r="E161" s="479"/>
      <c r="F161" s="479"/>
      <c r="G161" s="479"/>
      <c r="H161" s="479"/>
      <c r="I161" s="479"/>
      <c r="J161" s="479"/>
      <c r="K161" s="479"/>
      <c r="L161" s="479"/>
      <c r="M161" s="479"/>
      <c r="N161" s="479"/>
      <c r="O161" s="479"/>
      <c r="P161" s="479"/>
      <c r="Q161" s="479"/>
      <c r="R161" s="479"/>
      <c r="S161" s="479"/>
      <c r="T161" s="479"/>
      <c r="U161" s="479"/>
      <c r="V161" s="479"/>
      <c r="W161" s="479"/>
      <c r="X161" s="479"/>
      <c r="Y161" s="479"/>
      <c r="Z161" s="479"/>
    </row>
    <row r="162" ht="23.25" customHeight="1">
      <c r="A162" s="479"/>
      <c r="B162" s="479"/>
      <c r="C162" s="479"/>
      <c r="D162" s="479"/>
      <c r="E162" s="479"/>
      <c r="F162" s="479"/>
      <c r="G162" s="479"/>
      <c r="H162" s="479"/>
      <c r="I162" s="479"/>
      <c r="J162" s="479"/>
      <c r="K162" s="479"/>
      <c r="L162" s="479"/>
      <c r="M162" s="479"/>
      <c r="N162" s="479"/>
      <c r="O162" s="479"/>
      <c r="P162" s="479"/>
      <c r="Q162" s="479"/>
      <c r="R162" s="479"/>
      <c r="S162" s="479"/>
      <c r="T162" s="479"/>
      <c r="U162" s="479"/>
      <c r="V162" s="479"/>
      <c r="W162" s="479"/>
      <c r="X162" s="479"/>
      <c r="Y162" s="479"/>
      <c r="Z162" s="479"/>
    </row>
    <row r="163" ht="23.25" customHeight="1">
      <c r="A163" s="479"/>
      <c r="B163" s="479"/>
      <c r="C163" s="479"/>
      <c r="D163" s="479"/>
      <c r="E163" s="479"/>
      <c r="F163" s="479"/>
      <c r="G163" s="479"/>
      <c r="H163" s="479"/>
      <c r="I163" s="479"/>
      <c r="J163" s="479"/>
      <c r="K163" s="479"/>
      <c r="L163" s="479"/>
      <c r="M163" s="479"/>
      <c r="N163" s="479"/>
      <c r="O163" s="479"/>
      <c r="P163" s="479"/>
      <c r="Q163" s="479"/>
      <c r="R163" s="479"/>
      <c r="S163" s="479"/>
      <c r="T163" s="479"/>
      <c r="U163" s="479"/>
      <c r="V163" s="479"/>
      <c r="W163" s="479"/>
      <c r="X163" s="479"/>
      <c r="Y163" s="479"/>
      <c r="Z163" s="479"/>
    </row>
    <row r="164" ht="23.25" customHeight="1">
      <c r="A164" s="479"/>
      <c r="B164" s="479"/>
      <c r="C164" s="479"/>
      <c r="D164" s="479"/>
      <c r="E164" s="479"/>
      <c r="F164" s="479"/>
      <c r="G164" s="479"/>
      <c r="H164" s="479"/>
      <c r="I164" s="479"/>
      <c r="J164" s="479"/>
      <c r="K164" s="479"/>
      <c r="L164" s="479"/>
      <c r="M164" s="479"/>
      <c r="N164" s="479"/>
      <c r="O164" s="479"/>
      <c r="P164" s="479"/>
      <c r="Q164" s="479"/>
      <c r="R164" s="479"/>
      <c r="S164" s="479"/>
      <c r="T164" s="479"/>
      <c r="U164" s="479"/>
      <c r="V164" s="479"/>
      <c r="W164" s="479"/>
      <c r="X164" s="479"/>
      <c r="Y164" s="479"/>
      <c r="Z164" s="479"/>
    </row>
    <row r="165" ht="23.25" customHeight="1">
      <c r="A165" s="479"/>
      <c r="B165" s="479"/>
      <c r="C165" s="479"/>
      <c r="D165" s="479"/>
      <c r="E165" s="479"/>
      <c r="F165" s="479"/>
      <c r="G165" s="479"/>
      <c r="H165" s="479"/>
      <c r="I165" s="479"/>
      <c r="J165" s="479"/>
      <c r="K165" s="479"/>
      <c r="L165" s="479"/>
      <c r="M165" s="479"/>
      <c r="N165" s="479"/>
      <c r="O165" s="479"/>
      <c r="P165" s="479"/>
      <c r="Q165" s="479"/>
      <c r="R165" s="479"/>
      <c r="S165" s="479"/>
      <c r="T165" s="479"/>
      <c r="U165" s="479"/>
      <c r="V165" s="479"/>
      <c r="W165" s="479"/>
      <c r="X165" s="479"/>
      <c r="Y165" s="479"/>
      <c r="Z165" s="479"/>
    </row>
    <row r="166" ht="23.25" customHeight="1">
      <c r="A166" s="479"/>
      <c r="B166" s="479"/>
      <c r="C166" s="479"/>
      <c r="D166" s="479"/>
      <c r="E166" s="479"/>
      <c r="F166" s="479"/>
      <c r="G166" s="479"/>
      <c r="H166" s="479"/>
      <c r="I166" s="479"/>
      <c r="J166" s="479"/>
      <c r="K166" s="479"/>
      <c r="L166" s="479"/>
      <c r="M166" s="479"/>
      <c r="N166" s="479"/>
      <c r="O166" s="479"/>
      <c r="P166" s="479"/>
      <c r="Q166" s="479"/>
      <c r="R166" s="479"/>
      <c r="S166" s="479"/>
      <c r="T166" s="479"/>
      <c r="U166" s="479"/>
      <c r="V166" s="479"/>
      <c r="W166" s="479"/>
      <c r="X166" s="479"/>
      <c r="Y166" s="479"/>
      <c r="Z166" s="479"/>
    </row>
    <row r="167" ht="23.25" customHeight="1">
      <c r="A167" s="479"/>
      <c r="B167" s="479"/>
      <c r="C167" s="479"/>
      <c r="D167" s="479"/>
      <c r="E167" s="479"/>
      <c r="F167" s="479"/>
      <c r="G167" s="479"/>
      <c r="H167" s="479"/>
      <c r="I167" s="479"/>
      <c r="J167" s="479"/>
      <c r="K167" s="479"/>
      <c r="L167" s="479"/>
      <c r="M167" s="479"/>
      <c r="N167" s="479"/>
      <c r="O167" s="479"/>
      <c r="P167" s="479"/>
      <c r="Q167" s="479"/>
      <c r="R167" s="479"/>
      <c r="S167" s="479"/>
      <c r="T167" s="479"/>
      <c r="U167" s="479"/>
      <c r="V167" s="479"/>
      <c r="W167" s="479"/>
      <c r="X167" s="479"/>
      <c r="Y167" s="479"/>
      <c r="Z167" s="479"/>
    </row>
    <row r="168" ht="23.25" customHeight="1">
      <c r="A168" s="479"/>
      <c r="B168" s="479"/>
      <c r="C168" s="479"/>
      <c r="D168" s="479"/>
      <c r="E168" s="479"/>
      <c r="F168" s="479"/>
      <c r="G168" s="479"/>
      <c r="H168" s="479"/>
      <c r="I168" s="479"/>
      <c r="J168" s="479"/>
      <c r="K168" s="479"/>
      <c r="L168" s="479"/>
      <c r="M168" s="479"/>
      <c r="N168" s="479"/>
      <c r="O168" s="479"/>
      <c r="P168" s="479"/>
      <c r="Q168" s="479"/>
      <c r="R168" s="479"/>
      <c r="S168" s="479"/>
      <c r="T168" s="479"/>
      <c r="U168" s="479"/>
      <c r="V168" s="479"/>
      <c r="W168" s="479"/>
      <c r="X168" s="479"/>
      <c r="Y168" s="479"/>
      <c r="Z168" s="479"/>
    </row>
    <row r="169" ht="23.25" customHeight="1">
      <c r="A169" s="479"/>
      <c r="B169" s="479"/>
      <c r="C169" s="479"/>
      <c r="D169" s="479"/>
      <c r="E169" s="479"/>
      <c r="F169" s="479"/>
      <c r="G169" s="479"/>
      <c r="H169" s="479"/>
      <c r="I169" s="479"/>
      <c r="J169" s="479"/>
      <c r="K169" s="479"/>
      <c r="L169" s="479"/>
      <c r="M169" s="479"/>
      <c r="N169" s="479"/>
      <c r="O169" s="479"/>
      <c r="P169" s="479"/>
      <c r="Q169" s="479"/>
      <c r="R169" s="479"/>
      <c r="S169" s="479"/>
      <c r="T169" s="479"/>
      <c r="U169" s="479"/>
      <c r="V169" s="479"/>
      <c r="W169" s="479"/>
      <c r="X169" s="479"/>
      <c r="Y169" s="479"/>
      <c r="Z169" s="479"/>
    </row>
    <row r="170" ht="23.25" customHeight="1">
      <c r="A170" s="479"/>
      <c r="B170" s="479"/>
      <c r="C170" s="479"/>
      <c r="D170" s="479"/>
      <c r="E170" s="479"/>
      <c r="F170" s="479"/>
      <c r="G170" s="479"/>
      <c r="H170" s="479"/>
      <c r="I170" s="479"/>
      <c r="J170" s="479"/>
      <c r="K170" s="479"/>
      <c r="L170" s="479"/>
      <c r="M170" s="479"/>
      <c r="N170" s="479"/>
      <c r="O170" s="479"/>
      <c r="P170" s="479"/>
      <c r="Q170" s="479"/>
      <c r="R170" s="479"/>
      <c r="S170" s="479"/>
      <c r="T170" s="479"/>
      <c r="U170" s="479"/>
      <c r="V170" s="479"/>
      <c r="W170" s="479"/>
      <c r="X170" s="479"/>
      <c r="Y170" s="479"/>
      <c r="Z170" s="479"/>
    </row>
    <row r="171" ht="23.25" customHeight="1">
      <c r="A171" s="479"/>
      <c r="B171" s="479"/>
      <c r="C171" s="479"/>
      <c r="D171" s="479"/>
      <c r="E171" s="479"/>
      <c r="F171" s="479"/>
      <c r="G171" s="479"/>
      <c r="H171" s="479"/>
      <c r="I171" s="479"/>
      <c r="J171" s="479"/>
      <c r="K171" s="479"/>
      <c r="L171" s="479"/>
      <c r="M171" s="479"/>
      <c r="N171" s="479"/>
      <c r="O171" s="479"/>
      <c r="P171" s="479"/>
      <c r="Q171" s="479"/>
      <c r="R171" s="479"/>
      <c r="S171" s="479"/>
      <c r="T171" s="479"/>
      <c r="U171" s="479"/>
      <c r="V171" s="479"/>
      <c r="W171" s="479"/>
      <c r="X171" s="479"/>
      <c r="Y171" s="479"/>
      <c r="Z171" s="479"/>
    </row>
    <row r="172" ht="23.25" customHeight="1">
      <c r="A172" s="479"/>
      <c r="B172" s="479"/>
      <c r="C172" s="479"/>
      <c r="D172" s="479"/>
      <c r="E172" s="479"/>
      <c r="F172" s="479"/>
      <c r="G172" s="479"/>
      <c r="H172" s="479"/>
      <c r="I172" s="479"/>
      <c r="J172" s="479"/>
      <c r="K172" s="479"/>
      <c r="L172" s="479"/>
      <c r="M172" s="479"/>
      <c r="N172" s="479"/>
      <c r="O172" s="479"/>
      <c r="P172" s="479"/>
      <c r="Q172" s="479"/>
      <c r="R172" s="479"/>
      <c r="S172" s="479"/>
      <c r="T172" s="479"/>
      <c r="U172" s="479"/>
      <c r="V172" s="479"/>
      <c r="W172" s="479"/>
      <c r="X172" s="479"/>
      <c r="Y172" s="479"/>
      <c r="Z172" s="479"/>
    </row>
    <row r="173" ht="23.25" customHeight="1">
      <c r="A173" s="479"/>
      <c r="B173" s="479"/>
      <c r="C173" s="479"/>
      <c r="D173" s="479"/>
      <c r="E173" s="479"/>
      <c r="F173" s="479"/>
      <c r="G173" s="479"/>
      <c r="H173" s="479"/>
      <c r="I173" s="479"/>
      <c r="J173" s="479"/>
      <c r="K173" s="479"/>
      <c r="L173" s="479"/>
      <c r="M173" s="479"/>
      <c r="N173" s="479"/>
      <c r="O173" s="479"/>
      <c r="P173" s="479"/>
      <c r="Q173" s="479"/>
      <c r="R173" s="479"/>
      <c r="S173" s="479"/>
      <c r="T173" s="479"/>
      <c r="U173" s="479"/>
      <c r="V173" s="479"/>
      <c r="W173" s="479"/>
      <c r="X173" s="479"/>
      <c r="Y173" s="479"/>
      <c r="Z173" s="479"/>
    </row>
    <row r="174" ht="23.25" customHeight="1">
      <c r="A174" s="479"/>
      <c r="B174" s="479"/>
      <c r="C174" s="479"/>
      <c r="D174" s="479"/>
      <c r="E174" s="479"/>
      <c r="F174" s="479"/>
      <c r="G174" s="479"/>
      <c r="H174" s="479"/>
      <c r="I174" s="479"/>
      <c r="J174" s="479"/>
      <c r="K174" s="479"/>
      <c r="L174" s="479"/>
      <c r="M174" s="479"/>
      <c r="N174" s="479"/>
      <c r="O174" s="479"/>
      <c r="P174" s="479"/>
      <c r="Q174" s="479"/>
      <c r="R174" s="479"/>
      <c r="S174" s="479"/>
      <c r="T174" s="479"/>
      <c r="U174" s="479"/>
      <c r="V174" s="479"/>
      <c r="W174" s="479"/>
      <c r="X174" s="479"/>
      <c r="Y174" s="479"/>
      <c r="Z174" s="479"/>
    </row>
    <row r="175" ht="23.25" customHeight="1">
      <c r="A175" s="479"/>
      <c r="B175" s="479"/>
      <c r="C175" s="479"/>
      <c r="D175" s="479"/>
      <c r="E175" s="479"/>
      <c r="F175" s="479"/>
      <c r="G175" s="479"/>
      <c r="H175" s="479"/>
      <c r="I175" s="479"/>
      <c r="J175" s="479"/>
      <c r="K175" s="479"/>
      <c r="L175" s="479"/>
      <c r="M175" s="479"/>
      <c r="N175" s="479"/>
      <c r="O175" s="479"/>
      <c r="P175" s="479"/>
      <c r="Q175" s="479"/>
      <c r="R175" s="479"/>
      <c r="S175" s="479"/>
      <c r="T175" s="479"/>
      <c r="U175" s="479"/>
      <c r="V175" s="479"/>
      <c r="W175" s="479"/>
      <c r="X175" s="479"/>
      <c r="Y175" s="479"/>
      <c r="Z175" s="479"/>
    </row>
    <row r="176" ht="23.25" customHeight="1">
      <c r="A176" s="479"/>
      <c r="B176" s="479"/>
      <c r="C176" s="479"/>
      <c r="D176" s="479"/>
      <c r="E176" s="479"/>
      <c r="F176" s="479"/>
      <c r="G176" s="479"/>
      <c r="H176" s="479"/>
      <c r="I176" s="479"/>
      <c r="J176" s="479"/>
      <c r="K176" s="479"/>
      <c r="L176" s="479"/>
      <c r="M176" s="479"/>
      <c r="N176" s="479"/>
      <c r="O176" s="479"/>
      <c r="P176" s="479"/>
      <c r="Q176" s="479"/>
      <c r="R176" s="479"/>
      <c r="S176" s="479"/>
      <c r="T176" s="479"/>
      <c r="U176" s="479"/>
      <c r="V176" s="479"/>
      <c r="W176" s="479"/>
      <c r="X176" s="479"/>
      <c r="Y176" s="479"/>
      <c r="Z176" s="479"/>
    </row>
    <row r="177" ht="23.25" customHeight="1">
      <c r="A177" s="479"/>
      <c r="B177" s="479"/>
      <c r="C177" s="479"/>
      <c r="D177" s="479"/>
      <c r="E177" s="479"/>
      <c r="F177" s="479"/>
      <c r="G177" s="479"/>
      <c r="H177" s="479"/>
      <c r="I177" s="479"/>
      <c r="J177" s="479"/>
      <c r="K177" s="479"/>
      <c r="L177" s="479"/>
      <c r="M177" s="479"/>
      <c r="N177" s="479"/>
      <c r="O177" s="479"/>
      <c r="P177" s="479"/>
      <c r="Q177" s="479"/>
      <c r="R177" s="479"/>
      <c r="S177" s="479"/>
      <c r="T177" s="479"/>
      <c r="U177" s="479"/>
      <c r="V177" s="479"/>
      <c r="W177" s="479"/>
      <c r="X177" s="479"/>
      <c r="Y177" s="479"/>
      <c r="Z177" s="479"/>
    </row>
    <row r="178" ht="23.25" customHeight="1">
      <c r="A178" s="479"/>
      <c r="B178" s="479"/>
      <c r="C178" s="479"/>
      <c r="D178" s="479"/>
      <c r="E178" s="479"/>
      <c r="F178" s="479"/>
      <c r="G178" s="479"/>
      <c r="H178" s="479"/>
      <c r="I178" s="479"/>
      <c r="J178" s="479"/>
      <c r="K178" s="479"/>
      <c r="L178" s="479"/>
      <c r="M178" s="479"/>
      <c r="N178" s="479"/>
      <c r="O178" s="479"/>
      <c r="P178" s="479"/>
      <c r="Q178" s="479"/>
      <c r="R178" s="479"/>
      <c r="S178" s="479"/>
      <c r="T178" s="479"/>
      <c r="U178" s="479"/>
      <c r="V178" s="479"/>
      <c r="W178" s="479"/>
      <c r="X178" s="479"/>
      <c r="Y178" s="479"/>
      <c r="Z178" s="479"/>
    </row>
    <row r="179" ht="23.25" customHeight="1">
      <c r="A179" s="479"/>
      <c r="B179" s="479"/>
      <c r="C179" s="479"/>
      <c r="D179" s="479"/>
      <c r="E179" s="479"/>
      <c r="F179" s="479"/>
      <c r="G179" s="479"/>
      <c r="H179" s="479"/>
      <c r="I179" s="479"/>
      <c r="J179" s="479"/>
      <c r="K179" s="479"/>
      <c r="L179" s="479"/>
      <c r="M179" s="479"/>
      <c r="N179" s="479"/>
      <c r="O179" s="479"/>
      <c r="P179" s="479"/>
      <c r="Q179" s="479"/>
      <c r="R179" s="479"/>
      <c r="S179" s="479"/>
      <c r="T179" s="479"/>
      <c r="U179" s="479"/>
      <c r="V179" s="479"/>
      <c r="W179" s="479"/>
      <c r="X179" s="479"/>
      <c r="Y179" s="479"/>
      <c r="Z179" s="479"/>
    </row>
    <row r="180" ht="23.25" customHeight="1">
      <c r="A180" s="479"/>
      <c r="B180" s="479"/>
      <c r="C180" s="479"/>
      <c r="D180" s="479"/>
      <c r="E180" s="479"/>
      <c r="F180" s="479"/>
      <c r="G180" s="479"/>
      <c r="H180" s="479"/>
      <c r="I180" s="479"/>
      <c r="J180" s="479"/>
      <c r="K180" s="479"/>
      <c r="L180" s="479"/>
      <c r="M180" s="479"/>
      <c r="N180" s="479"/>
      <c r="O180" s="479"/>
      <c r="P180" s="479"/>
      <c r="Q180" s="479"/>
      <c r="R180" s="479"/>
      <c r="S180" s="479"/>
      <c r="T180" s="479"/>
      <c r="U180" s="479"/>
      <c r="V180" s="479"/>
      <c r="W180" s="479"/>
      <c r="X180" s="479"/>
      <c r="Y180" s="479"/>
      <c r="Z180" s="479"/>
    </row>
    <row r="181" ht="23.25" customHeight="1">
      <c r="A181" s="479"/>
      <c r="B181" s="479"/>
      <c r="C181" s="479"/>
      <c r="D181" s="479"/>
      <c r="E181" s="479"/>
      <c r="F181" s="479"/>
      <c r="G181" s="479"/>
      <c r="H181" s="479"/>
      <c r="I181" s="479"/>
      <c r="J181" s="479"/>
      <c r="K181" s="479"/>
      <c r="L181" s="479"/>
      <c r="M181" s="479"/>
      <c r="N181" s="479"/>
      <c r="O181" s="479"/>
      <c r="P181" s="479"/>
      <c r="Q181" s="479"/>
      <c r="R181" s="479"/>
      <c r="S181" s="479"/>
      <c r="T181" s="479"/>
      <c r="U181" s="479"/>
      <c r="V181" s="479"/>
      <c r="W181" s="479"/>
      <c r="X181" s="479"/>
      <c r="Y181" s="479"/>
      <c r="Z181" s="479"/>
    </row>
    <row r="182" ht="23.25" customHeight="1">
      <c r="A182" s="479"/>
      <c r="B182" s="479"/>
      <c r="C182" s="479"/>
      <c r="D182" s="479"/>
      <c r="E182" s="479"/>
      <c r="F182" s="479"/>
      <c r="G182" s="479"/>
      <c r="H182" s="479"/>
      <c r="I182" s="479"/>
      <c r="J182" s="479"/>
      <c r="K182" s="479"/>
      <c r="L182" s="479"/>
      <c r="M182" s="479"/>
      <c r="N182" s="479"/>
      <c r="O182" s="479"/>
      <c r="P182" s="479"/>
      <c r="Q182" s="479"/>
      <c r="R182" s="479"/>
      <c r="S182" s="479"/>
      <c r="T182" s="479"/>
      <c r="U182" s="479"/>
      <c r="V182" s="479"/>
      <c r="W182" s="479"/>
      <c r="X182" s="479"/>
      <c r="Y182" s="479"/>
      <c r="Z182" s="479"/>
    </row>
    <row r="183" ht="23.25" customHeight="1">
      <c r="A183" s="479"/>
      <c r="B183" s="479"/>
      <c r="C183" s="479"/>
      <c r="D183" s="479"/>
      <c r="E183" s="479"/>
      <c r="F183" s="479"/>
      <c r="G183" s="479"/>
      <c r="H183" s="479"/>
      <c r="I183" s="479"/>
      <c r="J183" s="479"/>
      <c r="K183" s="479"/>
      <c r="L183" s="479"/>
      <c r="M183" s="479"/>
      <c r="N183" s="479"/>
      <c r="O183" s="479"/>
      <c r="P183" s="479"/>
      <c r="Q183" s="479"/>
      <c r="R183" s="479"/>
      <c r="S183" s="479"/>
      <c r="T183" s="479"/>
      <c r="U183" s="479"/>
      <c r="V183" s="479"/>
      <c r="W183" s="479"/>
      <c r="X183" s="479"/>
      <c r="Y183" s="479"/>
      <c r="Z183" s="479"/>
    </row>
    <row r="184" ht="23.25" customHeight="1">
      <c r="A184" s="479"/>
      <c r="B184" s="479"/>
      <c r="C184" s="479"/>
      <c r="D184" s="479"/>
      <c r="E184" s="479"/>
      <c r="F184" s="479"/>
      <c r="G184" s="479"/>
      <c r="H184" s="479"/>
      <c r="I184" s="479"/>
      <c r="J184" s="479"/>
      <c r="K184" s="479"/>
      <c r="L184" s="479"/>
      <c r="M184" s="479"/>
      <c r="N184" s="479"/>
      <c r="O184" s="479"/>
      <c r="P184" s="479"/>
      <c r="Q184" s="479"/>
      <c r="R184" s="479"/>
      <c r="S184" s="479"/>
      <c r="T184" s="479"/>
      <c r="U184" s="479"/>
      <c r="V184" s="479"/>
      <c r="W184" s="479"/>
      <c r="X184" s="479"/>
      <c r="Y184" s="479"/>
      <c r="Z184" s="479"/>
    </row>
    <row r="185" ht="23.25" customHeight="1">
      <c r="A185" s="479"/>
      <c r="B185" s="479"/>
      <c r="C185" s="479"/>
      <c r="D185" s="479"/>
      <c r="E185" s="479"/>
      <c r="F185" s="479"/>
      <c r="G185" s="479"/>
      <c r="H185" s="479"/>
      <c r="I185" s="479"/>
      <c r="J185" s="479"/>
      <c r="K185" s="479"/>
      <c r="L185" s="479"/>
      <c r="M185" s="479"/>
      <c r="N185" s="479"/>
      <c r="O185" s="479"/>
      <c r="P185" s="479"/>
      <c r="Q185" s="479"/>
      <c r="R185" s="479"/>
      <c r="S185" s="479"/>
      <c r="T185" s="479"/>
      <c r="U185" s="479"/>
      <c r="V185" s="479"/>
      <c r="W185" s="479"/>
      <c r="X185" s="479"/>
      <c r="Y185" s="479"/>
      <c r="Z185" s="479"/>
    </row>
    <row r="186" ht="23.25" customHeight="1">
      <c r="A186" s="479"/>
      <c r="B186" s="479"/>
      <c r="C186" s="479"/>
      <c r="D186" s="479"/>
      <c r="E186" s="479"/>
      <c r="F186" s="479"/>
      <c r="G186" s="479"/>
      <c r="H186" s="479"/>
      <c r="I186" s="479"/>
      <c r="J186" s="479"/>
      <c r="K186" s="479"/>
      <c r="L186" s="479"/>
      <c r="M186" s="479"/>
      <c r="N186" s="479"/>
      <c r="O186" s="479"/>
      <c r="P186" s="479"/>
      <c r="Q186" s="479"/>
      <c r="R186" s="479"/>
      <c r="S186" s="479"/>
      <c r="T186" s="479"/>
      <c r="U186" s="479"/>
      <c r="V186" s="479"/>
      <c r="W186" s="479"/>
      <c r="X186" s="479"/>
      <c r="Y186" s="479"/>
      <c r="Z186" s="479"/>
    </row>
    <row r="187" ht="23.25" customHeight="1">
      <c r="A187" s="479"/>
      <c r="B187" s="479"/>
      <c r="C187" s="479"/>
      <c r="D187" s="479"/>
      <c r="E187" s="479"/>
      <c r="F187" s="479"/>
      <c r="G187" s="479"/>
      <c r="H187" s="479"/>
      <c r="I187" s="479"/>
      <c r="J187" s="479"/>
      <c r="K187" s="479"/>
      <c r="L187" s="479"/>
      <c r="M187" s="479"/>
      <c r="N187" s="479"/>
      <c r="O187" s="479"/>
      <c r="P187" s="479"/>
      <c r="Q187" s="479"/>
      <c r="R187" s="479"/>
      <c r="S187" s="479"/>
      <c r="T187" s="479"/>
      <c r="U187" s="479"/>
      <c r="V187" s="479"/>
      <c r="W187" s="479"/>
      <c r="X187" s="479"/>
      <c r="Y187" s="479"/>
      <c r="Z187" s="479"/>
    </row>
    <row r="188" ht="23.25" customHeight="1">
      <c r="A188" s="479"/>
      <c r="B188" s="479"/>
      <c r="C188" s="479"/>
      <c r="D188" s="479"/>
      <c r="E188" s="479"/>
      <c r="F188" s="479"/>
      <c r="G188" s="479"/>
      <c r="H188" s="479"/>
      <c r="I188" s="479"/>
      <c r="J188" s="479"/>
      <c r="K188" s="479"/>
      <c r="L188" s="479"/>
      <c r="M188" s="479"/>
      <c r="N188" s="479"/>
      <c r="O188" s="479"/>
      <c r="P188" s="479"/>
      <c r="Q188" s="479"/>
      <c r="R188" s="479"/>
      <c r="S188" s="479"/>
      <c r="T188" s="479"/>
      <c r="U188" s="479"/>
      <c r="V188" s="479"/>
      <c r="W188" s="479"/>
      <c r="X188" s="479"/>
      <c r="Y188" s="479"/>
      <c r="Z188" s="479"/>
    </row>
    <row r="189" ht="23.25" customHeight="1">
      <c r="A189" s="479"/>
      <c r="B189" s="479"/>
      <c r="C189" s="479"/>
      <c r="D189" s="479"/>
      <c r="E189" s="479"/>
      <c r="F189" s="479"/>
      <c r="G189" s="479"/>
      <c r="H189" s="479"/>
      <c r="I189" s="479"/>
      <c r="J189" s="479"/>
      <c r="K189" s="479"/>
      <c r="L189" s="479"/>
      <c r="M189" s="479"/>
      <c r="N189" s="479"/>
      <c r="O189" s="479"/>
      <c r="P189" s="479"/>
      <c r="Q189" s="479"/>
      <c r="R189" s="479"/>
      <c r="S189" s="479"/>
      <c r="T189" s="479"/>
      <c r="U189" s="479"/>
      <c r="V189" s="479"/>
      <c r="W189" s="479"/>
      <c r="X189" s="479"/>
      <c r="Y189" s="479"/>
      <c r="Z189" s="479"/>
    </row>
    <row r="190" ht="23.25" customHeight="1">
      <c r="A190" s="479"/>
      <c r="B190" s="479"/>
      <c r="C190" s="479"/>
      <c r="D190" s="479"/>
      <c r="E190" s="479"/>
      <c r="F190" s="479"/>
      <c r="G190" s="479"/>
      <c r="H190" s="479"/>
      <c r="I190" s="479"/>
      <c r="J190" s="479"/>
      <c r="K190" s="479"/>
      <c r="L190" s="479"/>
      <c r="M190" s="479"/>
      <c r="N190" s="479"/>
      <c r="O190" s="479"/>
      <c r="P190" s="479"/>
      <c r="Q190" s="479"/>
      <c r="R190" s="479"/>
      <c r="S190" s="479"/>
      <c r="T190" s="479"/>
      <c r="U190" s="479"/>
      <c r="V190" s="479"/>
      <c r="W190" s="479"/>
      <c r="X190" s="479"/>
      <c r="Y190" s="479"/>
      <c r="Z190" s="479"/>
    </row>
    <row r="191" ht="23.25" customHeight="1">
      <c r="A191" s="479"/>
      <c r="B191" s="479"/>
      <c r="C191" s="479"/>
      <c r="D191" s="479"/>
      <c r="E191" s="479"/>
      <c r="F191" s="479"/>
      <c r="G191" s="479"/>
      <c r="H191" s="479"/>
      <c r="I191" s="479"/>
      <c r="J191" s="479"/>
      <c r="K191" s="479"/>
      <c r="L191" s="479"/>
      <c r="M191" s="479"/>
      <c r="N191" s="479"/>
      <c r="O191" s="479"/>
      <c r="P191" s="479"/>
      <c r="Q191" s="479"/>
      <c r="R191" s="479"/>
      <c r="S191" s="479"/>
      <c r="T191" s="479"/>
      <c r="U191" s="479"/>
      <c r="V191" s="479"/>
      <c r="W191" s="479"/>
      <c r="X191" s="479"/>
      <c r="Y191" s="479"/>
      <c r="Z191" s="479"/>
    </row>
    <row r="192" ht="23.25" customHeight="1">
      <c r="A192" s="479"/>
      <c r="B192" s="479"/>
      <c r="C192" s="479"/>
      <c r="D192" s="479"/>
      <c r="E192" s="479"/>
      <c r="F192" s="479"/>
      <c r="G192" s="479"/>
      <c r="H192" s="479"/>
      <c r="I192" s="479"/>
      <c r="J192" s="479"/>
      <c r="K192" s="479"/>
      <c r="L192" s="479"/>
      <c r="M192" s="479"/>
      <c r="N192" s="479"/>
      <c r="O192" s="479"/>
      <c r="P192" s="479"/>
      <c r="Q192" s="479"/>
      <c r="R192" s="479"/>
      <c r="S192" s="479"/>
      <c r="T192" s="479"/>
      <c r="U192" s="479"/>
      <c r="V192" s="479"/>
      <c r="W192" s="479"/>
      <c r="X192" s="479"/>
      <c r="Y192" s="479"/>
      <c r="Z192" s="479"/>
    </row>
    <row r="193" ht="23.25" customHeight="1">
      <c r="A193" s="479"/>
      <c r="B193" s="479"/>
      <c r="C193" s="479"/>
      <c r="D193" s="479"/>
      <c r="E193" s="479"/>
      <c r="F193" s="479"/>
      <c r="G193" s="479"/>
      <c r="H193" s="479"/>
      <c r="I193" s="479"/>
      <c r="J193" s="479"/>
      <c r="K193" s="479"/>
      <c r="L193" s="479"/>
      <c r="M193" s="479"/>
      <c r="N193" s="479"/>
      <c r="O193" s="479"/>
      <c r="P193" s="479"/>
      <c r="Q193" s="479"/>
      <c r="R193" s="479"/>
      <c r="S193" s="479"/>
      <c r="T193" s="479"/>
      <c r="U193" s="479"/>
      <c r="V193" s="479"/>
      <c r="W193" s="479"/>
      <c r="X193" s="479"/>
      <c r="Y193" s="479"/>
      <c r="Z193" s="479"/>
    </row>
    <row r="194" ht="23.25" customHeight="1">
      <c r="A194" s="479"/>
      <c r="B194" s="479"/>
      <c r="C194" s="479"/>
      <c r="D194" s="479"/>
      <c r="E194" s="479"/>
      <c r="F194" s="479"/>
      <c r="G194" s="479"/>
      <c r="H194" s="479"/>
      <c r="I194" s="479"/>
      <c r="J194" s="479"/>
      <c r="K194" s="479"/>
      <c r="L194" s="479"/>
      <c r="M194" s="479"/>
      <c r="N194" s="479"/>
      <c r="O194" s="479"/>
      <c r="P194" s="479"/>
      <c r="Q194" s="479"/>
      <c r="R194" s="479"/>
      <c r="S194" s="479"/>
      <c r="T194" s="479"/>
      <c r="U194" s="479"/>
      <c r="V194" s="479"/>
      <c r="W194" s="479"/>
      <c r="X194" s="479"/>
      <c r="Y194" s="479"/>
      <c r="Z194" s="479"/>
    </row>
    <row r="195" ht="23.25" customHeight="1">
      <c r="A195" s="479"/>
      <c r="B195" s="479"/>
      <c r="C195" s="479"/>
      <c r="D195" s="479"/>
      <c r="E195" s="479"/>
      <c r="F195" s="479"/>
      <c r="G195" s="479"/>
      <c r="H195" s="479"/>
      <c r="I195" s="479"/>
      <c r="J195" s="479"/>
      <c r="K195" s="479"/>
      <c r="L195" s="479"/>
      <c r="M195" s="479"/>
      <c r="N195" s="479"/>
      <c r="O195" s="479"/>
      <c r="P195" s="479"/>
      <c r="Q195" s="479"/>
      <c r="R195" s="479"/>
      <c r="S195" s="479"/>
      <c r="T195" s="479"/>
      <c r="U195" s="479"/>
      <c r="V195" s="479"/>
      <c r="W195" s="479"/>
      <c r="X195" s="479"/>
      <c r="Y195" s="479"/>
      <c r="Z195" s="479"/>
    </row>
    <row r="196" ht="23.25" customHeight="1">
      <c r="A196" s="479"/>
      <c r="B196" s="479"/>
      <c r="C196" s="479"/>
      <c r="D196" s="479"/>
      <c r="E196" s="479"/>
      <c r="F196" s="479"/>
      <c r="G196" s="479"/>
      <c r="H196" s="479"/>
      <c r="I196" s="479"/>
      <c r="J196" s="479"/>
      <c r="K196" s="479"/>
      <c r="L196" s="479"/>
      <c r="M196" s="479"/>
      <c r="N196" s="479"/>
      <c r="O196" s="479"/>
      <c r="P196" s="479"/>
      <c r="Q196" s="479"/>
      <c r="R196" s="479"/>
      <c r="S196" s="479"/>
      <c r="T196" s="479"/>
      <c r="U196" s="479"/>
      <c r="V196" s="479"/>
      <c r="W196" s="479"/>
      <c r="X196" s="479"/>
      <c r="Y196" s="479"/>
      <c r="Z196" s="479"/>
    </row>
    <row r="197" ht="23.25" customHeight="1">
      <c r="A197" s="479"/>
      <c r="B197" s="479"/>
      <c r="C197" s="479"/>
      <c r="D197" s="479"/>
      <c r="E197" s="479"/>
      <c r="F197" s="479"/>
      <c r="G197" s="479"/>
      <c r="H197" s="479"/>
      <c r="I197" s="479"/>
      <c r="J197" s="479"/>
      <c r="K197" s="479"/>
      <c r="L197" s="479"/>
      <c r="M197" s="479"/>
      <c r="N197" s="479"/>
      <c r="O197" s="479"/>
      <c r="P197" s="479"/>
      <c r="Q197" s="479"/>
      <c r="R197" s="479"/>
      <c r="S197" s="479"/>
      <c r="T197" s="479"/>
      <c r="U197" s="479"/>
      <c r="V197" s="479"/>
      <c r="W197" s="479"/>
      <c r="X197" s="479"/>
      <c r="Y197" s="479"/>
      <c r="Z197" s="479"/>
    </row>
    <row r="198" ht="23.25" customHeight="1">
      <c r="A198" s="479"/>
      <c r="B198" s="479"/>
      <c r="C198" s="479"/>
      <c r="D198" s="479"/>
      <c r="E198" s="479"/>
      <c r="F198" s="479"/>
      <c r="G198" s="479"/>
      <c r="H198" s="479"/>
      <c r="I198" s="479"/>
      <c r="J198" s="479"/>
      <c r="K198" s="479"/>
      <c r="L198" s="479"/>
      <c r="M198" s="479"/>
      <c r="N198" s="479"/>
      <c r="O198" s="479"/>
      <c r="P198" s="479"/>
      <c r="Q198" s="479"/>
      <c r="R198" s="479"/>
      <c r="S198" s="479"/>
      <c r="T198" s="479"/>
      <c r="U198" s="479"/>
      <c r="V198" s="479"/>
      <c r="W198" s="479"/>
      <c r="X198" s="479"/>
      <c r="Y198" s="479"/>
      <c r="Z198" s="479"/>
    </row>
    <row r="199" ht="23.25" customHeight="1">
      <c r="A199" s="479"/>
      <c r="B199" s="479"/>
      <c r="C199" s="479"/>
      <c r="D199" s="479"/>
      <c r="E199" s="479"/>
      <c r="F199" s="479"/>
      <c r="G199" s="479"/>
      <c r="H199" s="479"/>
      <c r="I199" s="479"/>
      <c r="J199" s="479"/>
      <c r="K199" s="479"/>
      <c r="L199" s="479"/>
      <c r="M199" s="479"/>
      <c r="N199" s="479"/>
      <c r="O199" s="479"/>
      <c r="P199" s="479"/>
      <c r="Q199" s="479"/>
      <c r="R199" s="479"/>
      <c r="S199" s="479"/>
      <c r="T199" s="479"/>
      <c r="U199" s="479"/>
      <c r="V199" s="479"/>
      <c r="W199" s="479"/>
      <c r="X199" s="479"/>
      <c r="Y199" s="479"/>
      <c r="Z199" s="479"/>
    </row>
    <row r="200" ht="23.25" customHeight="1">
      <c r="A200" s="479"/>
      <c r="B200" s="479"/>
      <c r="C200" s="479"/>
      <c r="D200" s="479"/>
      <c r="E200" s="479"/>
      <c r="F200" s="479"/>
      <c r="G200" s="479"/>
      <c r="H200" s="479"/>
      <c r="I200" s="479"/>
      <c r="J200" s="479"/>
      <c r="K200" s="479"/>
      <c r="L200" s="479"/>
      <c r="M200" s="479"/>
      <c r="N200" s="479"/>
      <c r="O200" s="479"/>
      <c r="P200" s="479"/>
      <c r="Q200" s="479"/>
      <c r="R200" s="479"/>
      <c r="S200" s="479"/>
      <c r="T200" s="479"/>
      <c r="U200" s="479"/>
      <c r="V200" s="479"/>
      <c r="W200" s="479"/>
      <c r="X200" s="479"/>
      <c r="Y200" s="479"/>
      <c r="Z200" s="479"/>
    </row>
    <row r="201" ht="23.25" customHeight="1">
      <c r="A201" s="479"/>
      <c r="B201" s="479"/>
      <c r="C201" s="479"/>
      <c r="D201" s="479"/>
      <c r="E201" s="479"/>
      <c r="F201" s="479"/>
      <c r="G201" s="479"/>
      <c r="H201" s="479"/>
      <c r="I201" s="479"/>
      <c r="J201" s="479"/>
      <c r="K201" s="479"/>
      <c r="L201" s="479"/>
      <c r="M201" s="479"/>
      <c r="N201" s="479"/>
      <c r="O201" s="479"/>
      <c r="P201" s="479"/>
      <c r="Q201" s="479"/>
      <c r="R201" s="479"/>
      <c r="S201" s="479"/>
      <c r="T201" s="479"/>
      <c r="U201" s="479"/>
      <c r="V201" s="479"/>
      <c r="W201" s="479"/>
      <c r="X201" s="479"/>
      <c r="Y201" s="479"/>
      <c r="Z201" s="479"/>
    </row>
    <row r="202" ht="23.25" customHeight="1">
      <c r="A202" s="479"/>
      <c r="B202" s="479"/>
      <c r="C202" s="479"/>
      <c r="D202" s="479"/>
      <c r="E202" s="479"/>
      <c r="F202" s="479"/>
      <c r="G202" s="479"/>
      <c r="H202" s="479"/>
      <c r="I202" s="479"/>
      <c r="J202" s="479"/>
      <c r="K202" s="479"/>
      <c r="L202" s="479"/>
      <c r="M202" s="479"/>
      <c r="N202" s="479"/>
      <c r="O202" s="479"/>
      <c r="P202" s="479"/>
      <c r="Q202" s="479"/>
      <c r="R202" s="479"/>
      <c r="S202" s="479"/>
      <c r="T202" s="479"/>
      <c r="U202" s="479"/>
      <c r="V202" s="479"/>
      <c r="W202" s="479"/>
      <c r="X202" s="479"/>
      <c r="Y202" s="479"/>
      <c r="Z202" s="479"/>
    </row>
    <row r="203" ht="23.25" customHeight="1">
      <c r="A203" s="479"/>
      <c r="B203" s="479"/>
      <c r="C203" s="479"/>
      <c r="D203" s="479"/>
      <c r="E203" s="479"/>
      <c r="F203" s="479"/>
      <c r="G203" s="479"/>
      <c r="H203" s="479"/>
      <c r="I203" s="479"/>
      <c r="J203" s="479"/>
      <c r="K203" s="479"/>
      <c r="L203" s="479"/>
      <c r="M203" s="479"/>
      <c r="N203" s="479"/>
      <c r="O203" s="479"/>
      <c r="P203" s="479"/>
      <c r="Q203" s="479"/>
      <c r="R203" s="479"/>
      <c r="S203" s="479"/>
      <c r="T203" s="479"/>
      <c r="U203" s="479"/>
      <c r="V203" s="479"/>
      <c r="W203" s="479"/>
      <c r="X203" s="479"/>
      <c r="Y203" s="479"/>
      <c r="Z203" s="479"/>
    </row>
    <row r="204" ht="23.25" customHeight="1">
      <c r="A204" s="479"/>
      <c r="B204" s="479"/>
      <c r="C204" s="479"/>
      <c r="D204" s="479"/>
      <c r="E204" s="479"/>
      <c r="F204" s="479"/>
      <c r="G204" s="479"/>
      <c r="H204" s="479"/>
      <c r="I204" s="479"/>
      <c r="J204" s="479"/>
      <c r="K204" s="479"/>
      <c r="L204" s="479"/>
      <c r="M204" s="479"/>
      <c r="N204" s="479"/>
      <c r="O204" s="479"/>
      <c r="P204" s="479"/>
      <c r="Q204" s="479"/>
      <c r="R204" s="479"/>
      <c r="S204" s="479"/>
      <c r="T204" s="479"/>
      <c r="U204" s="479"/>
      <c r="V204" s="479"/>
      <c r="W204" s="479"/>
      <c r="X204" s="479"/>
      <c r="Y204" s="479"/>
      <c r="Z204" s="479"/>
    </row>
    <row r="205" ht="23.25" customHeight="1">
      <c r="A205" s="479"/>
      <c r="B205" s="479"/>
      <c r="C205" s="479"/>
      <c r="D205" s="479"/>
      <c r="E205" s="479"/>
      <c r="F205" s="479"/>
      <c r="G205" s="479"/>
      <c r="H205" s="479"/>
      <c r="I205" s="479"/>
      <c r="J205" s="479"/>
      <c r="K205" s="479"/>
      <c r="L205" s="479"/>
      <c r="M205" s="479"/>
      <c r="N205" s="479"/>
      <c r="O205" s="479"/>
      <c r="P205" s="479"/>
      <c r="Q205" s="479"/>
      <c r="R205" s="479"/>
      <c r="S205" s="479"/>
      <c r="T205" s="479"/>
      <c r="U205" s="479"/>
      <c r="V205" s="479"/>
      <c r="W205" s="479"/>
      <c r="X205" s="479"/>
      <c r="Y205" s="479"/>
      <c r="Z205" s="479"/>
    </row>
    <row r="206" ht="23.25" customHeight="1">
      <c r="A206" s="479"/>
      <c r="B206" s="479"/>
      <c r="C206" s="479"/>
      <c r="D206" s="479"/>
      <c r="E206" s="479"/>
      <c r="F206" s="479"/>
      <c r="G206" s="479"/>
      <c r="H206" s="479"/>
      <c r="I206" s="479"/>
      <c r="J206" s="479"/>
      <c r="K206" s="479"/>
      <c r="L206" s="479"/>
      <c r="M206" s="479"/>
      <c r="N206" s="479"/>
      <c r="O206" s="479"/>
      <c r="P206" s="479"/>
      <c r="Q206" s="479"/>
      <c r="R206" s="479"/>
      <c r="S206" s="479"/>
      <c r="T206" s="479"/>
      <c r="U206" s="479"/>
      <c r="V206" s="479"/>
      <c r="W206" s="479"/>
      <c r="X206" s="479"/>
      <c r="Y206" s="479"/>
      <c r="Z206" s="479"/>
    </row>
    <row r="207" ht="23.25" customHeight="1">
      <c r="A207" s="479"/>
      <c r="B207" s="479"/>
      <c r="C207" s="479"/>
      <c r="D207" s="479"/>
      <c r="E207" s="479"/>
      <c r="F207" s="479"/>
      <c r="G207" s="479"/>
      <c r="H207" s="479"/>
      <c r="I207" s="479"/>
      <c r="J207" s="479"/>
      <c r="K207" s="479"/>
      <c r="L207" s="479"/>
      <c r="M207" s="479"/>
      <c r="N207" s="479"/>
      <c r="O207" s="479"/>
      <c r="P207" s="479"/>
      <c r="Q207" s="479"/>
      <c r="R207" s="479"/>
      <c r="S207" s="479"/>
      <c r="T207" s="479"/>
      <c r="U207" s="479"/>
      <c r="V207" s="479"/>
      <c r="W207" s="479"/>
      <c r="X207" s="479"/>
      <c r="Y207" s="479"/>
      <c r="Z207" s="479"/>
    </row>
    <row r="208" ht="23.25" customHeight="1">
      <c r="A208" s="479"/>
      <c r="B208" s="479"/>
      <c r="C208" s="479"/>
      <c r="D208" s="479"/>
      <c r="E208" s="479"/>
      <c r="F208" s="479"/>
      <c r="G208" s="479"/>
      <c r="H208" s="479"/>
      <c r="I208" s="479"/>
      <c r="J208" s="479"/>
      <c r="K208" s="479"/>
      <c r="L208" s="479"/>
      <c r="M208" s="479"/>
      <c r="N208" s="479"/>
      <c r="O208" s="479"/>
      <c r="P208" s="479"/>
      <c r="Q208" s="479"/>
      <c r="R208" s="479"/>
      <c r="S208" s="479"/>
      <c r="T208" s="479"/>
      <c r="U208" s="479"/>
      <c r="V208" s="479"/>
      <c r="W208" s="479"/>
      <c r="X208" s="479"/>
      <c r="Y208" s="479"/>
      <c r="Z208" s="479"/>
    </row>
    <row r="209" ht="23.25" customHeight="1">
      <c r="A209" s="479"/>
      <c r="B209" s="479"/>
      <c r="C209" s="479"/>
      <c r="D209" s="479"/>
      <c r="E209" s="479"/>
      <c r="F209" s="479"/>
      <c r="G209" s="479"/>
      <c r="H209" s="479"/>
      <c r="I209" s="479"/>
      <c r="J209" s="479"/>
      <c r="K209" s="479"/>
      <c r="L209" s="479"/>
      <c r="M209" s="479"/>
      <c r="N209" s="479"/>
      <c r="O209" s="479"/>
      <c r="P209" s="479"/>
      <c r="Q209" s="479"/>
      <c r="R209" s="479"/>
      <c r="S209" s="479"/>
      <c r="T209" s="479"/>
      <c r="U209" s="479"/>
      <c r="V209" s="479"/>
      <c r="W209" s="479"/>
      <c r="X209" s="479"/>
      <c r="Y209" s="479"/>
      <c r="Z209" s="479"/>
    </row>
    <row r="210" ht="23.25" customHeight="1">
      <c r="A210" s="479"/>
      <c r="B210" s="479"/>
      <c r="C210" s="479"/>
      <c r="D210" s="479"/>
      <c r="E210" s="479"/>
      <c r="F210" s="479"/>
      <c r="G210" s="479"/>
      <c r="H210" s="479"/>
      <c r="I210" s="479"/>
      <c r="J210" s="479"/>
      <c r="K210" s="479"/>
      <c r="L210" s="479"/>
      <c r="M210" s="479"/>
      <c r="N210" s="479"/>
      <c r="O210" s="479"/>
      <c r="P210" s="479"/>
      <c r="Q210" s="479"/>
      <c r="R210" s="479"/>
      <c r="S210" s="479"/>
      <c r="T210" s="479"/>
      <c r="U210" s="479"/>
      <c r="V210" s="479"/>
      <c r="W210" s="479"/>
      <c r="X210" s="479"/>
      <c r="Y210" s="479"/>
      <c r="Z210" s="479"/>
    </row>
    <row r="211" ht="23.25" customHeight="1">
      <c r="A211" s="479"/>
      <c r="B211" s="479"/>
      <c r="C211" s="479"/>
      <c r="D211" s="479"/>
      <c r="E211" s="479"/>
      <c r="F211" s="479"/>
      <c r="G211" s="479"/>
      <c r="H211" s="479"/>
      <c r="I211" s="479"/>
      <c r="J211" s="479"/>
      <c r="K211" s="479"/>
      <c r="L211" s="479"/>
      <c r="M211" s="479"/>
      <c r="N211" s="479"/>
      <c r="O211" s="479"/>
      <c r="P211" s="479"/>
      <c r="Q211" s="479"/>
      <c r="R211" s="479"/>
      <c r="S211" s="479"/>
      <c r="T211" s="479"/>
      <c r="U211" s="479"/>
      <c r="V211" s="479"/>
      <c r="W211" s="479"/>
      <c r="X211" s="479"/>
      <c r="Y211" s="479"/>
      <c r="Z211" s="479"/>
    </row>
    <row r="212" ht="23.25" customHeight="1">
      <c r="A212" s="479"/>
      <c r="B212" s="479"/>
      <c r="C212" s="479"/>
      <c r="D212" s="479"/>
      <c r="E212" s="479"/>
      <c r="F212" s="479"/>
      <c r="G212" s="479"/>
      <c r="H212" s="479"/>
      <c r="I212" s="479"/>
      <c r="J212" s="479"/>
      <c r="K212" s="479"/>
      <c r="L212" s="479"/>
      <c r="M212" s="479"/>
      <c r="N212" s="479"/>
      <c r="O212" s="479"/>
      <c r="P212" s="479"/>
      <c r="Q212" s="479"/>
      <c r="R212" s="479"/>
      <c r="S212" s="479"/>
      <c r="T212" s="479"/>
      <c r="U212" s="479"/>
      <c r="V212" s="479"/>
      <c r="W212" s="479"/>
      <c r="X212" s="479"/>
      <c r="Y212" s="479"/>
      <c r="Z212" s="479"/>
    </row>
    <row r="213" ht="23.25" customHeight="1">
      <c r="A213" s="479"/>
      <c r="B213" s="479"/>
      <c r="C213" s="479"/>
      <c r="D213" s="479"/>
      <c r="E213" s="479"/>
      <c r="F213" s="479"/>
      <c r="G213" s="479"/>
      <c r="H213" s="479"/>
      <c r="I213" s="479"/>
      <c r="J213" s="479"/>
      <c r="K213" s="479"/>
      <c r="L213" s="479"/>
      <c r="M213" s="479"/>
      <c r="N213" s="479"/>
      <c r="O213" s="479"/>
      <c r="P213" s="479"/>
      <c r="Q213" s="479"/>
      <c r="R213" s="479"/>
      <c r="S213" s="479"/>
      <c r="T213" s="479"/>
      <c r="U213" s="479"/>
      <c r="V213" s="479"/>
      <c r="W213" s="479"/>
      <c r="X213" s="479"/>
      <c r="Y213" s="479"/>
      <c r="Z213" s="479"/>
    </row>
    <row r="214" ht="23.25" customHeight="1">
      <c r="A214" s="479"/>
      <c r="B214" s="479"/>
      <c r="C214" s="479"/>
      <c r="D214" s="479"/>
      <c r="E214" s="479"/>
      <c r="F214" s="479"/>
      <c r="G214" s="479"/>
      <c r="H214" s="479"/>
      <c r="I214" s="479"/>
      <c r="J214" s="479"/>
      <c r="K214" s="479"/>
      <c r="L214" s="479"/>
      <c r="M214" s="479"/>
      <c r="N214" s="479"/>
      <c r="O214" s="479"/>
      <c r="P214" s="479"/>
      <c r="Q214" s="479"/>
      <c r="R214" s="479"/>
      <c r="S214" s="479"/>
      <c r="T214" s="479"/>
      <c r="U214" s="479"/>
      <c r="V214" s="479"/>
      <c r="W214" s="479"/>
      <c r="X214" s="479"/>
      <c r="Y214" s="479"/>
      <c r="Z214" s="479"/>
    </row>
    <row r="215" ht="23.25" customHeight="1">
      <c r="A215" s="479"/>
      <c r="B215" s="479"/>
      <c r="C215" s="479"/>
      <c r="D215" s="479"/>
      <c r="E215" s="479"/>
      <c r="F215" s="479"/>
      <c r="G215" s="479"/>
      <c r="H215" s="479"/>
      <c r="I215" s="479"/>
      <c r="J215" s="479"/>
      <c r="K215" s="479"/>
      <c r="L215" s="479"/>
      <c r="M215" s="479"/>
      <c r="N215" s="479"/>
      <c r="O215" s="479"/>
      <c r="P215" s="479"/>
      <c r="Q215" s="479"/>
      <c r="R215" s="479"/>
      <c r="S215" s="479"/>
      <c r="T215" s="479"/>
      <c r="U215" s="479"/>
      <c r="V215" s="479"/>
      <c r="W215" s="479"/>
      <c r="X215" s="479"/>
      <c r="Y215" s="479"/>
      <c r="Z215" s="479"/>
    </row>
    <row r="216" ht="23.25" customHeight="1">
      <c r="A216" s="479"/>
      <c r="B216" s="479"/>
      <c r="C216" s="479"/>
      <c r="D216" s="479"/>
      <c r="E216" s="479"/>
      <c r="F216" s="479"/>
      <c r="G216" s="479"/>
      <c r="H216" s="479"/>
      <c r="I216" s="479"/>
      <c r="J216" s="479"/>
      <c r="K216" s="479"/>
      <c r="L216" s="479"/>
      <c r="M216" s="479"/>
      <c r="N216" s="479"/>
      <c r="O216" s="479"/>
      <c r="P216" s="479"/>
      <c r="Q216" s="479"/>
      <c r="R216" s="479"/>
      <c r="S216" s="479"/>
      <c r="T216" s="479"/>
      <c r="U216" s="479"/>
      <c r="V216" s="479"/>
      <c r="W216" s="479"/>
      <c r="X216" s="479"/>
      <c r="Y216" s="479"/>
      <c r="Z216" s="479"/>
    </row>
    <row r="217" ht="23.25" customHeight="1">
      <c r="A217" s="479"/>
      <c r="B217" s="479"/>
      <c r="C217" s="479"/>
      <c r="D217" s="479"/>
      <c r="E217" s="479"/>
      <c r="F217" s="479"/>
      <c r="G217" s="479"/>
      <c r="H217" s="479"/>
      <c r="I217" s="479"/>
      <c r="J217" s="479"/>
      <c r="K217" s="479"/>
      <c r="L217" s="479"/>
      <c r="M217" s="479"/>
      <c r="N217" s="479"/>
      <c r="O217" s="479"/>
      <c r="P217" s="479"/>
      <c r="Q217" s="479"/>
      <c r="R217" s="479"/>
      <c r="S217" s="479"/>
      <c r="T217" s="479"/>
      <c r="U217" s="479"/>
      <c r="V217" s="479"/>
      <c r="W217" s="479"/>
      <c r="X217" s="479"/>
      <c r="Y217" s="479"/>
      <c r="Z217" s="479"/>
    </row>
    <row r="218" ht="23.25" customHeight="1">
      <c r="A218" s="479"/>
      <c r="B218" s="479"/>
      <c r="C218" s="479"/>
      <c r="D218" s="479"/>
      <c r="E218" s="479"/>
      <c r="F218" s="479"/>
      <c r="G218" s="479"/>
      <c r="H218" s="479"/>
      <c r="I218" s="479"/>
      <c r="J218" s="479"/>
      <c r="K218" s="479"/>
      <c r="L218" s="479"/>
      <c r="M218" s="479"/>
      <c r="N218" s="479"/>
      <c r="O218" s="479"/>
      <c r="P218" s="479"/>
      <c r="Q218" s="479"/>
      <c r="R218" s="479"/>
      <c r="S218" s="479"/>
      <c r="T218" s="479"/>
      <c r="U218" s="479"/>
      <c r="V218" s="479"/>
      <c r="W218" s="479"/>
      <c r="X218" s="479"/>
      <c r="Y218" s="479"/>
      <c r="Z218" s="479"/>
    </row>
    <row r="219" ht="23.25" customHeight="1">
      <c r="A219" s="479"/>
      <c r="B219" s="479"/>
      <c r="C219" s="479"/>
      <c r="D219" s="479"/>
      <c r="E219" s="479"/>
      <c r="F219" s="479"/>
      <c r="G219" s="479"/>
      <c r="H219" s="479"/>
      <c r="I219" s="479"/>
      <c r="J219" s="479"/>
      <c r="K219" s="479"/>
      <c r="L219" s="479"/>
      <c r="M219" s="479"/>
      <c r="N219" s="479"/>
      <c r="O219" s="479"/>
      <c r="P219" s="479"/>
      <c r="Q219" s="479"/>
      <c r="R219" s="479"/>
      <c r="S219" s="479"/>
      <c r="T219" s="479"/>
      <c r="U219" s="479"/>
      <c r="V219" s="479"/>
      <c r="W219" s="479"/>
      <c r="X219" s="479"/>
      <c r="Y219" s="479"/>
      <c r="Z219" s="479"/>
    </row>
    <row r="220" ht="23.25" customHeight="1">
      <c r="A220" s="479"/>
      <c r="B220" s="479"/>
      <c r="C220" s="479"/>
      <c r="D220" s="479"/>
      <c r="E220" s="479"/>
      <c r="F220" s="479"/>
      <c r="G220" s="479"/>
      <c r="H220" s="479"/>
      <c r="I220" s="479"/>
      <c r="J220" s="479"/>
      <c r="K220" s="479"/>
      <c r="L220" s="479"/>
      <c r="M220" s="479"/>
      <c r="N220" s="479"/>
      <c r="O220" s="479"/>
      <c r="P220" s="479"/>
      <c r="Q220" s="479"/>
      <c r="R220" s="479"/>
      <c r="S220" s="479"/>
      <c r="T220" s="479"/>
      <c r="U220" s="479"/>
      <c r="V220" s="479"/>
      <c r="W220" s="479"/>
      <c r="X220" s="479"/>
      <c r="Y220" s="479"/>
      <c r="Z220" s="479"/>
    </row>
    <row r="221" ht="23.25" customHeight="1">
      <c r="A221" s="479"/>
      <c r="B221" s="479"/>
      <c r="C221" s="479"/>
      <c r="D221" s="479"/>
      <c r="E221" s="479"/>
      <c r="F221" s="479"/>
      <c r="G221" s="479"/>
      <c r="H221" s="479"/>
      <c r="I221" s="479"/>
      <c r="J221" s="479"/>
      <c r="K221" s="479"/>
      <c r="L221" s="479"/>
      <c r="M221" s="479"/>
      <c r="N221" s="479"/>
      <c r="O221" s="479"/>
      <c r="P221" s="479"/>
      <c r="Q221" s="479"/>
      <c r="R221" s="479"/>
      <c r="S221" s="479"/>
      <c r="T221" s="479"/>
      <c r="U221" s="479"/>
      <c r="V221" s="479"/>
      <c r="W221" s="479"/>
      <c r="X221" s="479"/>
      <c r="Y221" s="479"/>
      <c r="Z221" s="479"/>
    </row>
    <row r="222" ht="23.25" customHeight="1">
      <c r="A222" s="479"/>
      <c r="B222" s="479"/>
      <c r="C222" s="479"/>
      <c r="D222" s="479"/>
      <c r="E222" s="479"/>
      <c r="F222" s="479"/>
      <c r="G222" s="479"/>
      <c r="H222" s="479"/>
      <c r="I222" s="479"/>
      <c r="J222" s="479"/>
      <c r="K222" s="479"/>
      <c r="L222" s="479"/>
      <c r="M222" s="479"/>
      <c r="N222" s="479"/>
      <c r="O222" s="479"/>
      <c r="P222" s="479"/>
      <c r="Q222" s="479"/>
      <c r="R222" s="479"/>
      <c r="S222" s="479"/>
      <c r="T222" s="479"/>
      <c r="U222" s="479"/>
      <c r="V222" s="479"/>
      <c r="W222" s="479"/>
      <c r="X222" s="479"/>
      <c r="Y222" s="479"/>
      <c r="Z222" s="479"/>
    </row>
    <row r="223" ht="23.25" customHeight="1">
      <c r="A223" s="479"/>
      <c r="B223" s="479"/>
      <c r="C223" s="479"/>
      <c r="D223" s="479"/>
      <c r="E223" s="479"/>
      <c r="F223" s="479"/>
      <c r="G223" s="479"/>
      <c r="H223" s="479"/>
      <c r="I223" s="479"/>
      <c r="J223" s="479"/>
      <c r="K223" s="479"/>
      <c r="L223" s="479"/>
      <c r="M223" s="479"/>
      <c r="N223" s="479"/>
      <c r="O223" s="479"/>
      <c r="P223" s="479"/>
      <c r="Q223" s="479"/>
      <c r="R223" s="479"/>
      <c r="S223" s="479"/>
      <c r="T223" s="479"/>
      <c r="U223" s="479"/>
      <c r="V223" s="479"/>
      <c r="W223" s="479"/>
      <c r="X223" s="479"/>
      <c r="Y223" s="479"/>
      <c r="Z223" s="479"/>
    </row>
    <row r="224" ht="23.25" customHeight="1">
      <c r="A224" s="479"/>
      <c r="B224" s="479"/>
      <c r="C224" s="479"/>
      <c r="D224" s="479"/>
      <c r="E224" s="479"/>
      <c r="F224" s="479"/>
      <c r="G224" s="479"/>
      <c r="H224" s="479"/>
      <c r="I224" s="479"/>
      <c r="J224" s="479"/>
      <c r="K224" s="479"/>
      <c r="L224" s="479"/>
      <c r="M224" s="479"/>
      <c r="N224" s="479"/>
      <c r="O224" s="479"/>
      <c r="P224" s="479"/>
      <c r="Q224" s="479"/>
      <c r="R224" s="479"/>
      <c r="S224" s="479"/>
      <c r="T224" s="479"/>
      <c r="U224" s="479"/>
      <c r="V224" s="479"/>
      <c r="W224" s="479"/>
      <c r="X224" s="479"/>
      <c r="Y224" s="479"/>
      <c r="Z224" s="479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I1:J1"/>
    <mergeCell ref="A2:D2"/>
    <mergeCell ref="I2:J2"/>
    <mergeCell ref="I3:J3"/>
    <mergeCell ref="D4:F4"/>
    <mergeCell ref="C6:D6"/>
    <mergeCell ref="E6:F6"/>
    <mergeCell ref="H13:I13"/>
    <mergeCell ref="L13:N13"/>
    <mergeCell ref="B9:F9"/>
    <mergeCell ref="H9:J9"/>
    <mergeCell ref="B10:G10"/>
    <mergeCell ref="B11:F11"/>
    <mergeCell ref="H11:J11"/>
    <mergeCell ref="A13:B13"/>
    <mergeCell ref="C13:F13"/>
    <mergeCell ref="A16:G16"/>
    <mergeCell ref="A17:G17"/>
    <mergeCell ref="H17:I17"/>
    <mergeCell ref="A18:G18"/>
    <mergeCell ref="H18:I18"/>
    <mergeCell ref="B22:H22"/>
    <mergeCell ref="A14:B14"/>
    <mergeCell ref="C14:F14"/>
    <mergeCell ref="H14:I14"/>
    <mergeCell ref="L14:M14"/>
    <mergeCell ref="A15:G15"/>
    <mergeCell ref="H15:I15"/>
    <mergeCell ref="H16:I16"/>
  </mergeCells>
  <printOptions/>
  <pageMargins bottom="0.75" footer="0.0" header="0.0" left="1.103317457934743" right="0.43" top="0.32956235756492314"/>
  <pageSetup paperSize="9" scale="90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/>
  </sheetPr>
  <sheetViews>
    <sheetView showGridLines="0" workbookViewId="0"/>
  </sheetViews>
  <sheetFormatPr customHeight="1" defaultColWidth="14.43" defaultRowHeight="15.0"/>
  <cols>
    <col customWidth="1" min="1" max="2" width="5.29"/>
    <col customWidth="1" min="3" max="4" width="17.43"/>
    <col customWidth="1" min="5" max="5" width="10.71"/>
    <col customWidth="1" min="6" max="6" width="17.43"/>
    <col customWidth="1" min="7" max="7" width="56.86"/>
    <col customWidth="1" min="8" max="8" width="19.86"/>
    <col customWidth="1" min="9" max="26" width="13.0"/>
  </cols>
  <sheetData>
    <row r="1" ht="18.0" customHeight="1">
      <c r="A1" s="553" t="s">
        <v>266</v>
      </c>
      <c r="B1" s="6"/>
      <c r="C1" s="6"/>
      <c r="D1" s="6"/>
      <c r="E1" s="6"/>
      <c r="F1" s="6"/>
      <c r="G1" s="6"/>
      <c r="H1" s="10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</row>
    <row r="2" ht="18.0" customHeight="1">
      <c r="A2" s="554"/>
      <c r="B2" s="554"/>
      <c r="C2" s="554"/>
      <c r="D2" s="554"/>
      <c r="E2" s="554"/>
      <c r="F2" s="554"/>
      <c r="G2" s="555" t="s">
        <v>226</v>
      </c>
      <c r="H2" s="556">
        <f>TODAY()</f>
        <v>46234</v>
      </c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</row>
    <row r="3" ht="18.0" customHeight="1">
      <c r="A3" s="557" t="s">
        <v>267</v>
      </c>
      <c r="D3" s="558" t="str">
        <f>Ficha!A10</f>
        <v/>
      </c>
      <c r="E3" s="559"/>
      <c r="F3" s="559"/>
      <c r="G3" s="555" t="s">
        <v>268</v>
      </c>
      <c r="H3" s="560"/>
      <c r="I3" s="554"/>
      <c r="J3" s="554"/>
      <c r="K3" s="554"/>
      <c r="L3" s="554"/>
      <c r="M3" s="554"/>
      <c r="N3" s="554"/>
      <c r="O3" s="554"/>
      <c r="P3" s="554"/>
      <c r="Q3" s="554"/>
      <c r="R3" s="554"/>
      <c r="S3" s="554"/>
      <c r="T3" s="554"/>
      <c r="U3" s="554"/>
      <c r="V3" s="554"/>
      <c r="W3" s="554"/>
      <c r="X3" s="554"/>
      <c r="Y3" s="554"/>
      <c r="Z3" s="554"/>
    </row>
    <row r="4" ht="6.0" customHeight="1">
      <c r="A4" s="554"/>
      <c r="B4" s="554"/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54"/>
      <c r="R4" s="554"/>
      <c r="S4" s="554"/>
      <c r="T4" s="554"/>
      <c r="U4" s="554"/>
      <c r="V4" s="554"/>
      <c r="W4" s="554"/>
      <c r="X4" s="554"/>
      <c r="Y4" s="554"/>
      <c r="Z4" s="554"/>
    </row>
    <row r="5" ht="18.0" customHeight="1">
      <c r="A5" s="557" t="s">
        <v>269</v>
      </c>
      <c r="D5" s="558"/>
      <c r="E5" s="559"/>
      <c r="F5" s="559"/>
      <c r="G5" s="554"/>
      <c r="H5" s="554"/>
      <c r="I5" s="554"/>
      <c r="J5" s="554"/>
      <c r="K5" s="554"/>
      <c r="L5" s="554"/>
      <c r="M5" s="554"/>
      <c r="N5" s="554"/>
      <c r="O5" s="554"/>
      <c r="P5" s="554"/>
      <c r="Q5" s="554"/>
      <c r="R5" s="554"/>
      <c r="S5" s="554"/>
      <c r="T5" s="554"/>
      <c r="U5" s="554"/>
      <c r="V5" s="554"/>
      <c r="W5" s="554"/>
      <c r="X5" s="554"/>
      <c r="Y5" s="554"/>
      <c r="Z5" s="554"/>
    </row>
    <row r="6" ht="27.0" customHeight="1">
      <c r="A6" s="554"/>
      <c r="B6" s="554"/>
      <c r="C6" s="554"/>
      <c r="D6" s="554"/>
      <c r="E6" s="554"/>
      <c r="F6" s="106"/>
      <c r="G6" s="554"/>
      <c r="H6" s="554"/>
      <c r="I6" s="554"/>
      <c r="J6" s="554"/>
      <c r="K6" s="554"/>
      <c r="L6" s="554"/>
      <c r="M6" s="554"/>
      <c r="N6" s="554"/>
      <c r="O6" s="554"/>
      <c r="P6" s="554"/>
      <c r="Q6" s="554"/>
      <c r="R6" s="554"/>
      <c r="S6" s="554"/>
      <c r="T6" s="554"/>
      <c r="U6" s="554"/>
      <c r="V6" s="554"/>
      <c r="W6" s="554"/>
      <c r="X6" s="554"/>
      <c r="Y6" s="554"/>
      <c r="Z6" s="554"/>
    </row>
    <row r="7" ht="18.0" customHeight="1">
      <c r="A7" s="561" t="s">
        <v>270</v>
      </c>
      <c r="B7" s="562"/>
      <c r="C7" s="563" t="s">
        <v>271</v>
      </c>
      <c r="D7" s="563" t="s">
        <v>272</v>
      </c>
      <c r="E7" s="564" t="s">
        <v>273</v>
      </c>
      <c r="F7" s="564" t="s">
        <v>258</v>
      </c>
      <c r="G7" s="563" t="s">
        <v>274</v>
      </c>
      <c r="H7" s="565" t="s">
        <v>275</v>
      </c>
      <c r="I7" s="554"/>
      <c r="J7" s="554"/>
      <c r="K7" s="554"/>
      <c r="L7" s="554"/>
      <c r="M7" s="554"/>
      <c r="N7" s="554"/>
      <c r="O7" s="554"/>
      <c r="P7" s="554"/>
      <c r="Q7" s="554"/>
      <c r="R7" s="554"/>
      <c r="S7" s="554"/>
      <c r="T7" s="554"/>
      <c r="U7" s="554"/>
      <c r="V7" s="554"/>
      <c r="W7" s="554"/>
      <c r="X7" s="554"/>
      <c r="Y7" s="554"/>
      <c r="Z7" s="554"/>
    </row>
    <row r="8" ht="19.5" customHeight="1">
      <c r="A8" s="566"/>
      <c r="B8" s="567"/>
      <c r="C8" s="568"/>
      <c r="D8" s="568"/>
      <c r="E8" s="569"/>
      <c r="F8" s="570"/>
      <c r="G8" s="569"/>
      <c r="H8" s="571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  <c r="W8" s="554"/>
      <c r="X8" s="554"/>
      <c r="Y8" s="554"/>
      <c r="Z8" s="554"/>
    </row>
    <row r="9" ht="40.5" customHeight="1">
      <c r="A9" s="572"/>
      <c r="B9" s="573"/>
      <c r="C9" s="574"/>
      <c r="D9" s="574"/>
      <c r="E9" s="574"/>
      <c r="F9" s="574"/>
      <c r="G9" s="575"/>
      <c r="H9" s="574"/>
      <c r="I9" s="554"/>
      <c r="J9" s="554"/>
      <c r="K9" s="554"/>
      <c r="L9" s="554"/>
      <c r="M9" s="554"/>
      <c r="N9" s="554"/>
      <c r="O9" s="554"/>
      <c r="P9" s="554"/>
      <c r="Q9" s="554"/>
      <c r="R9" s="554"/>
      <c r="S9" s="554"/>
      <c r="T9" s="554"/>
      <c r="U9" s="554"/>
      <c r="V9" s="554"/>
      <c r="W9" s="554"/>
      <c r="X9" s="554"/>
      <c r="Y9" s="554"/>
      <c r="Z9" s="554"/>
    </row>
    <row r="10" ht="18.0" customHeight="1">
      <c r="A10" s="561" t="s">
        <v>106</v>
      </c>
      <c r="B10" s="562"/>
      <c r="C10" s="563" t="s">
        <v>271</v>
      </c>
      <c r="D10" s="563" t="s">
        <v>272</v>
      </c>
      <c r="E10" s="564" t="s">
        <v>273</v>
      </c>
      <c r="F10" s="564" t="s">
        <v>258</v>
      </c>
      <c r="G10" s="563" t="s">
        <v>274</v>
      </c>
      <c r="H10" s="565" t="s">
        <v>275</v>
      </c>
      <c r="I10" s="554"/>
      <c r="J10" s="554"/>
      <c r="K10" s="554"/>
      <c r="L10" s="554"/>
      <c r="M10" s="554"/>
      <c r="N10" s="554"/>
      <c r="O10" s="554"/>
      <c r="P10" s="554"/>
      <c r="Q10" s="554"/>
      <c r="R10" s="554"/>
      <c r="S10" s="554"/>
      <c r="T10" s="554"/>
      <c r="U10" s="554"/>
      <c r="V10" s="554"/>
      <c r="W10" s="554"/>
      <c r="X10" s="554"/>
      <c r="Y10" s="554"/>
      <c r="Z10" s="554"/>
    </row>
    <row r="11" ht="19.5" customHeight="1">
      <c r="A11" s="566"/>
      <c r="B11" s="567"/>
      <c r="C11" s="576" t="s">
        <v>276</v>
      </c>
      <c r="D11" s="577" t="s">
        <v>256</v>
      </c>
      <c r="E11" s="569" t="s">
        <v>277</v>
      </c>
      <c r="F11" s="578">
        <v>1048246.0</v>
      </c>
      <c r="G11" s="577" t="s">
        <v>260</v>
      </c>
      <c r="H11" s="571"/>
      <c r="I11" s="554"/>
      <c r="J11" s="554"/>
      <c r="K11" s="554"/>
      <c r="L11" s="554"/>
      <c r="M11" s="554"/>
      <c r="N11" s="554"/>
      <c r="O11" s="554"/>
      <c r="P11" s="554"/>
      <c r="Q11" s="554"/>
      <c r="R11" s="554"/>
      <c r="S11" s="554"/>
      <c r="T11" s="554"/>
      <c r="U11" s="554"/>
      <c r="V11" s="554"/>
      <c r="W11" s="554"/>
      <c r="X11" s="554"/>
      <c r="Y11" s="554"/>
      <c r="Z11" s="554"/>
    </row>
    <row r="12" ht="39.75" customHeight="1">
      <c r="A12" s="572"/>
      <c r="B12" s="573"/>
      <c r="C12" s="574"/>
      <c r="D12" s="574"/>
      <c r="E12" s="574"/>
      <c r="F12" s="574"/>
      <c r="G12" s="579" t="s">
        <v>261</v>
      </c>
      <c r="H12" s="574"/>
      <c r="I12" s="554"/>
      <c r="J12" s="554"/>
      <c r="K12" s="554"/>
      <c r="L12" s="554"/>
      <c r="M12" s="554"/>
      <c r="N12" s="554"/>
      <c r="O12" s="554"/>
      <c r="P12" s="554"/>
      <c r="Q12" s="554"/>
      <c r="R12" s="554"/>
      <c r="S12" s="554"/>
      <c r="T12" s="554"/>
      <c r="U12" s="554"/>
      <c r="V12" s="554"/>
      <c r="W12" s="554"/>
      <c r="X12" s="554"/>
      <c r="Y12" s="554"/>
      <c r="Z12" s="554"/>
    </row>
    <row r="13" ht="18.0" customHeight="1">
      <c r="A13" s="580" t="s">
        <v>278</v>
      </c>
      <c r="B13" s="562"/>
      <c r="C13" s="563" t="s">
        <v>271</v>
      </c>
      <c r="D13" s="563" t="s">
        <v>272</v>
      </c>
      <c r="E13" s="564" t="s">
        <v>273</v>
      </c>
      <c r="F13" s="564" t="s">
        <v>258</v>
      </c>
      <c r="G13" s="563" t="s">
        <v>274</v>
      </c>
      <c r="H13" s="565" t="s">
        <v>275</v>
      </c>
      <c r="I13" s="554"/>
      <c r="J13" s="554"/>
      <c r="K13" s="554"/>
      <c r="L13" s="554"/>
      <c r="M13" s="554"/>
      <c r="N13" s="554"/>
      <c r="O13" s="554"/>
      <c r="P13" s="554"/>
      <c r="Q13" s="554"/>
      <c r="R13" s="554"/>
      <c r="S13" s="554"/>
      <c r="T13" s="554"/>
      <c r="U13" s="554"/>
      <c r="V13" s="554"/>
      <c r="W13" s="554"/>
      <c r="X13" s="554"/>
      <c r="Y13" s="554"/>
      <c r="Z13" s="554"/>
    </row>
    <row r="14" ht="19.5" customHeight="1">
      <c r="A14" s="566"/>
      <c r="B14" s="567"/>
      <c r="C14" s="568"/>
      <c r="D14" s="568"/>
      <c r="E14" s="569"/>
      <c r="F14" s="578"/>
      <c r="G14" s="569"/>
      <c r="H14" s="571"/>
      <c r="I14" s="554"/>
      <c r="J14" s="554"/>
      <c r="K14" s="554"/>
      <c r="L14" s="554"/>
      <c r="M14" s="554"/>
      <c r="N14" s="554"/>
      <c r="O14" s="554"/>
      <c r="P14" s="554"/>
      <c r="Q14" s="554"/>
      <c r="R14" s="554"/>
      <c r="S14" s="554"/>
      <c r="T14" s="554"/>
      <c r="U14" s="554"/>
      <c r="V14" s="554"/>
      <c r="W14" s="554"/>
      <c r="X14" s="554"/>
      <c r="Y14" s="554"/>
      <c r="Z14" s="554"/>
    </row>
    <row r="15" ht="39.75" customHeight="1">
      <c r="A15" s="572"/>
      <c r="B15" s="573"/>
      <c r="C15" s="574"/>
      <c r="D15" s="574"/>
      <c r="E15" s="574"/>
      <c r="F15" s="574"/>
      <c r="G15" s="575"/>
      <c r="H15" s="574"/>
      <c r="I15" s="554"/>
      <c r="J15" s="554"/>
      <c r="K15" s="554"/>
      <c r="L15" s="554"/>
      <c r="M15" s="554"/>
      <c r="N15" s="554"/>
      <c r="O15" s="554"/>
      <c r="P15" s="554"/>
      <c r="Q15" s="554"/>
      <c r="R15" s="554"/>
      <c r="S15" s="554"/>
      <c r="T15" s="554"/>
      <c r="U15" s="554"/>
      <c r="V15" s="554"/>
      <c r="W15" s="554"/>
      <c r="X15" s="554"/>
      <c r="Y15" s="554"/>
      <c r="Z15" s="554"/>
    </row>
    <row r="16" ht="18.0" hidden="1" customHeight="1">
      <c r="A16" s="561" t="s">
        <v>114</v>
      </c>
      <c r="B16" s="562"/>
      <c r="C16" s="563" t="s">
        <v>271</v>
      </c>
      <c r="D16" s="563" t="s">
        <v>272</v>
      </c>
      <c r="E16" s="564" t="s">
        <v>273</v>
      </c>
      <c r="F16" s="564" t="s">
        <v>258</v>
      </c>
      <c r="G16" s="563" t="s">
        <v>274</v>
      </c>
      <c r="H16" s="565" t="s">
        <v>275</v>
      </c>
      <c r="I16" s="554"/>
      <c r="J16" s="554"/>
      <c r="K16" s="554"/>
      <c r="L16" s="554"/>
      <c r="M16" s="554"/>
      <c r="N16" s="554"/>
      <c r="O16" s="554"/>
      <c r="P16" s="554"/>
      <c r="Q16" s="554"/>
      <c r="R16" s="554"/>
      <c r="S16" s="554"/>
      <c r="T16" s="554"/>
      <c r="U16" s="554"/>
      <c r="V16" s="554"/>
      <c r="W16" s="554"/>
      <c r="X16" s="554"/>
      <c r="Y16" s="554"/>
      <c r="Z16" s="554"/>
    </row>
    <row r="17" ht="19.5" hidden="1" customHeight="1">
      <c r="A17" s="566"/>
      <c r="B17" s="567"/>
      <c r="C17" s="581"/>
      <c r="D17" s="581"/>
      <c r="E17" s="582"/>
      <c r="F17" s="583"/>
      <c r="G17" s="581"/>
      <c r="H17" s="571"/>
      <c r="I17" s="554"/>
      <c r="J17" s="554"/>
      <c r="K17" s="554"/>
      <c r="L17" s="554"/>
      <c r="M17" s="554"/>
      <c r="N17" s="554"/>
      <c r="O17" s="554"/>
      <c r="P17" s="554"/>
      <c r="Q17" s="554"/>
      <c r="R17" s="554"/>
      <c r="S17" s="554"/>
      <c r="T17" s="554"/>
      <c r="U17" s="554"/>
      <c r="V17" s="554"/>
      <c r="W17" s="554"/>
      <c r="X17" s="554"/>
      <c r="Y17" s="554"/>
      <c r="Z17" s="554"/>
    </row>
    <row r="18" ht="19.5" hidden="1" customHeight="1">
      <c r="A18" s="572"/>
      <c r="B18" s="573"/>
      <c r="C18" s="574"/>
      <c r="D18" s="574"/>
      <c r="E18" s="574"/>
      <c r="F18" s="574"/>
      <c r="G18" s="584"/>
      <c r="H18" s="574"/>
      <c r="I18" s="554"/>
      <c r="J18" s="554"/>
      <c r="K18" s="554"/>
      <c r="L18" s="554"/>
      <c r="M18" s="554"/>
      <c r="N18" s="554"/>
      <c r="O18" s="554"/>
      <c r="P18" s="554"/>
      <c r="Q18" s="554"/>
      <c r="R18" s="554"/>
      <c r="S18" s="554"/>
      <c r="T18" s="554"/>
      <c r="U18" s="554"/>
      <c r="V18" s="554"/>
      <c r="W18" s="554"/>
      <c r="X18" s="554"/>
      <c r="Y18" s="554"/>
      <c r="Z18" s="554"/>
    </row>
    <row r="19" ht="18.0" hidden="1" customHeight="1">
      <c r="A19" s="561"/>
      <c r="B19" s="562"/>
      <c r="C19" s="563" t="s">
        <v>271</v>
      </c>
      <c r="D19" s="563" t="s">
        <v>272</v>
      </c>
      <c r="E19" s="564" t="s">
        <v>273</v>
      </c>
      <c r="F19" s="564" t="s">
        <v>258</v>
      </c>
      <c r="G19" s="563" t="s">
        <v>274</v>
      </c>
      <c r="H19" s="565" t="s">
        <v>275</v>
      </c>
      <c r="I19" s="554"/>
      <c r="J19" s="554"/>
      <c r="K19" s="554"/>
      <c r="L19" s="554"/>
      <c r="M19" s="554"/>
      <c r="N19" s="554"/>
      <c r="O19" s="554"/>
      <c r="P19" s="554"/>
      <c r="Q19" s="554"/>
      <c r="R19" s="554"/>
      <c r="S19" s="554"/>
      <c r="T19" s="554"/>
      <c r="U19" s="554"/>
      <c r="V19" s="554"/>
      <c r="W19" s="554"/>
      <c r="X19" s="554"/>
      <c r="Y19" s="554"/>
      <c r="Z19" s="554"/>
    </row>
    <row r="20" ht="19.5" hidden="1" customHeight="1">
      <c r="A20" s="566"/>
      <c r="B20" s="567"/>
      <c r="C20" s="581"/>
      <c r="D20" s="581"/>
      <c r="E20" s="582"/>
      <c r="F20" s="583"/>
      <c r="G20" s="581"/>
      <c r="H20" s="585"/>
      <c r="I20" s="554"/>
      <c r="J20" s="554"/>
      <c r="K20" s="554"/>
      <c r="L20" s="554"/>
      <c r="M20" s="554"/>
      <c r="N20" s="554"/>
      <c r="O20" s="554"/>
      <c r="P20" s="554"/>
      <c r="Q20" s="554"/>
      <c r="R20" s="554"/>
      <c r="S20" s="554"/>
      <c r="T20" s="554"/>
      <c r="U20" s="554"/>
      <c r="V20" s="554"/>
      <c r="W20" s="554"/>
      <c r="X20" s="554"/>
      <c r="Y20" s="554"/>
      <c r="Z20" s="554"/>
    </row>
    <row r="21" ht="19.5" hidden="1" customHeight="1">
      <c r="A21" s="572"/>
      <c r="B21" s="573"/>
      <c r="C21" s="574"/>
      <c r="D21" s="574"/>
      <c r="E21" s="574"/>
      <c r="F21" s="574"/>
      <c r="G21" s="584"/>
      <c r="H21" s="574"/>
      <c r="I21" s="554"/>
      <c r="J21" s="554"/>
      <c r="K21" s="554"/>
      <c r="L21" s="554"/>
      <c r="M21" s="554"/>
      <c r="N21" s="554"/>
      <c r="O21" s="554"/>
      <c r="P21" s="554"/>
      <c r="Q21" s="554"/>
      <c r="R21" s="554"/>
      <c r="S21" s="554"/>
      <c r="T21" s="554"/>
      <c r="U21" s="554"/>
      <c r="V21" s="554"/>
      <c r="W21" s="554"/>
      <c r="X21" s="554"/>
      <c r="Y21" s="554"/>
      <c r="Z21" s="554"/>
    </row>
    <row r="22" ht="18.0" customHeight="1">
      <c r="A22" s="561" t="s">
        <v>147</v>
      </c>
      <c r="B22" s="562"/>
      <c r="C22" s="563" t="s">
        <v>271</v>
      </c>
      <c r="D22" s="563" t="s">
        <v>272</v>
      </c>
      <c r="E22" s="564" t="s">
        <v>273</v>
      </c>
      <c r="F22" s="564" t="s">
        <v>258</v>
      </c>
      <c r="G22" s="563" t="s">
        <v>274</v>
      </c>
      <c r="H22" s="565" t="s">
        <v>275</v>
      </c>
      <c r="I22" s="554"/>
      <c r="J22" s="554"/>
      <c r="K22" s="554"/>
      <c r="L22" s="554"/>
      <c r="M22" s="554"/>
      <c r="N22" s="554"/>
      <c r="O22" s="554"/>
      <c r="P22" s="554"/>
      <c r="Q22" s="554"/>
      <c r="R22" s="554"/>
      <c r="S22" s="554"/>
      <c r="T22" s="554"/>
      <c r="U22" s="554"/>
      <c r="V22" s="554"/>
      <c r="W22" s="554"/>
      <c r="X22" s="554"/>
      <c r="Y22" s="554"/>
      <c r="Z22" s="554"/>
    </row>
    <row r="23" ht="19.5" customHeight="1">
      <c r="A23" s="566"/>
      <c r="B23" s="567"/>
      <c r="C23" s="568"/>
      <c r="D23" s="568"/>
      <c r="E23" s="568"/>
      <c r="F23" s="568"/>
      <c r="G23" s="602"/>
      <c r="H23" s="571"/>
      <c r="I23" s="554"/>
      <c r="J23" s="554"/>
      <c r="K23" s="554"/>
      <c r="L23" s="554"/>
      <c r="M23" s="554"/>
      <c r="N23" s="554"/>
      <c r="O23" s="554"/>
      <c r="P23" s="554"/>
      <c r="Q23" s="554"/>
      <c r="R23" s="554"/>
      <c r="S23" s="554"/>
      <c r="T23" s="554"/>
      <c r="U23" s="554"/>
      <c r="V23" s="554"/>
      <c r="W23" s="554"/>
      <c r="X23" s="554"/>
      <c r="Y23" s="554"/>
      <c r="Z23" s="554"/>
    </row>
    <row r="24" ht="39.75" customHeight="1">
      <c r="A24" s="572"/>
      <c r="B24" s="573"/>
      <c r="C24" s="574"/>
      <c r="D24" s="574"/>
      <c r="E24" s="574"/>
      <c r="F24" s="574"/>
      <c r="G24" s="604"/>
      <c r="H24" s="574"/>
      <c r="I24" s="554"/>
      <c r="J24" s="554"/>
      <c r="K24" s="554"/>
      <c r="L24" s="554"/>
      <c r="M24" s="554"/>
      <c r="N24" s="554"/>
      <c r="O24" s="554"/>
      <c r="P24" s="554"/>
      <c r="Q24" s="554"/>
      <c r="R24" s="554"/>
      <c r="S24" s="554"/>
      <c r="T24" s="554"/>
      <c r="U24" s="554"/>
      <c r="V24" s="554"/>
      <c r="W24" s="554"/>
      <c r="X24" s="554"/>
      <c r="Y24" s="554"/>
      <c r="Z24" s="554"/>
    </row>
    <row r="25" ht="18.0" customHeight="1">
      <c r="A25" s="561" t="s">
        <v>114</v>
      </c>
      <c r="B25" s="562"/>
      <c r="C25" s="563" t="s">
        <v>271</v>
      </c>
      <c r="D25" s="563" t="s">
        <v>272</v>
      </c>
      <c r="E25" s="564" t="s">
        <v>273</v>
      </c>
      <c r="F25" s="564" t="s">
        <v>258</v>
      </c>
      <c r="G25" s="563" t="s">
        <v>274</v>
      </c>
      <c r="H25" s="565" t="s">
        <v>275</v>
      </c>
      <c r="I25" s="554"/>
      <c r="J25" s="554"/>
      <c r="K25" s="554"/>
      <c r="L25" s="554"/>
      <c r="M25" s="554"/>
      <c r="N25" s="554"/>
      <c r="O25" s="554"/>
      <c r="P25" s="554"/>
      <c r="Q25" s="554"/>
      <c r="R25" s="554"/>
      <c r="S25" s="554"/>
      <c r="T25" s="554"/>
      <c r="U25" s="554"/>
      <c r="V25" s="554"/>
      <c r="W25" s="554"/>
      <c r="X25" s="554"/>
      <c r="Y25" s="554"/>
      <c r="Z25" s="554"/>
    </row>
    <row r="26" ht="19.5" customHeight="1">
      <c r="A26" s="566"/>
      <c r="B26" s="567"/>
      <c r="C26" s="581"/>
      <c r="D26" s="581"/>
      <c r="E26" s="582"/>
      <c r="F26" s="581"/>
      <c r="G26" s="581"/>
      <c r="H26" s="571"/>
      <c r="I26" s="554"/>
      <c r="J26" s="554"/>
      <c r="K26" s="554"/>
      <c r="L26" s="554"/>
      <c r="M26" s="554"/>
      <c r="N26" s="554"/>
      <c r="O26" s="554"/>
      <c r="P26" s="554"/>
      <c r="Q26" s="554"/>
      <c r="R26" s="554"/>
      <c r="S26" s="554"/>
      <c r="T26" s="554"/>
      <c r="U26" s="554"/>
      <c r="V26" s="554"/>
      <c r="W26" s="554"/>
      <c r="X26" s="554"/>
      <c r="Y26" s="554"/>
      <c r="Z26" s="554"/>
    </row>
    <row r="27" ht="19.5" customHeight="1">
      <c r="A27" s="572"/>
      <c r="B27" s="573"/>
      <c r="C27" s="574"/>
      <c r="D27" s="574"/>
      <c r="E27" s="574"/>
      <c r="F27" s="574"/>
      <c r="G27" s="584"/>
      <c r="H27" s="574"/>
      <c r="I27" s="554"/>
      <c r="J27" s="554"/>
      <c r="K27" s="554"/>
      <c r="L27" s="554"/>
      <c r="M27" s="554"/>
      <c r="N27" s="554"/>
      <c r="O27" s="554"/>
      <c r="P27" s="554"/>
      <c r="Q27" s="554"/>
      <c r="R27" s="554"/>
      <c r="S27" s="554"/>
      <c r="T27" s="554"/>
      <c r="U27" s="554"/>
      <c r="V27" s="554"/>
      <c r="W27" s="554"/>
      <c r="X27" s="554"/>
      <c r="Y27" s="554"/>
      <c r="Z27" s="554"/>
    </row>
    <row r="28" ht="18.0" customHeight="1">
      <c r="A28" s="561"/>
      <c r="B28" s="562"/>
      <c r="C28" s="563" t="s">
        <v>271</v>
      </c>
      <c r="D28" s="563" t="s">
        <v>272</v>
      </c>
      <c r="E28" s="564" t="s">
        <v>273</v>
      </c>
      <c r="F28" s="564" t="s">
        <v>258</v>
      </c>
      <c r="G28" s="563" t="s">
        <v>274</v>
      </c>
      <c r="H28" s="565" t="s">
        <v>275</v>
      </c>
      <c r="I28" s="554"/>
      <c r="J28" s="554"/>
      <c r="K28" s="554"/>
      <c r="L28" s="554"/>
      <c r="M28" s="554"/>
      <c r="N28" s="554"/>
      <c r="O28" s="554"/>
      <c r="P28" s="554"/>
      <c r="Q28" s="554"/>
      <c r="R28" s="554"/>
      <c r="S28" s="554"/>
      <c r="T28" s="554"/>
      <c r="U28" s="554"/>
      <c r="V28" s="554"/>
      <c r="W28" s="554"/>
      <c r="X28" s="554"/>
      <c r="Y28" s="554"/>
      <c r="Z28" s="554"/>
    </row>
    <row r="29" ht="19.5" customHeight="1">
      <c r="A29" s="566"/>
      <c r="B29" s="567"/>
      <c r="C29" s="581"/>
      <c r="D29" s="581"/>
      <c r="E29" s="582"/>
      <c r="F29" s="581"/>
      <c r="G29" s="581"/>
      <c r="H29" s="585"/>
      <c r="I29" s="554"/>
      <c r="J29" s="554"/>
      <c r="K29" s="554"/>
      <c r="L29" s="554"/>
      <c r="M29" s="554"/>
      <c r="N29" s="554"/>
      <c r="O29" s="554"/>
      <c r="P29" s="554"/>
      <c r="Q29" s="554"/>
      <c r="R29" s="554"/>
      <c r="S29" s="554"/>
      <c r="T29" s="554"/>
      <c r="U29" s="554"/>
      <c r="V29" s="554"/>
      <c r="W29" s="554"/>
      <c r="X29" s="554"/>
      <c r="Y29" s="554"/>
      <c r="Z29" s="554"/>
    </row>
    <row r="30" ht="19.5" customHeight="1">
      <c r="A30" s="572"/>
      <c r="B30" s="573"/>
      <c r="C30" s="574"/>
      <c r="D30" s="574"/>
      <c r="E30" s="574"/>
      <c r="F30" s="574"/>
      <c r="G30" s="584"/>
      <c r="H30" s="574"/>
      <c r="I30" s="554"/>
      <c r="J30" s="554"/>
      <c r="K30" s="554"/>
      <c r="L30" s="554"/>
      <c r="M30" s="554"/>
      <c r="N30" s="554"/>
      <c r="O30" s="554"/>
      <c r="P30" s="554"/>
      <c r="Q30" s="554"/>
      <c r="R30" s="554"/>
      <c r="S30" s="554"/>
      <c r="T30" s="554"/>
      <c r="U30" s="554"/>
      <c r="V30" s="554"/>
      <c r="W30" s="554"/>
      <c r="X30" s="554"/>
      <c r="Y30" s="554"/>
      <c r="Z30" s="554"/>
    </row>
    <row r="31" ht="18.0" customHeight="1">
      <c r="A31" s="554"/>
      <c r="B31" s="554"/>
      <c r="C31" s="554"/>
      <c r="D31" s="554"/>
      <c r="E31" s="554"/>
      <c r="F31" s="554"/>
      <c r="G31" s="554"/>
      <c r="H31" s="554"/>
      <c r="I31" s="554"/>
      <c r="J31" s="554"/>
      <c r="K31" s="554"/>
      <c r="L31" s="554"/>
      <c r="M31" s="554"/>
      <c r="N31" s="554"/>
      <c r="O31" s="554"/>
      <c r="P31" s="554"/>
      <c r="Q31" s="554"/>
      <c r="R31" s="554"/>
      <c r="S31" s="554"/>
      <c r="T31" s="554"/>
      <c r="U31" s="554"/>
      <c r="V31" s="554"/>
      <c r="W31" s="554"/>
      <c r="X31" s="554"/>
      <c r="Y31" s="554"/>
      <c r="Z31" s="554"/>
    </row>
    <row r="32" ht="18.0" customHeight="1">
      <c r="A32" s="554"/>
      <c r="B32" s="554"/>
      <c r="C32" s="554"/>
      <c r="D32" s="554"/>
      <c r="E32" s="554"/>
      <c r="F32" s="554"/>
      <c r="G32" s="554"/>
      <c r="H32" s="643">
        <f>H8+H11+H14+H17+H20+H23+H26+H29</f>
        <v>0</v>
      </c>
      <c r="I32" s="554"/>
      <c r="J32" s="554"/>
      <c r="K32" s="554"/>
      <c r="L32" s="554"/>
      <c r="M32" s="554"/>
      <c r="N32" s="554"/>
      <c r="O32" s="554"/>
      <c r="P32" s="554"/>
      <c r="Q32" s="554"/>
      <c r="R32" s="554"/>
      <c r="S32" s="554"/>
      <c r="T32" s="554"/>
      <c r="U32" s="554"/>
      <c r="V32" s="554"/>
      <c r="W32" s="554"/>
      <c r="X32" s="554"/>
      <c r="Y32" s="554"/>
      <c r="Z32" s="554"/>
    </row>
    <row r="33" ht="18.0" customHeight="1">
      <c r="A33" s="554"/>
      <c r="B33" s="554"/>
      <c r="C33" s="554"/>
      <c r="D33" s="554"/>
      <c r="E33" s="554"/>
      <c r="F33" s="554"/>
      <c r="G33" s="554"/>
      <c r="H33" s="554"/>
      <c r="I33" s="554"/>
      <c r="J33" s="554"/>
      <c r="K33" s="554"/>
      <c r="L33" s="554"/>
      <c r="M33" s="554"/>
      <c r="N33" s="554"/>
      <c r="O33" s="554"/>
      <c r="P33" s="554"/>
      <c r="Q33" s="554"/>
      <c r="R33" s="554"/>
      <c r="S33" s="554"/>
      <c r="T33" s="554"/>
      <c r="U33" s="554"/>
      <c r="V33" s="554"/>
      <c r="W33" s="554"/>
      <c r="X33" s="554"/>
      <c r="Y33" s="554"/>
      <c r="Z33" s="554"/>
    </row>
    <row r="34" ht="18.0" customHeight="1">
      <c r="A34" s="554"/>
      <c r="B34" s="554"/>
      <c r="C34" s="554"/>
      <c r="D34" s="554"/>
      <c r="E34" s="554"/>
      <c r="F34" s="554"/>
      <c r="G34" s="554"/>
      <c r="H34" s="554"/>
      <c r="I34" s="554"/>
      <c r="J34" s="554"/>
      <c r="K34" s="554"/>
      <c r="L34" s="554"/>
      <c r="M34" s="554"/>
      <c r="N34" s="554"/>
      <c r="O34" s="554"/>
      <c r="P34" s="554"/>
      <c r="Q34" s="554"/>
      <c r="R34" s="554"/>
      <c r="S34" s="554"/>
      <c r="T34" s="554"/>
      <c r="U34" s="554"/>
      <c r="V34" s="554"/>
      <c r="W34" s="554"/>
      <c r="X34" s="554"/>
      <c r="Y34" s="554"/>
      <c r="Z34" s="554"/>
    </row>
    <row r="35" ht="18.0" customHeight="1">
      <c r="A35" s="554"/>
      <c r="B35" s="554"/>
      <c r="C35" s="554"/>
      <c r="D35" s="554"/>
      <c r="E35" s="554"/>
      <c r="F35" s="554"/>
      <c r="G35" s="554"/>
      <c r="H35" s="554"/>
      <c r="I35" s="554"/>
      <c r="J35" s="554"/>
      <c r="K35" s="554"/>
      <c r="L35" s="554"/>
      <c r="M35" s="554"/>
      <c r="N35" s="554"/>
      <c r="O35" s="554"/>
      <c r="P35" s="554"/>
      <c r="Q35" s="554"/>
      <c r="R35" s="554"/>
      <c r="S35" s="554"/>
      <c r="T35" s="554"/>
      <c r="U35" s="554"/>
      <c r="V35" s="554"/>
      <c r="W35" s="554"/>
      <c r="X35" s="554"/>
      <c r="Y35" s="554"/>
      <c r="Z35" s="554"/>
    </row>
    <row r="36" ht="18.0" customHeight="1">
      <c r="A36" s="554"/>
      <c r="B36" s="554"/>
      <c r="C36" s="554"/>
      <c r="D36" s="554"/>
      <c r="E36" s="554"/>
      <c r="F36" s="554"/>
      <c r="G36" s="554"/>
      <c r="H36" s="554"/>
      <c r="I36" s="554"/>
      <c r="J36" s="554"/>
      <c r="K36" s="554"/>
      <c r="L36" s="554"/>
      <c r="M36" s="554"/>
      <c r="N36" s="554"/>
      <c r="O36" s="554"/>
      <c r="P36" s="554"/>
      <c r="Q36" s="554"/>
      <c r="R36" s="554"/>
      <c r="S36" s="554"/>
      <c r="T36" s="554"/>
      <c r="U36" s="554"/>
      <c r="V36" s="554"/>
      <c r="W36" s="554"/>
      <c r="X36" s="554"/>
      <c r="Y36" s="554"/>
      <c r="Z36" s="554"/>
    </row>
    <row r="37" ht="18.0" customHeight="1">
      <c r="A37" s="554"/>
      <c r="B37" s="554"/>
      <c r="C37" s="554"/>
      <c r="D37" s="554"/>
      <c r="E37" s="554"/>
      <c r="F37" s="554"/>
      <c r="G37" s="554"/>
      <c r="H37" s="554"/>
      <c r="I37" s="554"/>
      <c r="J37" s="554"/>
      <c r="K37" s="554"/>
      <c r="L37" s="554"/>
      <c r="M37" s="554"/>
      <c r="N37" s="554"/>
      <c r="O37" s="554"/>
      <c r="P37" s="554"/>
      <c r="Q37" s="554"/>
      <c r="R37" s="554"/>
      <c r="S37" s="554"/>
      <c r="T37" s="554"/>
      <c r="U37" s="554"/>
      <c r="V37" s="554"/>
      <c r="W37" s="554"/>
      <c r="X37" s="554"/>
      <c r="Y37" s="554"/>
      <c r="Z37" s="554"/>
    </row>
    <row r="38" ht="18.0" customHeight="1">
      <c r="A38" s="554"/>
      <c r="B38" s="554"/>
      <c r="C38" s="554"/>
      <c r="D38" s="554"/>
      <c r="E38" s="554"/>
      <c r="F38" s="554"/>
      <c r="G38" s="554"/>
      <c r="H38" s="554"/>
      <c r="I38" s="554"/>
      <c r="J38" s="554"/>
      <c r="K38" s="554"/>
      <c r="L38" s="554"/>
      <c r="M38" s="554"/>
      <c r="N38" s="554"/>
      <c r="O38" s="554"/>
      <c r="P38" s="554"/>
      <c r="Q38" s="554"/>
      <c r="R38" s="554"/>
      <c r="S38" s="554"/>
      <c r="T38" s="554"/>
      <c r="U38" s="554"/>
      <c r="V38" s="554"/>
      <c r="W38" s="554"/>
      <c r="X38" s="554"/>
      <c r="Y38" s="554"/>
      <c r="Z38" s="554"/>
    </row>
    <row r="39" ht="18.0" customHeight="1">
      <c r="A39" s="554"/>
      <c r="B39" s="554"/>
      <c r="C39" s="554"/>
      <c r="D39" s="554"/>
      <c r="E39" s="554"/>
      <c r="F39" s="554"/>
      <c r="G39" s="554"/>
      <c r="H39" s="554"/>
      <c r="I39" s="554"/>
      <c r="J39" s="554"/>
      <c r="K39" s="554"/>
      <c r="L39" s="554"/>
      <c r="M39" s="554"/>
      <c r="N39" s="554"/>
      <c r="O39" s="554"/>
      <c r="P39" s="554"/>
      <c r="Q39" s="554"/>
      <c r="R39" s="554"/>
      <c r="S39" s="554"/>
      <c r="T39" s="554"/>
      <c r="U39" s="554"/>
      <c r="V39" s="554"/>
      <c r="W39" s="554"/>
      <c r="X39" s="554"/>
      <c r="Y39" s="554"/>
      <c r="Z39" s="554"/>
    </row>
    <row r="40" ht="18.0" customHeight="1">
      <c r="A40" s="554"/>
      <c r="B40" s="554"/>
      <c r="C40" s="554"/>
      <c r="D40" s="554"/>
      <c r="E40" s="554"/>
      <c r="F40" s="554"/>
      <c r="G40" s="554"/>
      <c r="H40" s="554"/>
      <c r="I40" s="554"/>
      <c r="J40" s="554"/>
      <c r="K40" s="554"/>
      <c r="L40" s="554"/>
      <c r="M40" s="554"/>
      <c r="N40" s="554"/>
      <c r="O40" s="554"/>
      <c r="P40" s="554"/>
      <c r="Q40" s="554"/>
      <c r="R40" s="554"/>
      <c r="S40" s="554"/>
      <c r="T40" s="554"/>
      <c r="U40" s="554"/>
      <c r="V40" s="554"/>
      <c r="W40" s="554"/>
      <c r="X40" s="554"/>
      <c r="Y40" s="554"/>
      <c r="Z40" s="554"/>
    </row>
    <row r="41" ht="18.0" customHeight="1">
      <c r="A41" s="554"/>
      <c r="B41" s="554"/>
      <c r="C41" s="554"/>
      <c r="D41" s="554"/>
      <c r="E41" s="554"/>
      <c r="F41" s="554"/>
      <c r="G41" s="554"/>
      <c r="H41" s="554"/>
      <c r="I41" s="554"/>
      <c r="J41" s="554"/>
      <c r="K41" s="554"/>
      <c r="L41" s="554"/>
      <c r="M41" s="554"/>
      <c r="N41" s="554"/>
      <c r="O41" s="554"/>
      <c r="P41" s="554"/>
      <c r="Q41" s="554"/>
      <c r="R41" s="554"/>
      <c r="S41" s="554"/>
      <c r="T41" s="554"/>
      <c r="U41" s="554"/>
      <c r="V41" s="554"/>
      <c r="W41" s="554"/>
      <c r="X41" s="554"/>
      <c r="Y41" s="554"/>
      <c r="Z41" s="554"/>
    </row>
    <row r="42" ht="18.0" customHeight="1">
      <c r="A42" s="554"/>
      <c r="B42" s="554"/>
      <c r="C42" s="554"/>
      <c r="D42" s="554"/>
      <c r="E42" s="554"/>
      <c r="F42" s="554"/>
      <c r="G42" s="554"/>
      <c r="H42" s="554"/>
      <c r="I42" s="554"/>
      <c r="J42" s="554"/>
      <c r="K42" s="554"/>
      <c r="L42" s="554"/>
      <c r="M42" s="554"/>
      <c r="N42" s="554"/>
      <c r="O42" s="554"/>
      <c r="P42" s="554"/>
      <c r="Q42" s="554"/>
      <c r="R42" s="554"/>
      <c r="S42" s="554"/>
      <c r="T42" s="554"/>
      <c r="U42" s="554"/>
      <c r="V42" s="554"/>
      <c r="W42" s="554"/>
      <c r="X42" s="554"/>
      <c r="Y42" s="554"/>
      <c r="Z42" s="554"/>
    </row>
    <row r="43" ht="18.0" customHeight="1">
      <c r="A43" s="554"/>
      <c r="B43" s="554"/>
      <c r="C43" s="554"/>
      <c r="D43" s="554"/>
      <c r="E43" s="554"/>
      <c r="F43" s="554"/>
      <c r="G43" s="554"/>
      <c r="H43" s="554"/>
      <c r="I43" s="554"/>
      <c r="J43" s="554"/>
      <c r="K43" s="554"/>
      <c r="L43" s="554"/>
      <c r="M43" s="554"/>
      <c r="N43" s="554"/>
      <c r="O43" s="554"/>
      <c r="P43" s="554"/>
      <c r="Q43" s="554"/>
      <c r="R43" s="554"/>
      <c r="S43" s="554"/>
      <c r="T43" s="554"/>
      <c r="U43" s="554"/>
      <c r="V43" s="554"/>
      <c r="W43" s="554"/>
      <c r="X43" s="554"/>
      <c r="Y43" s="554"/>
      <c r="Z43" s="554"/>
    </row>
    <row r="44" ht="18.0" customHeight="1">
      <c r="A44" s="554"/>
      <c r="B44" s="554"/>
      <c r="C44" s="554"/>
      <c r="D44" s="554"/>
      <c r="E44" s="554"/>
      <c r="F44" s="554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</row>
    <row r="45" ht="18.0" customHeight="1">
      <c r="A45" s="554"/>
      <c r="B45" s="554"/>
      <c r="C45" s="554"/>
      <c r="D45" s="554"/>
      <c r="E45" s="554"/>
      <c r="F45" s="554"/>
      <c r="G45" s="554"/>
      <c r="H45" s="554"/>
      <c r="I45" s="554"/>
      <c r="J45" s="554"/>
      <c r="K45" s="554"/>
      <c r="L45" s="554"/>
      <c r="M45" s="554"/>
      <c r="N45" s="554"/>
      <c r="O45" s="554"/>
      <c r="P45" s="554"/>
      <c r="Q45" s="554"/>
      <c r="R45" s="554"/>
      <c r="S45" s="554"/>
      <c r="T45" s="554"/>
      <c r="U45" s="554"/>
      <c r="V45" s="554"/>
      <c r="W45" s="554"/>
      <c r="X45" s="554"/>
      <c r="Y45" s="554"/>
      <c r="Z45" s="554"/>
    </row>
    <row r="46" ht="18.0" customHeight="1">
      <c r="A46" s="554"/>
      <c r="B46" s="554"/>
      <c r="C46" s="554"/>
      <c r="D46" s="554"/>
      <c r="E46" s="554"/>
      <c r="F46" s="554"/>
      <c r="G46" s="554"/>
      <c r="H46" s="554"/>
      <c r="I46" s="554"/>
      <c r="J46" s="554"/>
      <c r="K46" s="554"/>
      <c r="L46" s="554"/>
      <c r="M46" s="554"/>
      <c r="N46" s="554"/>
      <c r="O46" s="554"/>
      <c r="P46" s="554"/>
      <c r="Q46" s="554"/>
      <c r="R46" s="554"/>
      <c r="S46" s="554"/>
      <c r="T46" s="554"/>
      <c r="U46" s="554"/>
      <c r="V46" s="554"/>
      <c r="W46" s="554"/>
      <c r="X46" s="554"/>
      <c r="Y46" s="554"/>
      <c r="Z46" s="554"/>
    </row>
    <row r="47" ht="18.0" customHeight="1">
      <c r="A47" s="554"/>
      <c r="B47" s="554"/>
      <c r="C47" s="554"/>
      <c r="D47" s="554"/>
      <c r="E47" s="554"/>
      <c r="F47" s="554"/>
      <c r="G47" s="554"/>
      <c r="H47" s="554"/>
      <c r="I47" s="554"/>
      <c r="J47" s="554"/>
      <c r="K47" s="554"/>
      <c r="L47" s="554"/>
      <c r="M47" s="554"/>
      <c r="N47" s="554"/>
      <c r="O47" s="554"/>
      <c r="P47" s="554"/>
      <c r="Q47" s="554"/>
      <c r="R47" s="554"/>
      <c r="S47" s="554"/>
      <c r="T47" s="554"/>
      <c r="U47" s="554"/>
      <c r="V47" s="554"/>
      <c r="W47" s="554"/>
      <c r="X47" s="554"/>
      <c r="Y47" s="554"/>
      <c r="Z47" s="554"/>
    </row>
    <row r="48" ht="18.0" customHeight="1">
      <c r="A48" s="554"/>
      <c r="B48" s="554"/>
      <c r="C48" s="554"/>
      <c r="D48" s="554"/>
      <c r="E48" s="554"/>
      <c r="F48" s="554"/>
      <c r="G48" s="554"/>
      <c r="H48" s="554"/>
      <c r="I48" s="554"/>
      <c r="J48" s="554"/>
      <c r="K48" s="554"/>
      <c r="L48" s="554"/>
      <c r="M48" s="554"/>
      <c r="N48" s="554"/>
      <c r="O48" s="554"/>
      <c r="P48" s="554"/>
      <c r="Q48" s="554"/>
      <c r="R48" s="554"/>
      <c r="S48" s="554"/>
      <c r="T48" s="554"/>
      <c r="U48" s="554"/>
      <c r="V48" s="554"/>
      <c r="W48" s="554"/>
      <c r="X48" s="554"/>
      <c r="Y48" s="554"/>
      <c r="Z48" s="554"/>
    </row>
    <row r="49" ht="18.0" customHeight="1">
      <c r="A49" s="554"/>
      <c r="B49" s="554"/>
      <c r="C49" s="554"/>
      <c r="D49" s="554"/>
      <c r="E49" s="554"/>
      <c r="F49" s="554"/>
      <c r="G49" s="554"/>
      <c r="H49" s="554"/>
      <c r="I49" s="554"/>
      <c r="J49" s="554"/>
      <c r="K49" s="554"/>
      <c r="L49" s="554"/>
      <c r="M49" s="554"/>
      <c r="N49" s="554"/>
      <c r="O49" s="554"/>
      <c r="P49" s="554"/>
      <c r="Q49" s="554"/>
      <c r="R49" s="554"/>
      <c r="S49" s="554"/>
      <c r="T49" s="554"/>
      <c r="U49" s="554"/>
      <c r="V49" s="554"/>
      <c r="W49" s="554"/>
      <c r="X49" s="554"/>
      <c r="Y49" s="554"/>
      <c r="Z49" s="554"/>
    </row>
    <row r="50" ht="18.0" customHeight="1">
      <c r="A50" s="554"/>
      <c r="B50" s="554"/>
      <c r="C50" s="554"/>
      <c r="D50" s="554"/>
      <c r="E50" s="554"/>
      <c r="F50" s="554"/>
      <c r="G50" s="554"/>
      <c r="H50" s="554"/>
      <c r="I50" s="554"/>
      <c r="J50" s="554"/>
      <c r="K50" s="554"/>
      <c r="L50" s="554"/>
      <c r="M50" s="554"/>
      <c r="N50" s="554"/>
      <c r="O50" s="554"/>
      <c r="P50" s="554"/>
      <c r="Q50" s="554"/>
      <c r="R50" s="554"/>
      <c r="S50" s="554"/>
      <c r="T50" s="554"/>
      <c r="U50" s="554"/>
      <c r="V50" s="554"/>
      <c r="W50" s="554"/>
      <c r="X50" s="554"/>
      <c r="Y50" s="554"/>
      <c r="Z50" s="554"/>
    </row>
    <row r="51" ht="18.0" customHeight="1">
      <c r="A51" s="554"/>
      <c r="B51" s="554"/>
      <c r="C51" s="554"/>
      <c r="D51" s="554"/>
      <c r="E51" s="554"/>
      <c r="F51" s="554"/>
      <c r="G51" s="554"/>
      <c r="H51" s="554"/>
      <c r="I51" s="554"/>
      <c r="J51" s="554"/>
      <c r="K51" s="554"/>
      <c r="L51" s="554"/>
      <c r="M51" s="554"/>
      <c r="N51" s="554"/>
      <c r="O51" s="554"/>
      <c r="P51" s="554"/>
      <c r="Q51" s="554"/>
      <c r="R51" s="554"/>
      <c r="S51" s="554"/>
      <c r="T51" s="554"/>
      <c r="U51" s="554"/>
      <c r="V51" s="554"/>
      <c r="W51" s="554"/>
      <c r="X51" s="554"/>
      <c r="Y51" s="554"/>
      <c r="Z51" s="554"/>
    </row>
    <row r="52" ht="18.0" customHeight="1">
      <c r="A52" s="554"/>
      <c r="B52" s="554"/>
      <c r="C52" s="554"/>
      <c r="D52" s="554"/>
      <c r="E52" s="554"/>
      <c r="F52" s="554"/>
      <c r="G52" s="554"/>
      <c r="H52" s="554"/>
      <c r="I52" s="554"/>
      <c r="J52" s="554"/>
      <c r="K52" s="554"/>
      <c r="L52" s="554"/>
      <c r="M52" s="554"/>
      <c r="N52" s="554"/>
      <c r="O52" s="554"/>
      <c r="P52" s="554"/>
      <c r="Q52" s="554"/>
      <c r="R52" s="554"/>
      <c r="S52" s="554"/>
      <c r="T52" s="554"/>
      <c r="U52" s="554"/>
      <c r="V52" s="554"/>
      <c r="W52" s="554"/>
      <c r="X52" s="554"/>
      <c r="Y52" s="554"/>
      <c r="Z52" s="554"/>
    </row>
    <row r="53" ht="18.0" customHeight="1">
      <c r="A53" s="554"/>
      <c r="B53" s="554"/>
      <c r="C53" s="554"/>
      <c r="D53" s="554"/>
      <c r="E53" s="554"/>
      <c r="F53" s="554"/>
      <c r="G53" s="554"/>
      <c r="H53" s="554"/>
      <c r="I53" s="554"/>
      <c r="J53" s="554"/>
      <c r="K53" s="554"/>
      <c r="L53" s="554"/>
      <c r="M53" s="554"/>
      <c r="N53" s="554"/>
      <c r="O53" s="554"/>
      <c r="P53" s="554"/>
      <c r="Q53" s="554"/>
      <c r="R53" s="554"/>
      <c r="S53" s="554"/>
      <c r="T53" s="554"/>
      <c r="U53" s="554"/>
      <c r="V53" s="554"/>
      <c r="W53" s="554"/>
      <c r="X53" s="554"/>
      <c r="Y53" s="554"/>
      <c r="Z53" s="554"/>
    </row>
    <row r="54" ht="18.0" customHeight="1">
      <c r="A54" s="554"/>
      <c r="B54" s="554"/>
      <c r="C54" s="554"/>
      <c r="D54" s="554"/>
      <c r="E54" s="554"/>
      <c r="F54" s="554"/>
      <c r="G54" s="554"/>
      <c r="H54" s="554"/>
      <c r="I54" s="554"/>
      <c r="J54" s="554"/>
      <c r="K54" s="554"/>
      <c r="L54" s="554"/>
      <c r="M54" s="554"/>
      <c r="N54" s="554"/>
      <c r="O54" s="554"/>
      <c r="P54" s="554"/>
      <c r="Q54" s="554"/>
      <c r="R54" s="554"/>
      <c r="S54" s="554"/>
      <c r="T54" s="554"/>
      <c r="U54" s="554"/>
      <c r="V54" s="554"/>
      <c r="W54" s="554"/>
      <c r="X54" s="554"/>
      <c r="Y54" s="554"/>
      <c r="Z54" s="554"/>
    </row>
    <row r="55" ht="18.0" customHeight="1">
      <c r="A55" s="554"/>
      <c r="B55" s="554"/>
      <c r="C55" s="554"/>
      <c r="D55" s="554"/>
      <c r="E55" s="554"/>
      <c r="F55" s="554"/>
      <c r="G55" s="554"/>
      <c r="H55" s="554"/>
      <c r="I55" s="554"/>
      <c r="J55" s="554"/>
      <c r="K55" s="554"/>
      <c r="L55" s="554"/>
      <c r="M55" s="554"/>
      <c r="N55" s="554"/>
      <c r="O55" s="554"/>
      <c r="P55" s="554"/>
      <c r="Q55" s="554"/>
      <c r="R55" s="554"/>
      <c r="S55" s="554"/>
      <c r="T55" s="554"/>
      <c r="U55" s="554"/>
      <c r="V55" s="554"/>
      <c r="W55" s="554"/>
      <c r="X55" s="554"/>
      <c r="Y55" s="554"/>
      <c r="Z55" s="554"/>
    </row>
    <row r="56" ht="18.0" customHeight="1">
      <c r="A56" s="554"/>
      <c r="B56" s="554"/>
      <c r="C56" s="554"/>
      <c r="D56" s="554"/>
      <c r="E56" s="554"/>
      <c r="F56" s="554"/>
      <c r="G56" s="554"/>
      <c r="H56" s="554"/>
      <c r="I56" s="554"/>
      <c r="J56" s="554"/>
      <c r="K56" s="554"/>
      <c r="L56" s="554"/>
      <c r="M56" s="554"/>
      <c r="N56" s="554"/>
      <c r="O56" s="554"/>
      <c r="P56" s="554"/>
      <c r="Q56" s="554"/>
      <c r="R56" s="554"/>
      <c r="S56" s="554"/>
      <c r="T56" s="554"/>
      <c r="U56" s="554"/>
      <c r="V56" s="554"/>
      <c r="W56" s="554"/>
      <c r="X56" s="554"/>
      <c r="Y56" s="554"/>
      <c r="Z56" s="554"/>
    </row>
    <row r="57" ht="18.0" customHeight="1">
      <c r="A57" s="554"/>
      <c r="B57" s="554"/>
      <c r="C57" s="554"/>
      <c r="D57" s="554"/>
      <c r="E57" s="554"/>
      <c r="F57" s="554"/>
      <c r="G57" s="554"/>
      <c r="H57" s="554"/>
      <c r="I57" s="554"/>
      <c r="J57" s="554"/>
      <c r="K57" s="554"/>
      <c r="L57" s="554"/>
      <c r="M57" s="554"/>
      <c r="N57" s="554"/>
      <c r="O57" s="554"/>
      <c r="P57" s="554"/>
      <c r="Q57" s="554"/>
      <c r="R57" s="554"/>
      <c r="S57" s="554"/>
      <c r="T57" s="554"/>
      <c r="U57" s="554"/>
      <c r="V57" s="554"/>
      <c r="W57" s="554"/>
      <c r="X57" s="554"/>
      <c r="Y57" s="554"/>
      <c r="Z57" s="554"/>
    </row>
    <row r="58" ht="18.0" customHeight="1">
      <c r="A58" s="554"/>
      <c r="B58" s="554"/>
      <c r="C58" s="554"/>
      <c r="D58" s="554"/>
      <c r="E58" s="554"/>
      <c r="F58" s="554"/>
      <c r="G58" s="554"/>
      <c r="H58" s="554"/>
      <c r="I58" s="554"/>
      <c r="J58" s="554"/>
      <c r="K58" s="554"/>
      <c r="L58" s="554"/>
      <c r="M58" s="554"/>
      <c r="N58" s="554"/>
      <c r="O58" s="554"/>
      <c r="P58" s="554"/>
      <c r="Q58" s="554"/>
      <c r="R58" s="554"/>
      <c r="S58" s="554"/>
      <c r="T58" s="554"/>
      <c r="U58" s="554"/>
      <c r="V58" s="554"/>
      <c r="W58" s="554"/>
      <c r="X58" s="554"/>
      <c r="Y58" s="554"/>
      <c r="Z58" s="554"/>
    </row>
    <row r="59" ht="18.0" customHeight="1">
      <c r="A59" s="554"/>
      <c r="B59" s="554"/>
      <c r="C59" s="554"/>
      <c r="D59" s="554"/>
      <c r="E59" s="554"/>
      <c r="F59" s="554"/>
      <c r="G59" s="554"/>
      <c r="H59" s="554"/>
      <c r="I59" s="554"/>
      <c r="J59" s="554"/>
      <c r="K59" s="554"/>
      <c r="L59" s="554"/>
      <c r="M59" s="554"/>
      <c r="N59" s="554"/>
      <c r="O59" s="554"/>
      <c r="P59" s="554"/>
      <c r="Q59" s="554"/>
      <c r="R59" s="554"/>
      <c r="S59" s="554"/>
      <c r="T59" s="554"/>
      <c r="U59" s="554"/>
      <c r="V59" s="554"/>
      <c r="W59" s="554"/>
      <c r="X59" s="554"/>
      <c r="Y59" s="554"/>
      <c r="Z59" s="554"/>
    </row>
    <row r="60" ht="18.0" customHeight="1">
      <c r="A60" s="554"/>
      <c r="B60" s="554"/>
      <c r="C60" s="554"/>
      <c r="D60" s="554"/>
      <c r="E60" s="554"/>
      <c r="F60" s="554"/>
      <c r="G60" s="554"/>
      <c r="H60" s="554"/>
      <c r="I60" s="554"/>
      <c r="J60" s="554"/>
      <c r="K60" s="554"/>
      <c r="L60" s="554"/>
      <c r="M60" s="554"/>
      <c r="N60" s="554"/>
      <c r="O60" s="554"/>
      <c r="P60" s="554"/>
      <c r="Q60" s="554"/>
      <c r="R60" s="554"/>
      <c r="S60" s="554"/>
      <c r="T60" s="554"/>
      <c r="U60" s="554"/>
      <c r="V60" s="554"/>
      <c r="W60" s="554"/>
      <c r="X60" s="554"/>
      <c r="Y60" s="554"/>
      <c r="Z60" s="554"/>
    </row>
    <row r="61" ht="18.0" customHeight="1">
      <c r="A61" s="554"/>
      <c r="B61" s="554"/>
      <c r="C61" s="554"/>
      <c r="D61" s="554"/>
      <c r="E61" s="554"/>
      <c r="F61" s="554"/>
      <c r="G61" s="554"/>
      <c r="H61" s="554"/>
      <c r="I61" s="554"/>
      <c r="J61" s="554"/>
      <c r="K61" s="554"/>
      <c r="L61" s="554"/>
      <c r="M61" s="554"/>
      <c r="N61" s="554"/>
      <c r="O61" s="554"/>
      <c r="P61" s="554"/>
      <c r="Q61" s="554"/>
      <c r="R61" s="554"/>
      <c r="S61" s="554"/>
      <c r="T61" s="554"/>
      <c r="U61" s="554"/>
      <c r="V61" s="554"/>
      <c r="W61" s="554"/>
      <c r="X61" s="554"/>
      <c r="Y61" s="554"/>
      <c r="Z61" s="554"/>
    </row>
    <row r="62" ht="18.0" customHeight="1">
      <c r="A62" s="554"/>
      <c r="B62" s="554"/>
      <c r="C62" s="554"/>
      <c r="D62" s="554"/>
      <c r="E62" s="554"/>
      <c r="F62" s="554"/>
      <c r="G62" s="554"/>
      <c r="H62" s="554"/>
      <c r="I62" s="554"/>
      <c r="J62" s="554"/>
      <c r="K62" s="554"/>
      <c r="L62" s="554"/>
      <c r="M62" s="554"/>
      <c r="N62" s="554"/>
      <c r="O62" s="554"/>
      <c r="P62" s="554"/>
      <c r="Q62" s="554"/>
      <c r="R62" s="554"/>
      <c r="S62" s="554"/>
      <c r="T62" s="554"/>
      <c r="U62" s="554"/>
      <c r="V62" s="554"/>
      <c r="W62" s="554"/>
      <c r="X62" s="554"/>
      <c r="Y62" s="554"/>
      <c r="Z62" s="554"/>
    </row>
    <row r="63" ht="18.0" customHeight="1">
      <c r="A63" s="554"/>
      <c r="B63" s="554"/>
      <c r="C63" s="554"/>
      <c r="D63" s="554"/>
      <c r="E63" s="554"/>
      <c r="F63" s="554"/>
      <c r="G63" s="554"/>
      <c r="H63" s="554"/>
      <c r="I63" s="554"/>
      <c r="J63" s="554"/>
      <c r="K63" s="554"/>
      <c r="L63" s="554"/>
      <c r="M63" s="554"/>
      <c r="N63" s="554"/>
      <c r="O63" s="554"/>
      <c r="P63" s="554"/>
      <c r="Q63" s="554"/>
      <c r="R63" s="554"/>
      <c r="S63" s="554"/>
      <c r="T63" s="554"/>
      <c r="U63" s="554"/>
      <c r="V63" s="554"/>
      <c r="W63" s="554"/>
      <c r="X63" s="554"/>
      <c r="Y63" s="554"/>
      <c r="Z63" s="554"/>
    </row>
    <row r="64" ht="18.0" customHeight="1">
      <c r="A64" s="554"/>
      <c r="B64" s="554"/>
      <c r="C64" s="554"/>
      <c r="D64" s="554"/>
      <c r="E64" s="554"/>
      <c r="F64" s="554"/>
      <c r="G64" s="554"/>
      <c r="H64" s="554"/>
      <c r="I64" s="554"/>
      <c r="J64" s="554"/>
      <c r="K64" s="554"/>
      <c r="L64" s="554"/>
      <c r="M64" s="554"/>
      <c r="N64" s="554"/>
      <c r="O64" s="554"/>
      <c r="P64" s="554"/>
      <c r="Q64" s="554"/>
      <c r="R64" s="554"/>
      <c r="S64" s="554"/>
      <c r="T64" s="554"/>
      <c r="U64" s="554"/>
      <c r="V64" s="554"/>
      <c r="W64" s="554"/>
      <c r="X64" s="554"/>
      <c r="Y64" s="554"/>
      <c r="Z64" s="554"/>
    </row>
    <row r="65" ht="18.0" customHeight="1">
      <c r="A65" s="554"/>
      <c r="B65" s="554"/>
      <c r="C65" s="554"/>
      <c r="D65" s="554"/>
      <c r="E65" s="554"/>
      <c r="F65" s="554"/>
      <c r="G65" s="554"/>
      <c r="H65" s="554"/>
      <c r="I65" s="554"/>
      <c r="J65" s="554"/>
      <c r="K65" s="554"/>
      <c r="L65" s="554"/>
      <c r="M65" s="554"/>
      <c r="N65" s="554"/>
      <c r="O65" s="554"/>
      <c r="P65" s="554"/>
      <c r="Q65" s="554"/>
      <c r="R65" s="554"/>
      <c r="S65" s="554"/>
      <c r="T65" s="554"/>
      <c r="U65" s="554"/>
      <c r="V65" s="554"/>
      <c r="W65" s="554"/>
      <c r="X65" s="554"/>
      <c r="Y65" s="554"/>
      <c r="Z65" s="554"/>
    </row>
    <row r="66" ht="18.0" customHeight="1">
      <c r="A66" s="554"/>
      <c r="B66" s="554"/>
      <c r="C66" s="554"/>
      <c r="D66" s="554"/>
      <c r="E66" s="554"/>
      <c r="F66" s="554"/>
      <c r="G66" s="554"/>
      <c r="H66" s="554"/>
      <c r="I66" s="554"/>
      <c r="J66" s="554"/>
      <c r="K66" s="554"/>
      <c r="L66" s="554"/>
      <c r="M66" s="554"/>
      <c r="N66" s="554"/>
      <c r="O66" s="554"/>
      <c r="P66" s="554"/>
      <c r="Q66" s="554"/>
      <c r="R66" s="554"/>
      <c r="S66" s="554"/>
      <c r="T66" s="554"/>
      <c r="U66" s="554"/>
      <c r="V66" s="554"/>
      <c r="W66" s="554"/>
      <c r="X66" s="554"/>
      <c r="Y66" s="554"/>
      <c r="Z66" s="554"/>
    </row>
    <row r="67" ht="18.0" customHeight="1">
      <c r="A67" s="554"/>
      <c r="B67" s="554"/>
      <c r="C67" s="554"/>
      <c r="D67" s="554"/>
      <c r="E67" s="554"/>
      <c r="F67" s="554"/>
      <c r="G67" s="554"/>
      <c r="H67" s="554"/>
      <c r="I67" s="554"/>
      <c r="J67" s="554"/>
      <c r="K67" s="554"/>
      <c r="L67" s="554"/>
      <c r="M67" s="554"/>
      <c r="N67" s="554"/>
      <c r="O67" s="554"/>
      <c r="P67" s="554"/>
      <c r="Q67" s="554"/>
      <c r="R67" s="554"/>
      <c r="S67" s="554"/>
      <c r="T67" s="554"/>
      <c r="U67" s="554"/>
      <c r="V67" s="554"/>
      <c r="W67" s="554"/>
      <c r="X67" s="554"/>
      <c r="Y67" s="554"/>
      <c r="Z67" s="554"/>
    </row>
    <row r="68" ht="18.0" customHeight="1">
      <c r="A68" s="554"/>
      <c r="B68" s="554"/>
      <c r="C68" s="554"/>
      <c r="D68" s="554"/>
      <c r="E68" s="554"/>
      <c r="F68" s="554"/>
      <c r="G68" s="554"/>
      <c r="H68" s="554"/>
      <c r="I68" s="554"/>
      <c r="J68" s="554"/>
      <c r="K68" s="554"/>
      <c r="L68" s="554"/>
      <c r="M68" s="554"/>
      <c r="N68" s="554"/>
      <c r="O68" s="554"/>
      <c r="P68" s="554"/>
      <c r="Q68" s="554"/>
      <c r="R68" s="554"/>
      <c r="S68" s="554"/>
      <c r="T68" s="554"/>
      <c r="U68" s="554"/>
      <c r="V68" s="554"/>
      <c r="W68" s="554"/>
      <c r="X68" s="554"/>
      <c r="Y68" s="554"/>
      <c r="Z68" s="554"/>
    </row>
    <row r="69" ht="18.0" customHeight="1">
      <c r="A69" s="554"/>
      <c r="B69" s="554"/>
      <c r="C69" s="554"/>
      <c r="D69" s="554"/>
      <c r="E69" s="554"/>
      <c r="F69" s="554"/>
      <c r="G69" s="554"/>
      <c r="H69" s="554"/>
      <c r="I69" s="554"/>
      <c r="J69" s="554"/>
      <c r="K69" s="554"/>
      <c r="L69" s="554"/>
      <c r="M69" s="554"/>
      <c r="N69" s="554"/>
      <c r="O69" s="554"/>
      <c r="P69" s="554"/>
      <c r="Q69" s="554"/>
      <c r="R69" s="554"/>
      <c r="S69" s="554"/>
      <c r="T69" s="554"/>
      <c r="U69" s="554"/>
      <c r="V69" s="554"/>
      <c r="W69" s="554"/>
      <c r="X69" s="554"/>
      <c r="Y69" s="554"/>
      <c r="Z69" s="554"/>
    </row>
    <row r="70" ht="18.0" customHeight="1">
      <c r="A70" s="554"/>
      <c r="B70" s="554"/>
      <c r="C70" s="554"/>
      <c r="D70" s="554"/>
      <c r="E70" s="554"/>
      <c r="F70" s="554"/>
      <c r="G70" s="554"/>
      <c r="H70" s="554"/>
      <c r="I70" s="554"/>
      <c r="J70" s="554"/>
      <c r="K70" s="554"/>
      <c r="L70" s="554"/>
      <c r="M70" s="554"/>
      <c r="N70" s="554"/>
      <c r="O70" s="554"/>
      <c r="P70" s="554"/>
      <c r="Q70" s="554"/>
      <c r="R70" s="554"/>
      <c r="S70" s="554"/>
      <c r="T70" s="554"/>
      <c r="U70" s="554"/>
      <c r="V70" s="554"/>
      <c r="W70" s="554"/>
      <c r="X70" s="554"/>
      <c r="Y70" s="554"/>
      <c r="Z70" s="554"/>
    </row>
    <row r="71" ht="18.0" customHeight="1">
      <c r="A71" s="554"/>
      <c r="B71" s="554"/>
      <c r="C71" s="554"/>
      <c r="D71" s="554"/>
      <c r="E71" s="554"/>
      <c r="F71" s="554"/>
      <c r="G71" s="554"/>
      <c r="H71" s="554"/>
      <c r="I71" s="554"/>
      <c r="J71" s="554"/>
      <c r="K71" s="554"/>
      <c r="L71" s="554"/>
      <c r="M71" s="554"/>
      <c r="N71" s="554"/>
      <c r="O71" s="554"/>
      <c r="P71" s="554"/>
      <c r="Q71" s="554"/>
      <c r="R71" s="554"/>
      <c r="S71" s="554"/>
      <c r="T71" s="554"/>
      <c r="U71" s="554"/>
      <c r="V71" s="554"/>
      <c r="W71" s="554"/>
      <c r="X71" s="554"/>
      <c r="Y71" s="554"/>
      <c r="Z71" s="554"/>
    </row>
    <row r="72" ht="18.0" customHeight="1">
      <c r="A72" s="554"/>
      <c r="B72" s="554"/>
      <c r="C72" s="554"/>
      <c r="D72" s="554"/>
      <c r="E72" s="554"/>
      <c r="F72" s="554"/>
      <c r="G72" s="554"/>
      <c r="H72" s="554"/>
      <c r="I72" s="554"/>
      <c r="J72" s="554"/>
      <c r="K72" s="554"/>
      <c r="L72" s="554"/>
      <c r="M72" s="554"/>
      <c r="N72" s="554"/>
      <c r="O72" s="554"/>
      <c r="P72" s="554"/>
      <c r="Q72" s="554"/>
      <c r="R72" s="554"/>
      <c r="S72" s="554"/>
      <c r="T72" s="554"/>
      <c r="U72" s="554"/>
      <c r="V72" s="554"/>
      <c r="W72" s="554"/>
      <c r="X72" s="554"/>
      <c r="Y72" s="554"/>
      <c r="Z72" s="554"/>
    </row>
    <row r="73" ht="18.0" customHeight="1">
      <c r="A73" s="554"/>
      <c r="B73" s="554"/>
      <c r="C73" s="554"/>
      <c r="D73" s="554"/>
      <c r="E73" s="554"/>
      <c r="F73" s="554"/>
      <c r="G73" s="554"/>
      <c r="H73" s="554"/>
      <c r="I73" s="554"/>
      <c r="J73" s="554"/>
      <c r="K73" s="554"/>
      <c r="L73" s="554"/>
      <c r="M73" s="554"/>
      <c r="N73" s="554"/>
      <c r="O73" s="554"/>
      <c r="P73" s="554"/>
      <c r="Q73" s="554"/>
      <c r="R73" s="554"/>
      <c r="S73" s="554"/>
      <c r="T73" s="554"/>
      <c r="U73" s="554"/>
      <c r="V73" s="554"/>
      <c r="W73" s="554"/>
      <c r="X73" s="554"/>
      <c r="Y73" s="554"/>
      <c r="Z73" s="554"/>
    </row>
    <row r="74" ht="18.0" customHeight="1">
      <c r="A74" s="554"/>
      <c r="B74" s="554"/>
      <c r="C74" s="554"/>
      <c r="D74" s="554"/>
      <c r="E74" s="554"/>
      <c r="F74" s="554"/>
      <c r="G74" s="554"/>
      <c r="H74" s="554"/>
      <c r="I74" s="554"/>
      <c r="J74" s="554"/>
      <c r="K74" s="554"/>
      <c r="L74" s="554"/>
      <c r="M74" s="554"/>
      <c r="N74" s="554"/>
      <c r="O74" s="554"/>
      <c r="P74" s="554"/>
      <c r="Q74" s="554"/>
      <c r="R74" s="554"/>
      <c r="S74" s="554"/>
      <c r="T74" s="554"/>
      <c r="U74" s="554"/>
      <c r="V74" s="554"/>
      <c r="W74" s="554"/>
      <c r="X74" s="554"/>
      <c r="Y74" s="554"/>
      <c r="Z74" s="554"/>
    </row>
    <row r="75" ht="18.0" customHeight="1">
      <c r="A75" s="554"/>
      <c r="B75" s="554"/>
      <c r="C75" s="554"/>
      <c r="D75" s="554"/>
      <c r="E75" s="554"/>
      <c r="F75" s="554"/>
      <c r="G75" s="554"/>
      <c r="H75" s="554"/>
      <c r="I75" s="554"/>
      <c r="J75" s="554"/>
      <c r="K75" s="554"/>
      <c r="L75" s="554"/>
      <c r="M75" s="554"/>
      <c r="N75" s="554"/>
      <c r="O75" s="554"/>
      <c r="P75" s="554"/>
      <c r="Q75" s="554"/>
      <c r="R75" s="554"/>
      <c r="S75" s="554"/>
      <c r="T75" s="554"/>
      <c r="U75" s="554"/>
      <c r="V75" s="554"/>
      <c r="W75" s="554"/>
      <c r="X75" s="554"/>
      <c r="Y75" s="554"/>
      <c r="Z75" s="554"/>
    </row>
    <row r="76" ht="18.0" customHeight="1">
      <c r="A76" s="554"/>
      <c r="B76" s="554"/>
      <c r="C76" s="554"/>
      <c r="D76" s="554"/>
      <c r="E76" s="554"/>
      <c r="F76" s="554"/>
      <c r="G76" s="554"/>
      <c r="H76" s="554"/>
      <c r="I76" s="554"/>
      <c r="J76" s="554"/>
      <c r="K76" s="554"/>
      <c r="L76" s="554"/>
      <c r="M76" s="554"/>
      <c r="N76" s="554"/>
      <c r="O76" s="554"/>
      <c r="P76" s="554"/>
      <c r="Q76" s="554"/>
      <c r="R76" s="554"/>
      <c r="S76" s="554"/>
      <c r="T76" s="554"/>
      <c r="U76" s="554"/>
      <c r="V76" s="554"/>
      <c r="W76" s="554"/>
      <c r="X76" s="554"/>
      <c r="Y76" s="554"/>
      <c r="Z76" s="554"/>
    </row>
    <row r="77" ht="18.0" customHeight="1">
      <c r="A77" s="554"/>
      <c r="B77" s="554"/>
      <c r="C77" s="554"/>
      <c r="D77" s="554"/>
      <c r="E77" s="554"/>
      <c r="F77" s="554"/>
      <c r="G77" s="554"/>
      <c r="H77" s="554"/>
      <c r="I77" s="554"/>
      <c r="J77" s="554"/>
      <c r="K77" s="554"/>
      <c r="L77" s="554"/>
      <c r="M77" s="554"/>
      <c r="N77" s="554"/>
      <c r="O77" s="554"/>
      <c r="P77" s="554"/>
      <c r="Q77" s="554"/>
      <c r="R77" s="554"/>
      <c r="S77" s="554"/>
      <c r="T77" s="554"/>
      <c r="U77" s="554"/>
      <c r="V77" s="554"/>
      <c r="W77" s="554"/>
      <c r="X77" s="554"/>
      <c r="Y77" s="554"/>
      <c r="Z77" s="554"/>
    </row>
    <row r="78" ht="18.0" customHeight="1">
      <c r="A78" s="554"/>
      <c r="B78" s="554"/>
      <c r="C78" s="554"/>
      <c r="D78" s="554"/>
      <c r="E78" s="554"/>
      <c r="F78" s="554"/>
      <c r="G78" s="554"/>
      <c r="H78" s="554"/>
      <c r="I78" s="554"/>
      <c r="J78" s="554"/>
      <c r="K78" s="554"/>
      <c r="L78" s="554"/>
      <c r="M78" s="554"/>
      <c r="N78" s="554"/>
      <c r="O78" s="554"/>
      <c r="P78" s="554"/>
      <c r="Q78" s="554"/>
      <c r="R78" s="554"/>
      <c r="S78" s="554"/>
      <c r="T78" s="554"/>
      <c r="U78" s="554"/>
      <c r="V78" s="554"/>
      <c r="W78" s="554"/>
      <c r="X78" s="554"/>
      <c r="Y78" s="554"/>
      <c r="Z78" s="554"/>
    </row>
    <row r="79" ht="18.0" customHeight="1">
      <c r="A79" s="554"/>
      <c r="B79" s="554"/>
      <c r="C79" s="554"/>
      <c r="D79" s="554"/>
      <c r="E79" s="554"/>
      <c r="F79" s="554"/>
      <c r="G79" s="554"/>
      <c r="H79" s="554"/>
      <c r="I79" s="554"/>
      <c r="J79" s="554"/>
      <c r="K79" s="554"/>
      <c r="L79" s="554"/>
      <c r="M79" s="554"/>
      <c r="N79" s="554"/>
      <c r="O79" s="554"/>
      <c r="P79" s="554"/>
      <c r="Q79" s="554"/>
      <c r="R79" s="554"/>
      <c r="S79" s="554"/>
      <c r="T79" s="554"/>
      <c r="U79" s="554"/>
      <c r="V79" s="554"/>
      <c r="W79" s="554"/>
      <c r="X79" s="554"/>
      <c r="Y79" s="554"/>
      <c r="Z79" s="554"/>
    </row>
    <row r="80" ht="18.0" customHeight="1">
      <c r="A80" s="554"/>
      <c r="B80" s="554"/>
      <c r="C80" s="554"/>
      <c r="D80" s="554"/>
      <c r="E80" s="554"/>
      <c r="F80" s="554"/>
      <c r="G80" s="554"/>
      <c r="H80" s="554"/>
      <c r="I80" s="554"/>
      <c r="J80" s="554"/>
      <c r="K80" s="554"/>
      <c r="L80" s="554"/>
      <c r="M80" s="554"/>
      <c r="N80" s="554"/>
      <c r="O80" s="554"/>
      <c r="P80" s="554"/>
      <c r="Q80" s="554"/>
      <c r="R80" s="554"/>
      <c r="S80" s="554"/>
      <c r="T80" s="554"/>
      <c r="U80" s="554"/>
      <c r="V80" s="554"/>
      <c r="W80" s="554"/>
      <c r="X80" s="554"/>
      <c r="Y80" s="554"/>
      <c r="Z80" s="554"/>
    </row>
    <row r="81" ht="18.0" customHeight="1">
      <c r="A81" s="554"/>
      <c r="B81" s="554"/>
      <c r="C81" s="554"/>
      <c r="D81" s="554"/>
      <c r="E81" s="554"/>
      <c r="F81" s="554"/>
      <c r="G81" s="554"/>
      <c r="H81" s="554"/>
      <c r="I81" s="554"/>
      <c r="J81" s="554"/>
      <c r="K81" s="554"/>
      <c r="L81" s="554"/>
      <c r="M81" s="554"/>
      <c r="N81" s="554"/>
      <c r="O81" s="554"/>
      <c r="P81" s="554"/>
      <c r="Q81" s="554"/>
      <c r="R81" s="554"/>
      <c r="S81" s="554"/>
      <c r="T81" s="554"/>
      <c r="U81" s="554"/>
      <c r="V81" s="554"/>
      <c r="W81" s="554"/>
      <c r="X81" s="554"/>
      <c r="Y81" s="554"/>
      <c r="Z81" s="554"/>
    </row>
    <row r="82" ht="18.0" customHeight="1">
      <c r="A82" s="554"/>
      <c r="B82" s="554"/>
      <c r="C82" s="554"/>
      <c r="D82" s="554"/>
      <c r="E82" s="554"/>
      <c r="F82" s="554"/>
      <c r="G82" s="554"/>
      <c r="H82" s="554"/>
      <c r="I82" s="554"/>
      <c r="J82" s="554"/>
      <c r="K82" s="554"/>
      <c r="L82" s="554"/>
      <c r="M82" s="554"/>
      <c r="N82" s="554"/>
      <c r="O82" s="554"/>
      <c r="P82" s="554"/>
      <c r="Q82" s="554"/>
      <c r="R82" s="554"/>
      <c r="S82" s="554"/>
      <c r="T82" s="554"/>
      <c r="U82" s="554"/>
      <c r="V82" s="554"/>
      <c r="W82" s="554"/>
      <c r="X82" s="554"/>
      <c r="Y82" s="554"/>
      <c r="Z82" s="554"/>
    </row>
    <row r="83" ht="18.0" customHeight="1">
      <c r="A83" s="554"/>
      <c r="B83" s="554"/>
      <c r="C83" s="554"/>
      <c r="D83" s="554"/>
      <c r="E83" s="554"/>
      <c r="F83" s="554"/>
      <c r="G83" s="554"/>
      <c r="H83" s="554"/>
      <c r="I83" s="554"/>
      <c r="J83" s="554"/>
      <c r="K83" s="554"/>
      <c r="L83" s="554"/>
      <c r="M83" s="554"/>
      <c r="N83" s="554"/>
      <c r="O83" s="554"/>
      <c r="P83" s="554"/>
      <c r="Q83" s="554"/>
      <c r="R83" s="554"/>
      <c r="S83" s="554"/>
      <c r="T83" s="554"/>
      <c r="U83" s="554"/>
      <c r="V83" s="554"/>
      <c r="W83" s="554"/>
      <c r="X83" s="554"/>
      <c r="Y83" s="554"/>
      <c r="Z83" s="554"/>
    </row>
    <row r="84" ht="18.0" customHeight="1">
      <c r="A84" s="554"/>
      <c r="B84" s="554"/>
      <c r="C84" s="554"/>
      <c r="D84" s="554"/>
      <c r="E84" s="554"/>
      <c r="F84" s="554"/>
      <c r="G84" s="554"/>
      <c r="H84" s="554"/>
      <c r="I84" s="554"/>
      <c r="J84" s="554"/>
      <c r="K84" s="554"/>
      <c r="L84" s="554"/>
      <c r="M84" s="554"/>
      <c r="N84" s="554"/>
      <c r="O84" s="554"/>
      <c r="P84" s="554"/>
      <c r="Q84" s="554"/>
      <c r="R84" s="554"/>
      <c r="S84" s="554"/>
      <c r="T84" s="554"/>
      <c r="U84" s="554"/>
      <c r="V84" s="554"/>
      <c r="W84" s="554"/>
      <c r="X84" s="554"/>
      <c r="Y84" s="554"/>
      <c r="Z84" s="554"/>
    </row>
    <row r="85" ht="18.0" customHeight="1">
      <c r="A85" s="554"/>
      <c r="B85" s="554"/>
      <c r="C85" s="554"/>
      <c r="D85" s="554"/>
      <c r="E85" s="554"/>
      <c r="F85" s="554"/>
      <c r="G85" s="554"/>
      <c r="H85" s="554"/>
      <c r="I85" s="554"/>
      <c r="J85" s="554"/>
      <c r="K85" s="554"/>
      <c r="L85" s="554"/>
      <c r="M85" s="554"/>
      <c r="N85" s="554"/>
      <c r="O85" s="554"/>
      <c r="P85" s="554"/>
      <c r="Q85" s="554"/>
      <c r="R85" s="554"/>
      <c r="S85" s="554"/>
      <c r="T85" s="554"/>
      <c r="U85" s="554"/>
      <c r="V85" s="554"/>
      <c r="W85" s="554"/>
      <c r="X85" s="554"/>
      <c r="Y85" s="554"/>
      <c r="Z85" s="554"/>
    </row>
    <row r="86" ht="18.0" customHeight="1">
      <c r="A86" s="554"/>
      <c r="B86" s="554"/>
      <c r="C86" s="554"/>
      <c r="D86" s="554"/>
      <c r="E86" s="554"/>
      <c r="F86" s="554"/>
      <c r="G86" s="554"/>
      <c r="H86" s="554"/>
      <c r="I86" s="554"/>
      <c r="J86" s="554"/>
      <c r="K86" s="554"/>
      <c r="L86" s="554"/>
      <c r="M86" s="554"/>
      <c r="N86" s="554"/>
      <c r="O86" s="554"/>
      <c r="P86" s="554"/>
      <c r="Q86" s="554"/>
      <c r="R86" s="554"/>
      <c r="S86" s="554"/>
      <c r="T86" s="554"/>
      <c r="U86" s="554"/>
      <c r="V86" s="554"/>
      <c r="W86" s="554"/>
      <c r="X86" s="554"/>
      <c r="Y86" s="554"/>
      <c r="Z86" s="554"/>
    </row>
    <row r="87" ht="18.0" customHeight="1">
      <c r="A87" s="554"/>
      <c r="B87" s="554"/>
      <c r="C87" s="554"/>
      <c r="D87" s="554"/>
      <c r="E87" s="554"/>
      <c r="F87" s="554"/>
      <c r="G87" s="554"/>
      <c r="H87" s="554"/>
      <c r="I87" s="554"/>
      <c r="J87" s="554"/>
      <c r="K87" s="554"/>
      <c r="L87" s="554"/>
      <c r="M87" s="554"/>
      <c r="N87" s="554"/>
      <c r="O87" s="554"/>
      <c r="P87" s="554"/>
      <c r="Q87" s="554"/>
      <c r="R87" s="554"/>
      <c r="S87" s="554"/>
      <c r="T87" s="554"/>
      <c r="U87" s="554"/>
      <c r="V87" s="554"/>
      <c r="W87" s="554"/>
      <c r="X87" s="554"/>
      <c r="Y87" s="554"/>
      <c r="Z87" s="554"/>
    </row>
    <row r="88" ht="18.0" customHeight="1">
      <c r="A88" s="554"/>
      <c r="B88" s="554"/>
      <c r="C88" s="554"/>
      <c r="D88" s="554"/>
      <c r="E88" s="554"/>
      <c r="F88" s="554"/>
      <c r="G88" s="554"/>
      <c r="H88" s="554"/>
      <c r="I88" s="554"/>
      <c r="J88" s="554"/>
      <c r="K88" s="554"/>
      <c r="L88" s="554"/>
      <c r="M88" s="554"/>
      <c r="N88" s="554"/>
      <c r="O88" s="554"/>
      <c r="P88" s="554"/>
      <c r="Q88" s="554"/>
      <c r="R88" s="554"/>
      <c r="S88" s="554"/>
      <c r="T88" s="554"/>
      <c r="U88" s="554"/>
      <c r="V88" s="554"/>
      <c r="W88" s="554"/>
      <c r="X88" s="554"/>
      <c r="Y88" s="554"/>
      <c r="Z88" s="554"/>
    </row>
    <row r="89" ht="18.0" customHeight="1">
      <c r="A89" s="554"/>
      <c r="B89" s="554"/>
      <c r="C89" s="554"/>
      <c r="D89" s="554"/>
      <c r="E89" s="554"/>
      <c r="F89" s="554"/>
      <c r="G89" s="554"/>
      <c r="H89" s="554"/>
      <c r="I89" s="554"/>
      <c r="J89" s="554"/>
      <c r="K89" s="554"/>
      <c r="L89" s="554"/>
      <c r="M89" s="554"/>
      <c r="N89" s="554"/>
      <c r="O89" s="554"/>
      <c r="P89" s="554"/>
      <c r="Q89" s="554"/>
      <c r="R89" s="554"/>
      <c r="S89" s="554"/>
      <c r="T89" s="554"/>
      <c r="U89" s="554"/>
      <c r="V89" s="554"/>
      <c r="W89" s="554"/>
      <c r="X89" s="554"/>
      <c r="Y89" s="554"/>
      <c r="Z89" s="554"/>
    </row>
    <row r="90" ht="18.0" customHeight="1">
      <c r="A90" s="554"/>
      <c r="B90" s="554"/>
      <c r="C90" s="554"/>
      <c r="D90" s="554"/>
      <c r="E90" s="554"/>
      <c r="F90" s="554"/>
      <c r="G90" s="554"/>
      <c r="H90" s="554"/>
      <c r="I90" s="554"/>
      <c r="J90" s="554"/>
      <c r="K90" s="554"/>
      <c r="L90" s="554"/>
      <c r="M90" s="554"/>
      <c r="N90" s="554"/>
      <c r="O90" s="554"/>
      <c r="P90" s="554"/>
      <c r="Q90" s="554"/>
      <c r="R90" s="554"/>
      <c r="S90" s="554"/>
      <c r="T90" s="554"/>
      <c r="U90" s="554"/>
      <c r="V90" s="554"/>
      <c r="W90" s="554"/>
      <c r="X90" s="554"/>
      <c r="Y90" s="554"/>
      <c r="Z90" s="554"/>
    </row>
    <row r="91" ht="18.0" customHeight="1">
      <c r="A91" s="554"/>
      <c r="B91" s="554"/>
      <c r="C91" s="554"/>
      <c r="D91" s="554"/>
      <c r="E91" s="554"/>
      <c r="F91" s="554"/>
      <c r="G91" s="554"/>
      <c r="H91" s="554"/>
      <c r="I91" s="554"/>
      <c r="J91" s="554"/>
      <c r="K91" s="554"/>
      <c r="L91" s="554"/>
      <c r="M91" s="554"/>
      <c r="N91" s="554"/>
      <c r="O91" s="554"/>
      <c r="P91" s="554"/>
      <c r="Q91" s="554"/>
      <c r="R91" s="554"/>
      <c r="S91" s="554"/>
      <c r="T91" s="554"/>
      <c r="U91" s="554"/>
      <c r="V91" s="554"/>
      <c r="W91" s="554"/>
      <c r="X91" s="554"/>
      <c r="Y91" s="554"/>
      <c r="Z91" s="554"/>
    </row>
    <row r="92" ht="18.0" customHeight="1">
      <c r="A92" s="554"/>
      <c r="B92" s="554"/>
      <c r="C92" s="554"/>
      <c r="D92" s="554"/>
      <c r="E92" s="554"/>
      <c r="F92" s="554"/>
      <c r="G92" s="554"/>
      <c r="H92" s="554"/>
      <c r="I92" s="554"/>
      <c r="J92" s="554"/>
      <c r="K92" s="554"/>
      <c r="L92" s="554"/>
      <c r="M92" s="554"/>
      <c r="N92" s="554"/>
      <c r="O92" s="554"/>
      <c r="P92" s="554"/>
      <c r="Q92" s="554"/>
      <c r="R92" s="554"/>
      <c r="S92" s="554"/>
      <c r="T92" s="554"/>
      <c r="U92" s="554"/>
      <c r="V92" s="554"/>
      <c r="W92" s="554"/>
      <c r="X92" s="554"/>
      <c r="Y92" s="554"/>
      <c r="Z92" s="554"/>
    </row>
    <row r="93" ht="18.0" customHeight="1">
      <c r="A93" s="554"/>
      <c r="B93" s="554"/>
      <c r="C93" s="554"/>
      <c r="D93" s="554"/>
      <c r="E93" s="554"/>
      <c r="F93" s="554"/>
      <c r="G93" s="554"/>
      <c r="H93" s="554"/>
      <c r="I93" s="554"/>
      <c r="J93" s="554"/>
      <c r="K93" s="554"/>
      <c r="L93" s="554"/>
      <c r="M93" s="554"/>
      <c r="N93" s="554"/>
      <c r="O93" s="554"/>
      <c r="P93" s="554"/>
      <c r="Q93" s="554"/>
      <c r="R93" s="554"/>
      <c r="S93" s="554"/>
      <c r="T93" s="554"/>
      <c r="U93" s="554"/>
      <c r="V93" s="554"/>
      <c r="W93" s="554"/>
      <c r="X93" s="554"/>
      <c r="Y93" s="554"/>
      <c r="Z93" s="554"/>
    </row>
    <row r="94" ht="18.0" customHeight="1">
      <c r="A94" s="554"/>
      <c r="B94" s="554"/>
      <c r="C94" s="554"/>
      <c r="D94" s="554"/>
      <c r="E94" s="554"/>
      <c r="F94" s="554"/>
      <c r="G94" s="554"/>
      <c r="H94" s="554"/>
      <c r="I94" s="554"/>
      <c r="J94" s="554"/>
      <c r="K94" s="554"/>
      <c r="L94" s="554"/>
      <c r="M94" s="554"/>
      <c r="N94" s="554"/>
      <c r="O94" s="554"/>
      <c r="P94" s="554"/>
      <c r="Q94" s="554"/>
      <c r="R94" s="554"/>
      <c r="S94" s="554"/>
      <c r="T94" s="554"/>
      <c r="U94" s="554"/>
      <c r="V94" s="554"/>
      <c r="W94" s="554"/>
      <c r="X94" s="554"/>
      <c r="Y94" s="554"/>
      <c r="Z94" s="554"/>
    </row>
    <row r="95" ht="18.0" customHeight="1">
      <c r="A95" s="554"/>
      <c r="B95" s="554"/>
      <c r="C95" s="554"/>
      <c r="D95" s="554"/>
      <c r="E95" s="554"/>
      <c r="F95" s="554"/>
      <c r="G95" s="554"/>
      <c r="H95" s="554"/>
      <c r="I95" s="554"/>
      <c r="J95" s="554"/>
      <c r="K95" s="554"/>
      <c r="L95" s="554"/>
      <c r="M95" s="554"/>
      <c r="N95" s="554"/>
      <c r="O95" s="554"/>
      <c r="P95" s="554"/>
      <c r="Q95" s="554"/>
      <c r="R95" s="554"/>
      <c r="S95" s="554"/>
      <c r="T95" s="554"/>
      <c r="U95" s="554"/>
      <c r="V95" s="554"/>
      <c r="W95" s="554"/>
      <c r="X95" s="554"/>
      <c r="Y95" s="554"/>
      <c r="Z95" s="554"/>
    </row>
    <row r="96" ht="18.0" customHeight="1">
      <c r="A96" s="554"/>
      <c r="B96" s="554"/>
      <c r="C96" s="554"/>
      <c r="D96" s="554"/>
      <c r="E96" s="554"/>
      <c r="F96" s="554"/>
      <c r="G96" s="554"/>
      <c r="H96" s="554"/>
      <c r="I96" s="554"/>
      <c r="J96" s="554"/>
      <c r="K96" s="554"/>
      <c r="L96" s="554"/>
      <c r="M96" s="554"/>
      <c r="N96" s="554"/>
      <c r="O96" s="554"/>
      <c r="P96" s="554"/>
      <c r="Q96" s="554"/>
      <c r="R96" s="554"/>
      <c r="S96" s="554"/>
      <c r="T96" s="554"/>
      <c r="U96" s="554"/>
      <c r="V96" s="554"/>
      <c r="W96" s="554"/>
      <c r="X96" s="554"/>
      <c r="Y96" s="554"/>
      <c r="Z96" s="554"/>
    </row>
    <row r="97" ht="18.0" customHeight="1">
      <c r="A97" s="554"/>
      <c r="B97" s="554"/>
      <c r="C97" s="554"/>
      <c r="D97" s="554"/>
      <c r="E97" s="554"/>
      <c r="F97" s="554"/>
      <c r="G97" s="554"/>
      <c r="H97" s="554"/>
      <c r="I97" s="554"/>
      <c r="J97" s="554"/>
      <c r="K97" s="554"/>
      <c r="L97" s="554"/>
      <c r="M97" s="554"/>
      <c r="N97" s="554"/>
      <c r="O97" s="554"/>
      <c r="P97" s="554"/>
      <c r="Q97" s="554"/>
      <c r="R97" s="554"/>
      <c r="S97" s="554"/>
      <c r="T97" s="554"/>
      <c r="U97" s="554"/>
      <c r="V97" s="554"/>
      <c r="W97" s="554"/>
      <c r="X97" s="554"/>
      <c r="Y97" s="554"/>
      <c r="Z97" s="554"/>
    </row>
    <row r="98" ht="18.0" customHeight="1">
      <c r="A98" s="554"/>
      <c r="B98" s="554"/>
      <c r="C98" s="554"/>
      <c r="D98" s="554"/>
      <c r="E98" s="554"/>
      <c r="F98" s="554"/>
      <c r="G98" s="554"/>
      <c r="H98" s="554"/>
      <c r="I98" s="554"/>
      <c r="J98" s="554"/>
      <c r="K98" s="554"/>
      <c r="L98" s="554"/>
      <c r="M98" s="554"/>
      <c r="N98" s="554"/>
      <c r="O98" s="554"/>
      <c r="P98" s="554"/>
      <c r="Q98" s="554"/>
      <c r="R98" s="554"/>
      <c r="S98" s="554"/>
      <c r="T98" s="554"/>
      <c r="U98" s="554"/>
      <c r="V98" s="554"/>
      <c r="W98" s="554"/>
      <c r="X98" s="554"/>
      <c r="Y98" s="554"/>
      <c r="Z98" s="554"/>
    </row>
    <row r="99" ht="18.0" customHeight="1">
      <c r="A99" s="554"/>
      <c r="B99" s="554"/>
      <c r="C99" s="554"/>
      <c r="D99" s="554"/>
      <c r="E99" s="554"/>
      <c r="F99" s="554"/>
      <c r="G99" s="554"/>
      <c r="H99" s="554"/>
      <c r="I99" s="554"/>
      <c r="J99" s="554"/>
      <c r="K99" s="554"/>
      <c r="L99" s="554"/>
      <c r="M99" s="554"/>
      <c r="N99" s="554"/>
      <c r="O99" s="554"/>
      <c r="P99" s="554"/>
      <c r="Q99" s="554"/>
      <c r="R99" s="554"/>
      <c r="S99" s="554"/>
      <c r="T99" s="554"/>
      <c r="U99" s="554"/>
      <c r="V99" s="554"/>
      <c r="W99" s="554"/>
      <c r="X99" s="554"/>
      <c r="Y99" s="554"/>
      <c r="Z99" s="554"/>
    </row>
    <row r="100" ht="18.0" customHeight="1">
      <c r="A100" s="554"/>
      <c r="B100" s="554"/>
      <c r="C100" s="554"/>
      <c r="D100" s="554"/>
      <c r="E100" s="554"/>
      <c r="F100" s="554"/>
      <c r="G100" s="554"/>
      <c r="H100" s="554"/>
      <c r="I100" s="554"/>
      <c r="J100" s="554"/>
      <c r="K100" s="554"/>
      <c r="L100" s="554"/>
      <c r="M100" s="554"/>
      <c r="N100" s="554"/>
      <c r="O100" s="554"/>
      <c r="P100" s="554"/>
      <c r="Q100" s="554"/>
      <c r="R100" s="554"/>
      <c r="S100" s="554"/>
      <c r="T100" s="554"/>
      <c r="U100" s="554"/>
      <c r="V100" s="554"/>
      <c r="W100" s="554"/>
      <c r="X100" s="554"/>
      <c r="Y100" s="554"/>
      <c r="Z100" s="554"/>
    </row>
    <row r="101" ht="18.0" customHeight="1">
      <c r="A101" s="554"/>
      <c r="B101" s="554"/>
      <c r="C101" s="554"/>
      <c r="D101" s="554"/>
      <c r="E101" s="554"/>
      <c r="F101" s="554"/>
      <c r="G101" s="554"/>
      <c r="H101" s="554"/>
      <c r="I101" s="554"/>
      <c r="J101" s="554"/>
      <c r="K101" s="554"/>
      <c r="L101" s="554"/>
      <c r="M101" s="554"/>
      <c r="N101" s="554"/>
      <c r="O101" s="554"/>
      <c r="P101" s="554"/>
      <c r="Q101" s="554"/>
      <c r="R101" s="554"/>
      <c r="S101" s="554"/>
      <c r="T101" s="554"/>
      <c r="U101" s="554"/>
      <c r="V101" s="554"/>
      <c r="W101" s="554"/>
      <c r="X101" s="554"/>
      <c r="Y101" s="554"/>
      <c r="Z101" s="554"/>
    </row>
    <row r="102" ht="18.0" customHeight="1">
      <c r="A102" s="554"/>
      <c r="B102" s="554"/>
      <c r="C102" s="554"/>
      <c r="D102" s="554"/>
      <c r="E102" s="554"/>
      <c r="F102" s="554"/>
      <c r="G102" s="554"/>
      <c r="H102" s="554"/>
      <c r="I102" s="554"/>
      <c r="J102" s="554"/>
      <c r="K102" s="554"/>
      <c r="L102" s="554"/>
      <c r="M102" s="554"/>
      <c r="N102" s="554"/>
      <c r="O102" s="554"/>
      <c r="P102" s="554"/>
      <c r="Q102" s="554"/>
      <c r="R102" s="554"/>
      <c r="S102" s="554"/>
      <c r="T102" s="554"/>
      <c r="U102" s="554"/>
      <c r="V102" s="554"/>
      <c r="W102" s="554"/>
      <c r="X102" s="554"/>
      <c r="Y102" s="554"/>
      <c r="Z102" s="554"/>
    </row>
    <row r="103" ht="18.0" customHeight="1">
      <c r="A103" s="554"/>
      <c r="B103" s="554"/>
      <c r="C103" s="554"/>
      <c r="D103" s="554"/>
      <c r="E103" s="554"/>
      <c r="F103" s="554"/>
      <c r="G103" s="554"/>
      <c r="H103" s="554"/>
      <c r="I103" s="554"/>
      <c r="J103" s="554"/>
      <c r="K103" s="554"/>
      <c r="L103" s="554"/>
      <c r="M103" s="554"/>
      <c r="N103" s="554"/>
      <c r="O103" s="554"/>
      <c r="P103" s="554"/>
      <c r="Q103" s="554"/>
      <c r="R103" s="554"/>
      <c r="S103" s="554"/>
      <c r="T103" s="554"/>
      <c r="U103" s="554"/>
      <c r="V103" s="554"/>
      <c r="W103" s="554"/>
      <c r="X103" s="554"/>
      <c r="Y103" s="554"/>
      <c r="Z103" s="554"/>
    </row>
    <row r="104" ht="18.0" customHeight="1">
      <c r="A104" s="554"/>
      <c r="B104" s="554"/>
      <c r="C104" s="554"/>
      <c r="D104" s="554"/>
      <c r="E104" s="554"/>
      <c r="F104" s="554"/>
      <c r="G104" s="554"/>
      <c r="H104" s="554"/>
      <c r="I104" s="554"/>
      <c r="J104" s="554"/>
      <c r="K104" s="554"/>
      <c r="L104" s="554"/>
      <c r="M104" s="554"/>
      <c r="N104" s="554"/>
      <c r="O104" s="554"/>
      <c r="P104" s="554"/>
      <c r="Q104" s="554"/>
      <c r="R104" s="554"/>
      <c r="S104" s="554"/>
      <c r="T104" s="554"/>
      <c r="U104" s="554"/>
      <c r="V104" s="554"/>
      <c r="W104" s="554"/>
      <c r="X104" s="554"/>
      <c r="Y104" s="554"/>
      <c r="Z104" s="554"/>
    </row>
    <row r="105" ht="18.0" customHeight="1">
      <c r="A105" s="554"/>
      <c r="B105" s="554"/>
      <c r="C105" s="554"/>
      <c r="D105" s="554"/>
      <c r="E105" s="554"/>
      <c r="F105" s="554"/>
      <c r="G105" s="554"/>
      <c r="H105" s="554"/>
      <c r="I105" s="554"/>
      <c r="J105" s="554"/>
      <c r="K105" s="554"/>
      <c r="L105" s="554"/>
      <c r="M105" s="554"/>
      <c r="N105" s="554"/>
      <c r="O105" s="554"/>
      <c r="P105" s="554"/>
      <c r="Q105" s="554"/>
      <c r="R105" s="554"/>
      <c r="S105" s="554"/>
      <c r="T105" s="554"/>
      <c r="U105" s="554"/>
      <c r="V105" s="554"/>
      <c r="W105" s="554"/>
      <c r="X105" s="554"/>
      <c r="Y105" s="554"/>
      <c r="Z105" s="554"/>
    </row>
    <row r="106" ht="18.0" customHeight="1">
      <c r="A106" s="554"/>
      <c r="B106" s="554"/>
      <c r="C106" s="554"/>
      <c r="D106" s="554"/>
      <c r="E106" s="554"/>
      <c r="F106" s="554"/>
      <c r="G106" s="554"/>
      <c r="H106" s="554"/>
      <c r="I106" s="554"/>
      <c r="J106" s="554"/>
      <c r="K106" s="554"/>
      <c r="L106" s="554"/>
      <c r="M106" s="554"/>
      <c r="N106" s="554"/>
      <c r="O106" s="554"/>
      <c r="P106" s="554"/>
      <c r="Q106" s="554"/>
      <c r="R106" s="554"/>
      <c r="S106" s="554"/>
      <c r="T106" s="554"/>
      <c r="U106" s="554"/>
      <c r="V106" s="554"/>
      <c r="W106" s="554"/>
      <c r="X106" s="554"/>
      <c r="Y106" s="554"/>
      <c r="Z106" s="554"/>
    </row>
    <row r="107" ht="18.0" customHeight="1">
      <c r="A107" s="554"/>
      <c r="B107" s="554"/>
      <c r="C107" s="554"/>
      <c r="D107" s="554"/>
      <c r="E107" s="554"/>
      <c r="F107" s="554"/>
      <c r="G107" s="554"/>
      <c r="H107" s="554"/>
      <c r="I107" s="554"/>
      <c r="J107" s="554"/>
      <c r="K107" s="554"/>
      <c r="L107" s="554"/>
      <c r="M107" s="554"/>
      <c r="N107" s="554"/>
      <c r="O107" s="554"/>
      <c r="P107" s="554"/>
      <c r="Q107" s="554"/>
      <c r="R107" s="554"/>
      <c r="S107" s="554"/>
      <c r="T107" s="554"/>
      <c r="U107" s="554"/>
      <c r="V107" s="554"/>
      <c r="W107" s="554"/>
      <c r="X107" s="554"/>
      <c r="Y107" s="554"/>
      <c r="Z107" s="554"/>
    </row>
    <row r="108" ht="18.0" customHeight="1">
      <c r="A108" s="554"/>
      <c r="B108" s="554"/>
      <c r="C108" s="554"/>
      <c r="D108" s="554"/>
      <c r="E108" s="554"/>
      <c r="F108" s="554"/>
      <c r="G108" s="554"/>
      <c r="H108" s="554"/>
      <c r="I108" s="554"/>
      <c r="J108" s="554"/>
      <c r="K108" s="554"/>
      <c r="L108" s="554"/>
      <c r="M108" s="554"/>
      <c r="N108" s="554"/>
      <c r="O108" s="554"/>
      <c r="P108" s="554"/>
      <c r="Q108" s="554"/>
      <c r="R108" s="554"/>
      <c r="S108" s="554"/>
      <c r="T108" s="554"/>
      <c r="U108" s="554"/>
      <c r="V108" s="554"/>
      <c r="W108" s="554"/>
      <c r="X108" s="554"/>
      <c r="Y108" s="554"/>
      <c r="Z108" s="554"/>
    </row>
    <row r="109" ht="18.0" customHeight="1">
      <c r="A109" s="554"/>
      <c r="B109" s="554"/>
      <c r="C109" s="554"/>
      <c r="D109" s="554"/>
      <c r="E109" s="554"/>
      <c r="F109" s="554"/>
      <c r="G109" s="554"/>
      <c r="H109" s="554"/>
      <c r="I109" s="554"/>
      <c r="J109" s="554"/>
      <c r="K109" s="554"/>
      <c r="L109" s="554"/>
      <c r="M109" s="554"/>
      <c r="N109" s="554"/>
      <c r="O109" s="554"/>
      <c r="P109" s="554"/>
      <c r="Q109" s="554"/>
      <c r="R109" s="554"/>
      <c r="S109" s="554"/>
      <c r="T109" s="554"/>
      <c r="U109" s="554"/>
      <c r="V109" s="554"/>
      <c r="W109" s="554"/>
      <c r="X109" s="554"/>
      <c r="Y109" s="554"/>
      <c r="Z109" s="554"/>
    </row>
    <row r="110" ht="18.0" customHeight="1">
      <c r="A110" s="554"/>
      <c r="B110" s="554"/>
      <c r="C110" s="554"/>
      <c r="D110" s="554"/>
      <c r="E110" s="554"/>
      <c r="F110" s="554"/>
      <c r="G110" s="554"/>
      <c r="H110" s="554"/>
      <c r="I110" s="554"/>
      <c r="J110" s="554"/>
      <c r="K110" s="554"/>
      <c r="L110" s="554"/>
      <c r="M110" s="554"/>
      <c r="N110" s="554"/>
      <c r="O110" s="554"/>
      <c r="P110" s="554"/>
      <c r="Q110" s="554"/>
      <c r="R110" s="554"/>
      <c r="S110" s="554"/>
      <c r="T110" s="554"/>
      <c r="U110" s="554"/>
      <c r="V110" s="554"/>
      <c r="W110" s="554"/>
      <c r="X110" s="554"/>
      <c r="Y110" s="554"/>
      <c r="Z110" s="554"/>
    </row>
    <row r="111" ht="18.0" customHeight="1">
      <c r="A111" s="554"/>
      <c r="B111" s="554"/>
      <c r="C111" s="554"/>
      <c r="D111" s="554"/>
      <c r="E111" s="554"/>
      <c r="F111" s="554"/>
      <c r="G111" s="554"/>
      <c r="H111" s="554"/>
      <c r="I111" s="554"/>
      <c r="J111" s="554"/>
      <c r="K111" s="554"/>
      <c r="L111" s="554"/>
      <c r="M111" s="554"/>
      <c r="N111" s="554"/>
      <c r="O111" s="554"/>
      <c r="P111" s="554"/>
      <c r="Q111" s="554"/>
      <c r="R111" s="554"/>
      <c r="S111" s="554"/>
      <c r="T111" s="554"/>
      <c r="U111" s="554"/>
      <c r="V111" s="554"/>
      <c r="W111" s="554"/>
      <c r="X111" s="554"/>
      <c r="Y111" s="554"/>
      <c r="Z111" s="554"/>
    </row>
    <row r="112" ht="18.0" customHeight="1">
      <c r="A112" s="554"/>
      <c r="B112" s="554"/>
      <c r="C112" s="554"/>
      <c r="D112" s="554"/>
      <c r="E112" s="554"/>
      <c r="F112" s="554"/>
      <c r="G112" s="554"/>
      <c r="H112" s="554"/>
      <c r="I112" s="554"/>
      <c r="J112" s="554"/>
      <c r="K112" s="554"/>
      <c r="L112" s="554"/>
      <c r="M112" s="554"/>
      <c r="N112" s="554"/>
      <c r="O112" s="554"/>
      <c r="P112" s="554"/>
      <c r="Q112" s="554"/>
      <c r="R112" s="554"/>
      <c r="S112" s="554"/>
      <c r="T112" s="554"/>
      <c r="U112" s="554"/>
      <c r="V112" s="554"/>
      <c r="W112" s="554"/>
      <c r="X112" s="554"/>
      <c r="Y112" s="554"/>
      <c r="Z112" s="554"/>
    </row>
    <row r="113" ht="18.0" customHeight="1">
      <c r="A113" s="554"/>
      <c r="B113" s="554"/>
      <c r="C113" s="554"/>
      <c r="D113" s="554"/>
      <c r="E113" s="554"/>
      <c r="F113" s="554"/>
      <c r="G113" s="554"/>
      <c r="H113" s="554"/>
      <c r="I113" s="554"/>
      <c r="J113" s="554"/>
      <c r="K113" s="554"/>
      <c r="L113" s="554"/>
      <c r="M113" s="554"/>
      <c r="N113" s="554"/>
      <c r="O113" s="554"/>
      <c r="P113" s="554"/>
      <c r="Q113" s="554"/>
      <c r="R113" s="554"/>
      <c r="S113" s="554"/>
      <c r="T113" s="554"/>
      <c r="U113" s="554"/>
      <c r="V113" s="554"/>
      <c r="W113" s="554"/>
      <c r="X113" s="554"/>
      <c r="Y113" s="554"/>
      <c r="Z113" s="554"/>
    </row>
    <row r="114" ht="18.0" customHeight="1">
      <c r="A114" s="554"/>
      <c r="B114" s="554"/>
      <c r="C114" s="554"/>
      <c r="D114" s="554"/>
      <c r="E114" s="554"/>
      <c r="F114" s="554"/>
      <c r="G114" s="554"/>
      <c r="H114" s="554"/>
      <c r="I114" s="554"/>
      <c r="J114" s="554"/>
      <c r="K114" s="554"/>
      <c r="L114" s="554"/>
      <c r="M114" s="554"/>
      <c r="N114" s="554"/>
      <c r="O114" s="554"/>
      <c r="P114" s="554"/>
      <c r="Q114" s="554"/>
      <c r="R114" s="554"/>
      <c r="S114" s="554"/>
      <c r="T114" s="554"/>
      <c r="U114" s="554"/>
      <c r="V114" s="554"/>
      <c r="W114" s="554"/>
      <c r="X114" s="554"/>
      <c r="Y114" s="554"/>
      <c r="Z114" s="554"/>
    </row>
    <row r="115" ht="18.0" customHeight="1">
      <c r="A115" s="554"/>
      <c r="B115" s="554"/>
      <c r="C115" s="554"/>
      <c r="D115" s="554"/>
      <c r="E115" s="554"/>
      <c r="F115" s="554"/>
      <c r="G115" s="554"/>
      <c r="H115" s="554"/>
      <c r="I115" s="554"/>
      <c r="J115" s="554"/>
      <c r="K115" s="554"/>
      <c r="L115" s="554"/>
      <c r="M115" s="554"/>
      <c r="N115" s="554"/>
      <c r="O115" s="554"/>
      <c r="P115" s="554"/>
      <c r="Q115" s="554"/>
      <c r="R115" s="554"/>
      <c r="S115" s="554"/>
      <c r="T115" s="554"/>
      <c r="U115" s="554"/>
      <c r="V115" s="554"/>
      <c r="W115" s="554"/>
      <c r="X115" s="554"/>
      <c r="Y115" s="554"/>
      <c r="Z115" s="554"/>
    </row>
    <row r="116" ht="18.0" customHeight="1">
      <c r="A116" s="554"/>
      <c r="B116" s="554"/>
      <c r="C116" s="554"/>
      <c r="D116" s="554"/>
      <c r="E116" s="554"/>
      <c r="F116" s="554"/>
      <c r="G116" s="554"/>
      <c r="H116" s="554"/>
      <c r="I116" s="554"/>
      <c r="J116" s="554"/>
      <c r="K116" s="554"/>
      <c r="L116" s="554"/>
      <c r="M116" s="554"/>
      <c r="N116" s="554"/>
      <c r="O116" s="554"/>
      <c r="P116" s="554"/>
      <c r="Q116" s="554"/>
      <c r="R116" s="554"/>
      <c r="S116" s="554"/>
      <c r="T116" s="554"/>
      <c r="U116" s="554"/>
      <c r="V116" s="554"/>
      <c r="W116" s="554"/>
      <c r="X116" s="554"/>
      <c r="Y116" s="554"/>
      <c r="Z116" s="554"/>
    </row>
    <row r="117" ht="18.0" customHeight="1">
      <c r="A117" s="554"/>
      <c r="B117" s="554"/>
      <c r="C117" s="554"/>
      <c r="D117" s="554"/>
      <c r="E117" s="554"/>
      <c r="F117" s="554"/>
      <c r="G117" s="554"/>
      <c r="H117" s="554"/>
      <c r="I117" s="554"/>
      <c r="J117" s="554"/>
      <c r="K117" s="554"/>
      <c r="L117" s="554"/>
      <c r="M117" s="554"/>
      <c r="N117" s="554"/>
      <c r="O117" s="554"/>
      <c r="P117" s="554"/>
      <c r="Q117" s="554"/>
      <c r="R117" s="554"/>
      <c r="S117" s="554"/>
      <c r="T117" s="554"/>
      <c r="U117" s="554"/>
      <c r="V117" s="554"/>
      <c r="W117" s="554"/>
      <c r="X117" s="554"/>
      <c r="Y117" s="554"/>
      <c r="Z117" s="554"/>
    </row>
    <row r="118" ht="18.0" customHeight="1">
      <c r="A118" s="554"/>
      <c r="B118" s="554"/>
      <c r="C118" s="554"/>
      <c r="D118" s="554"/>
      <c r="E118" s="554"/>
      <c r="F118" s="554"/>
      <c r="G118" s="554"/>
      <c r="H118" s="554"/>
      <c r="I118" s="554"/>
      <c r="J118" s="554"/>
      <c r="K118" s="554"/>
      <c r="L118" s="554"/>
      <c r="M118" s="554"/>
      <c r="N118" s="554"/>
      <c r="O118" s="554"/>
      <c r="P118" s="554"/>
      <c r="Q118" s="554"/>
      <c r="R118" s="554"/>
      <c r="S118" s="554"/>
      <c r="T118" s="554"/>
      <c r="U118" s="554"/>
      <c r="V118" s="554"/>
      <c r="W118" s="554"/>
      <c r="X118" s="554"/>
      <c r="Y118" s="554"/>
      <c r="Z118" s="554"/>
    </row>
    <row r="119" ht="18.0" customHeight="1">
      <c r="A119" s="554"/>
      <c r="B119" s="554"/>
      <c r="C119" s="554"/>
      <c r="D119" s="554"/>
      <c r="E119" s="554"/>
      <c r="F119" s="554"/>
      <c r="G119" s="554"/>
      <c r="H119" s="554"/>
      <c r="I119" s="554"/>
      <c r="J119" s="554"/>
      <c r="K119" s="554"/>
      <c r="L119" s="554"/>
      <c r="M119" s="554"/>
      <c r="N119" s="554"/>
      <c r="O119" s="554"/>
      <c r="P119" s="554"/>
      <c r="Q119" s="554"/>
      <c r="R119" s="554"/>
      <c r="S119" s="554"/>
      <c r="T119" s="554"/>
      <c r="U119" s="554"/>
      <c r="V119" s="554"/>
      <c r="W119" s="554"/>
      <c r="X119" s="554"/>
      <c r="Y119" s="554"/>
      <c r="Z119" s="554"/>
    </row>
    <row r="120" ht="18.0" customHeight="1">
      <c r="A120" s="554"/>
      <c r="B120" s="554"/>
      <c r="C120" s="554"/>
      <c r="D120" s="554"/>
      <c r="E120" s="554"/>
      <c r="F120" s="554"/>
      <c r="G120" s="554"/>
      <c r="H120" s="554"/>
      <c r="I120" s="554"/>
      <c r="J120" s="554"/>
      <c r="K120" s="554"/>
      <c r="L120" s="554"/>
      <c r="M120" s="554"/>
      <c r="N120" s="554"/>
      <c r="O120" s="554"/>
      <c r="P120" s="554"/>
      <c r="Q120" s="554"/>
      <c r="R120" s="554"/>
      <c r="S120" s="554"/>
      <c r="T120" s="554"/>
      <c r="U120" s="554"/>
      <c r="V120" s="554"/>
      <c r="W120" s="554"/>
      <c r="X120" s="554"/>
      <c r="Y120" s="554"/>
      <c r="Z120" s="554"/>
    </row>
    <row r="121" ht="18.0" customHeight="1">
      <c r="A121" s="554"/>
      <c r="B121" s="554"/>
      <c r="C121" s="554"/>
      <c r="D121" s="554"/>
      <c r="E121" s="554"/>
      <c r="F121" s="554"/>
      <c r="G121" s="554"/>
      <c r="H121" s="554"/>
      <c r="I121" s="554"/>
      <c r="J121" s="554"/>
      <c r="K121" s="554"/>
      <c r="L121" s="554"/>
      <c r="M121" s="554"/>
      <c r="N121" s="554"/>
      <c r="O121" s="554"/>
      <c r="P121" s="554"/>
      <c r="Q121" s="554"/>
      <c r="R121" s="554"/>
      <c r="S121" s="554"/>
      <c r="T121" s="554"/>
      <c r="U121" s="554"/>
      <c r="V121" s="554"/>
      <c r="W121" s="554"/>
      <c r="X121" s="554"/>
      <c r="Y121" s="554"/>
      <c r="Z121" s="554"/>
    </row>
    <row r="122" ht="18.0" customHeight="1">
      <c r="A122" s="554"/>
      <c r="B122" s="554"/>
      <c r="C122" s="554"/>
      <c r="D122" s="554"/>
      <c r="E122" s="554"/>
      <c r="F122" s="554"/>
      <c r="G122" s="554"/>
      <c r="H122" s="554"/>
      <c r="I122" s="554"/>
      <c r="J122" s="554"/>
      <c r="K122" s="554"/>
      <c r="L122" s="554"/>
      <c r="M122" s="554"/>
      <c r="N122" s="554"/>
      <c r="O122" s="554"/>
      <c r="P122" s="554"/>
      <c r="Q122" s="554"/>
      <c r="R122" s="554"/>
      <c r="S122" s="554"/>
      <c r="T122" s="554"/>
      <c r="U122" s="554"/>
      <c r="V122" s="554"/>
      <c r="W122" s="554"/>
      <c r="X122" s="554"/>
      <c r="Y122" s="554"/>
      <c r="Z122" s="554"/>
    </row>
    <row r="123" ht="18.0" customHeight="1">
      <c r="A123" s="554"/>
      <c r="B123" s="554"/>
      <c r="C123" s="554"/>
      <c r="D123" s="554"/>
      <c r="E123" s="554"/>
      <c r="F123" s="554"/>
      <c r="G123" s="554"/>
      <c r="H123" s="554"/>
      <c r="I123" s="554"/>
      <c r="J123" s="554"/>
      <c r="K123" s="554"/>
      <c r="L123" s="554"/>
      <c r="M123" s="554"/>
      <c r="N123" s="554"/>
      <c r="O123" s="554"/>
      <c r="P123" s="554"/>
      <c r="Q123" s="554"/>
      <c r="R123" s="554"/>
      <c r="S123" s="554"/>
      <c r="T123" s="554"/>
      <c r="U123" s="554"/>
      <c r="V123" s="554"/>
      <c r="W123" s="554"/>
      <c r="X123" s="554"/>
      <c r="Y123" s="554"/>
      <c r="Z123" s="554"/>
    </row>
    <row r="124" ht="18.0" customHeight="1">
      <c r="A124" s="554"/>
      <c r="B124" s="554"/>
      <c r="C124" s="554"/>
      <c r="D124" s="554"/>
      <c r="E124" s="554"/>
      <c r="F124" s="554"/>
      <c r="G124" s="554"/>
      <c r="H124" s="554"/>
      <c r="I124" s="554"/>
      <c r="J124" s="554"/>
      <c r="K124" s="554"/>
      <c r="L124" s="554"/>
      <c r="M124" s="554"/>
      <c r="N124" s="554"/>
      <c r="O124" s="554"/>
      <c r="P124" s="554"/>
      <c r="Q124" s="554"/>
      <c r="R124" s="554"/>
      <c r="S124" s="554"/>
      <c r="T124" s="554"/>
      <c r="U124" s="554"/>
      <c r="V124" s="554"/>
      <c r="W124" s="554"/>
      <c r="X124" s="554"/>
      <c r="Y124" s="554"/>
      <c r="Z124" s="554"/>
    </row>
    <row r="125" ht="18.0" customHeight="1">
      <c r="A125" s="554"/>
      <c r="B125" s="554"/>
      <c r="C125" s="554"/>
      <c r="D125" s="554"/>
      <c r="E125" s="554"/>
      <c r="F125" s="554"/>
      <c r="G125" s="554"/>
      <c r="H125" s="554"/>
      <c r="I125" s="554"/>
      <c r="J125" s="554"/>
      <c r="K125" s="554"/>
      <c r="L125" s="554"/>
      <c r="M125" s="554"/>
      <c r="N125" s="554"/>
      <c r="O125" s="554"/>
      <c r="P125" s="554"/>
      <c r="Q125" s="554"/>
      <c r="R125" s="554"/>
      <c r="S125" s="554"/>
      <c r="T125" s="554"/>
      <c r="U125" s="554"/>
      <c r="V125" s="554"/>
      <c r="W125" s="554"/>
      <c r="X125" s="554"/>
      <c r="Y125" s="554"/>
      <c r="Z125" s="554"/>
    </row>
    <row r="126" ht="18.0" customHeight="1">
      <c r="A126" s="554"/>
      <c r="B126" s="554"/>
      <c r="C126" s="554"/>
      <c r="D126" s="554"/>
      <c r="E126" s="554"/>
      <c r="F126" s="554"/>
      <c r="G126" s="554"/>
      <c r="H126" s="554"/>
      <c r="I126" s="554"/>
      <c r="J126" s="554"/>
      <c r="K126" s="554"/>
      <c r="L126" s="554"/>
      <c r="M126" s="554"/>
      <c r="N126" s="554"/>
      <c r="O126" s="554"/>
      <c r="P126" s="554"/>
      <c r="Q126" s="554"/>
      <c r="R126" s="554"/>
      <c r="S126" s="554"/>
      <c r="T126" s="554"/>
      <c r="U126" s="554"/>
      <c r="V126" s="554"/>
      <c r="W126" s="554"/>
      <c r="X126" s="554"/>
      <c r="Y126" s="554"/>
      <c r="Z126" s="554"/>
    </row>
    <row r="127" ht="18.0" customHeight="1">
      <c r="A127" s="554"/>
      <c r="B127" s="554"/>
      <c r="C127" s="554"/>
      <c r="D127" s="554"/>
      <c r="E127" s="554"/>
      <c r="F127" s="554"/>
      <c r="G127" s="554"/>
      <c r="H127" s="554"/>
      <c r="I127" s="554"/>
      <c r="J127" s="554"/>
      <c r="K127" s="554"/>
      <c r="L127" s="554"/>
      <c r="M127" s="554"/>
      <c r="N127" s="554"/>
      <c r="O127" s="554"/>
      <c r="P127" s="554"/>
      <c r="Q127" s="554"/>
      <c r="R127" s="554"/>
      <c r="S127" s="554"/>
      <c r="T127" s="554"/>
      <c r="U127" s="554"/>
      <c r="V127" s="554"/>
      <c r="W127" s="554"/>
      <c r="X127" s="554"/>
      <c r="Y127" s="554"/>
      <c r="Z127" s="554"/>
    </row>
    <row r="128" ht="18.0" customHeight="1">
      <c r="A128" s="554"/>
      <c r="B128" s="554"/>
      <c r="C128" s="554"/>
      <c r="D128" s="554"/>
      <c r="E128" s="554"/>
      <c r="F128" s="554"/>
      <c r="G128" s="554"/>
      <c r="H128" s="554"/>
      <c r="I128" s="554"/>
      <c r="J128" s="554"/>
      <c r="K128" s="554"/>
      <c r="L128" s="554"/>
      <c r="M128" s="554"/>
      <c r="N128" s="554"/>
      <c r="O128" s="554"/>
      <c r="P128" s="554"/>
      <c r="Q128" s="554"/>
      <c r="R128" s="554"/>
      <c r="S128" s="554"/>
      <c r="T128" s="554"/>
      <c r="U128" s="554"/>
      <c r="V128" s="554"/>
      <c r="W128" s="554"/>
      <c r="X128" s="554"/>
      <c r="Y128" s="554"/>
      <c r="Z128" s="554"/>
    </row>
    <row r="129" ht="18.0" customHeight="1">
      <c r="A129" s="554"/>
      <c r="B129" s="554"/>
      <c r="C129" s="554"/>
      <c r="D129" s="554"/>
      <c r="E129" s="554"/>
      <c r="F129" s="554"/>
      <c r="G129" s="554"/>
      <c r="H129" s="554"/>
      <c r="I129" s="554"/>
      <c r="J129" s="554"/>
      <c r="K129" s="554"/>
      <c r="L129" s="554"/>
      <c r="M129" s="554"/>
      <c r="N129" s="554"/>
      <c r="O129" s="554"/>
      <c r="P129" s="554"/>
      <c r="Q129" s="554"/>
      <c r="R129" s="554"/>
      <c r="S129" s="554"/>
      <c r="T129" s="554"/>
      <c r="U129" s="554"/>
      <c r="V129" s="554"/>
      <c r="W129" s="554"/>
      <c r="X129" s="554"/>
      <c r="Y129" s="554"/>
      <c r="Z129" s="554"/>
    </row>
    <row r="130" ht="18.0" customHeight="1">
      <c r="A130" s="554"/>
      <c r="B130" s="554"/>
      <c r="C130" s="554"/>
      <c r="D130" s="554"/>
      <c r="E130" s="554"/>
      <c r="F130" s="554"/>
      <c r="G130" s="554"/>
      <c r="H130" s="554"/>
      <c r="I130" s="554"/>
      <c r="J130" s="554"/>
      <c r="K130" s="554"/>
      <c r="L130" s="554"/>
      <c r="M130" s="554"/>
      <c r="N130" s="554"/>
      <c r="O130" s="554"/>
      <c r="P130" s="554"/>
      <c r="Q130" s="554"/>
      <c r="R130" s="554"/>
      <c r="S130" s="554"/>
      <c r="T130" s="554"/>
      <c r="U130" s="554"/>
      <c r="V130" s="554"/>
      <c r="W130" s="554"/>
      <c r="X130" s="554"/>
      <c r="Y130" s="554"/>
      <c r="Z130" s="554"/>
    </row>
    <row r="131" ht="18.0" customHeight="1">
      <c r="A131" s="554"/>
      <c r="B131" s="554"/>
      <c r="C131" s="554"/>
      <c r="D131" s="554"/>
      <c r="E131" s="554"/>
      <c r="F131" s="554"/>
      <c r="G131" s="554"/>
      <c r="H131" s="554"/>
      <c r="I131" s="554"/>
      <c r="J131" s="554"/>
      <c r="K131" s="554"/>
      <c r="L131" s="554"/>
      <c r="M131" s="554"/>
      <c r="N131" s="554"/>
      <c r="O131" s="554"/>
      <c r="P131" s="554"/>
      <c r="Q131" s="554"/>
      <c r="R131" s="554"/>
      <c r="S131" s="554"/>
      <c r="T131" s="554"/>
      <c r="U131" s="554"/>
      <c r="V131" s="554"/>
      <c r="W131" s="554"/>
      <c r="X131" s="554"/>
      <c r="Y131" s="554"/>
      <c r="Z131" s="554"/>
    </row>
    <row r="132" ht="18.0" customHeight="1">
      <c r="A132" s="554"/>
      <c r="B132" s="554"/>
      <c r="C132" s="554"/>
      <c r="D132" s="554"/>
      <c r="E132" s="554"/>
      <c r="F132" s="554"/>
      <c r="G132" s="554"/>
      <c r="H132" s="554"/>
      <c r="I132" s="554"/>
      <c r="J132" s="554"/>
      <c r="K132" s="554"/>
      <c r="L132" s="554"/>
      <c r="M132" s="554"/>
      <c r="N132" s="554"/>
      <c r="O132" s="554"/>
      <c r="P132" s="554"/>
      <c r="Q132" s="554"/>
      <c r="R132" s="554"/>
      <c r="S132" s="554"/>
      <c r="T132" s="554"/>
      <c r="U132" s="554"/>
      <c r="V132" s="554"/>
      <c r="W132" s="554"/>
      <c r="X132" s="554"/>
      <c r="Y132" s="554"/>
      <c r="Z132" s="554"/>
    </row>
    <row r="133" ht="18.0" customHeight="1">
      <c r="A133" s="554"/>
      <c r="B133" s="554"/>
      <c r="C133" s="554"/>
      <c r="D133" s="554"/>
      <c r="E133" s="554"/>
      <c r="F133" s="554"/>
      <c r="G133" s="554"/>
      <c r="H133" s="554"/>
      <c r="I133" s="554"/>
      <c r="J133" s="554"/>
      <c r="K133" s="554"/>
      <c r="L133" s="554"/>
      <c r="M133" s="554"/>
      <c r="N133" s="554"/>
      <c r="O133" s="554"/>
      <c r="P133" s="554"/>
      <c r="Q133" s="554"/>
      <c r="R133" s="554"/>
      <c r="S133" s="554"/>
      <c r="T133" s="554"/>
      <c r="U133" s="554"/>
      <c r="V133" s="554"/>
      <c r="W133" s="554"/>
      <c r="X133" s="554"/>
      <c r="Y133" s="554"/>
      <c r="Z133" s="554"/>
    </row>
    <row r="134" ht="18.0" customHeight="1">
      <c r="A134" s="554"/>
      <c r="B134" s="554"/>
      <c r="C134" s="554"/>
      <c r="D134" s="554"/>
      <c r="E134" s="554"/>
      <c r="F134" s="554"/>
      <c r="G134" s="554"/>
      <c r="H134" s="554"/>
      <c r="I134" s="554"/>
      <c r="J134" s="554"/>
      <c r="K134" s="554"/>
      <c r="L134" s="554"/>
      <c r="M134" s="554"/>
      <c r="N134" s="554"/>
      <c r="O134" s="554"/>
      <c r="P134" s="554"/>
      <c r="Q134" s="554"/>
      <c r="R134" s="554"/>
      <c r="S134" s="554"/>
      <c r="T134" s="554"/>
      <c r="U134" s="554"/>
      <c r="V134" s="554"/>
      <c r="W134" s="554"/>
      <c r="X134" s="554"/>
      <c r="Y134" s="554"/>
      <c r="Z134" s="554"/>
    </row>
    <row r="135" ht="18.0" customHeight="1">
      <c r="A135" s="554"/>
      <c r="B135" s="554"/>
      <c r="C135" s="554"/>
      <c r="D135" s="554"/>
      <c r="E135" s="554"/>
      <c r="F135" s="554"/>
      <c r="G135" s="554"/>
      <c r="H135" s="554"/>
      <c r="I135" s="554"/>
      <c r="J135" s="554"/>
      <c r="K135" s="554"/>
      <c r="L135" s="554"/>
      <c r="M135" s="554"/>
      <c r="N135" s="554"/>
      <c r="O135" s="554"/>
      <c r="P135" s="554"/>
      <c r="Q135" s="554"/>
      <c r="R135" s="554"/>
      <c r="S135" s="554"/>
      <c r="T135" s="554"/>
      <c r="U135" s="554"/>
      <c r="V135" s="554"/>
      <c r="W135" s="554"/>
      <c r="X135" s="554"/>
      <c r="Y135" s="554"/>
      <c r="Z135" s="554"/>
    </row>
    <row r="136" ht="18.0" customHeight="1">
      <c r="A136" s="554"/>
      <c r="B136" s="554"/>
      <c r="C136" s="554"/>
      <c r="D136" s="554"/>
      <c r="E136" s="554"/>
      <c r="F136" s="554"/>
      <c r="G136" s="554"/>
      <c r="H136" s="554"/>
      <c r="I136" s="554"/>
      <c r="J136" s="554"/>
      <c r="K136" s="554"/>
      <c r="L136" s="554"/>
      <c r="M136" s="554"/>
      <c r="N136" s="554"/>
      <c r="O136" s="554"/>
      <c r="P136" s="554"/>
      <c r="Q136" s="554"/>
      <c r="R136" s="554"/>
      <c r="S136" s="554"/>
      <c r="T136" s="554"/>
      <c r="U136" s="554"/>
      <c r="V136" s="554"/>
      <c r="W136" s="554"/>
      <c r="X136" s="554"/>
      <c r="Y136" s="554"/>
      <c r="Z136" s="554"/>
    </row>
    <row r="137" ht="18.0" customHeight="1">
      <c r="A137" s="554"/>
      <c r="B137" s="554"/>
      <c r="C137" s="554"/>
      <c r="D137" s="554"/>
      <c r="E137" s="554"/>
      <c r="F137" s="554"/>
      <c r="G137" s="554"/>
      <c r="H137" s="554"/>
      <c r="I137" s="554"/>
      <c r="J137" s="554"/>
      <c r="K137" s="554"/>
      <c r="L137" s="554"/>
      <c r="M137" s="554"/>
      <c r="N137" s="554"/>
      <c r="O137" s="554"/>
      <c r="P137" s="554"/>
      <c r="Q137" s="554"/>
      <c r="R137" s="554"/>
      <c r="S137" s="554"/>
      <c r="T137" s="554"/>
      <c r="U137" s="554"/>
      <c r="V137" s="554"/>
      <c r="W137" s="554"/>
      <c r="X137" s="554"/>
      <c r="Y137" s="554"/>
      <c r="Z137" s="554"/>
    </row>
    <row r="138" ht="18.0" customHeight="1">
      <c r="A138" s="554"/>
      <c r="B138" s="554"/>
      <c r="C138" s="554"/>
      <c r="D138" s="554"/>
      <c r="E138" s="554"/>
      <c r="F138" s="554"/>
      <c r="G138" s="554"/>
      <c r="H138" s="554"/>
      <c r="I138" s="554"/>
      <c r="J138" s="554"/>
      <c r="K138" s="554"/>
      <c r="L138" s="554"/>
      <c r="M138" s="554"/>
      <c r="N138" s="554"/>
      <c r="O138" s="554"/>
      <c r="P138" s="554"/>
      <c r="Q138" s="554"/>
      <c r="R138" s="554"/>
      <c r="S138" s="554"/>
      <c r="T138" s="554"/>
      <c r="U138" s="554"/>
      <c r="V138" s="554"/>
      <c r="W138" s="554"/>
      <c r="X138" s="554"/>
      <c r="Y138" s="554"/>
      <c r="Z138" s="554"/>
    </row>
    <row r="139" ht="18.0" customHeight="1">
      <c r="A139" s="554"/>
      <c r="B139" s="554"/>
      <c r="C139" s="554"/>
      <c r="D139" s="554"/>
      <c r="E139" s="554"/>
      <c r="F139" s="554"/>
      <c r="G139" s="554"/>
      <c r="H139" s="554"/>
      <c r="I139" s="554"/>
      <c r="J139" s="554"/>
      <c r="K139" s="554"/>
      <c r="L139" s="554"/>
      <c r="M139" s="554"/>
      <c r="N139" s="554"/>
      <c r="O139" s="554"/>
      <c r="P139" s="554"/>
      <c r="Q139" s="554"/>
      <c r="R139" s="554"/>
      <c r="S139" s="554"/>
      <c r="T139" s="554"/>
      <c r="U139" s="554"/>
      <c r="V139" s="554"/>
      <c r="W139" s="554"/>
      <c r="X139" s="554"/>
      <c r="Y139" s="554"/>
      <c r="Z139" s="554"/>
    </row>
    <row r="140" ht="18.0" customHeight="1">
      <c r="A140" s="554"/>
      <c r="B140" s="554"/>
      <c r="C140" s="554"/>
      <c r="D140" s="554"/>
      <c r="E140" s="554"/>
      <c r="F140" s="554"/>
      <c r="G140" s="554"/>
      <c r="H140" s="554"/>
      <c r="I140" s="554"/>
      <c r="J140" s="554"/>
      <c r="K140" s="554"/>
      <c r="L140" s="554"/>
      <c r="M140" s="554"/>
      <c r="N140" s="554"/>
      <c r="O140" s="554"/>
      <c r="P140" s="554"/>
      <c r="Q140" s="554"/>
      <c r="R140" s="554"/>
      <c r="S140" s="554"/>
      <c r="T140" s="554"/>
      <c r="U140" s="554"/>
      <c r="V140" s="554"/>
      <c r="W140" s="554"/>
      <c r="X140" s="554"/>
      <c r="Y140" s="554"/>
      <c r="Z140" s="554"/>
    </row>
    <row r="141" ht="18.0" customHeight="1">
      <c r="A141" s="554"/>
      <c r="B141" s="554"/>
      <c r="C141" s="554"/>
      <c r="D141" s="554"/>
      <c r="E141" s="554"/>
      <c r="F141" s="554"/>
      <c r="G141" s="554"/>
      <c r="H141" s="554"/>
      <c r="I141" s="554"/>
      <c r="J141" s="554"/>
      <c r="K141" s="554"/>
      <c r="L141" s="554"/>
      <c r="M141" s="554"/>
      <c r="N141" s="554"/>
      <c r="O141" s="554"/>
      <c r="P141" s="554"/>
      <c r="Q141" s="554"/>
      <c r="R141" s="554"/>
      <c r="S141" s="554"/>
      <c r="T141" s="554"/>
      <c r="U141" s="554"/>
      <c r="V141" s="554"/>
      <c r="W141" s="554"/>
      <c r="X141" s="554"/>
      <c r="Y141" s="554"/>
      <c r="Z141" s="554"/>
    </row>
    <row r="142" ht="18.0" customHeight="1">
      <c r="A142" s="554"/>
      <c r="B142" s="554"/>
      <c r="C142" s="554"/>
      <c r="D142" s="554"/>
      <c r="E142" s="554"/>
      <c r="F142" s="554"/>
      <c r="G142" s="554"/>
      <c r="H142" s="554"/>
      <c r="I142" s="554"/>
      <c r="J142" s="554"/>
      <c r="K142" s="554"/>
      <c r="L142" s="554"/>
      <c r="M142" s="554"/>
      <c r="N142" s="554"/>
      <c r="O142" s="554"/>
      <c r="P142" s="554"/>
      <c r="Q142" s="554"/>
      <c r="R142" s="554"/>
      <c r="S142" s="554"/>
      <c r="T142" s="554"/>
      <c r="U142" s="554"/>
      <c r="V142" s="554"/>
      <c r="W142" s="554"/>
      <c r="X142" s="554"/>
      <c r="Y142" s="554"/>
      <c r="Z142" s="554"/>
    </row>
    <row r="143" ht="18.0" customHeight="1">
      <c r="A143" s="554"/>
      <c r="B143" s="554"/>
      <c r="C143" s="554"/>
      <c r="D143" s="554"/>
      <c r="E143" s="554"/>
      <c r="F143" s="554"/>
      <c r="G143" s="554"/>
      <c r="H143" s="554"/>
      <c r="I143" s="554"/>
      <c r="J143" s="554"/>
      <c r="K143" s="554"/>
      <c r="L143" s="554"/>
      <c r="M143" s="554"/>
      <c r="N143" s="554"/>
      <c r="O143" s="554"/>
      <c r="P143" s="554"/>
      <c r="Q143" s="554"/>
      <c r="R143" s="554"/>
      <c r="S143" s="554"/>
      <c r="T143" s="554"/>
      <c r="U143" s="554"/>
      <c r="V143" s="554"/>
      <c r="W143" s="554"/>
      <c r="X143" s="554"/>
      <c r="Y143" s="554"/>
      <c r="Z143" s="554"/>
    </row>
    <row r="144" ht="18.0" customHeight="1">
      <c r="A144" s="554"/>
      <c r="B144" s="554"/>
      <c r="C144" s="554"/>
      <c r="D144" s="554"/>
      <c r="E144" s="554"/>
      <c r="F144" s="554"/>
      <c r="G144" s="554"/>
      <c r="H144" s="554"/>
      <c r="I144" s="554"/>
      <c r="J144" s="554"/>
      <c r="K144" s="554"/>
      <c r="L144" s="554"/>
      <c r="M144" s="554"/>
      <c r="N144" s="554"/>
      <c r="O144" s="554"/>
      <c r="P144" s="554"/>
      <c r="Q144" s="554"/>
      <c r="R144" s="554"/>
      <c r="S144" s="554"/>
      <c r="T144" s="554"/>
      <c r="U144" s="554"/>
      <c r="V144" s="554"/>
      <c r="W144" s="554"/>
      <c r="X144" s="554"/>
      <c r="Y144" s="554"/>
      <c r="Z144" s="554"/>
    </row>
    <row r="145" ht="18.0" customHeight="1">
      <c r="A145" s="554"/>
      <c r="B145" s="554"/>
      <c r="C145" s="554"/>
      <c r="D145" s="554"/>
      <c r="E145" s="554"/>
      <c r="F145" s="554"/>
      <c r="G145" s="554"/>
      <c r="H145" s="554"/>
      <c r="I145" s="554"/>
      <c r="J145" s="554"/>
      <c r="K145" s="554"/>
      <c r="L145" s="554"/>
      <c r="M145" s="554"/>
      <c r="N145" s="554"/>
      <c r="O145" s="554"/>
      <c r="P145" s="554"/>
      <c r="Q145" s="554"/>
      <c r="R145" s="554"/>
      <c r="S145" s="554"/>
      <c r="T145" s="554"/>
      <c r="U145" s="554"/>
      <c r="V145" s="554"/>
      <c r="W145" s="554"/>
      <c r="X145" s="554"/>
      <c r="Y145" s="554"/>
      <c r="Z145" s="554"/>
    </row>
    <row r="146" ht="18.0" customHeight="1">
      <c r="A146" s="554"/>
      <c r="B146" s="554"/>
      <c r="C146" s="554"/>
      <c r="D146" s="554"/>
      <c r="E146" s="554"/>
      <c r="F146" s="554"/>
      <c r="G146" s="554"/>
      <c r="H146" s="554"/>
      <c r="I146" s="554"/>
      <c r="J146" s="554"/>
      <c r="K146" s="554"/>
      <c r="L146" s="554"/>
      <c r="M146" s="554"/>
      <c r="N146" s="554"/>
      <c r="O146" s="554"/>
      <c r="P146" s="554"/>
      <c r="Q146" s="554"/>
      <c r="R146" s="554"/>
      <c r="S146" s="554"/>
      <c r="T146" s="554"/>
      <c r="U146" s="554"/>
      <c r="V146" s="554"/>
      <c r="W146" s="554"/>
      <c r="X146" s="554"/>
      <c r="Y146" s="554"/>
      <c r="Z146" s="554"/>
    </row>
    <row r="147" ht="18.0" customHeight="1">
      <c r="A147" s="554"/>
      <c r="B147" s="554"/>
      <c r="C147" s="554"/>
      <c r="D147" s="554"/>
      <c r="E147" s="554"/>
      <c r="F147" s="554"/>
      <c r="G147" s="554"/>
      <c r="H147" s="554"/>
      <c r="I147" s="554"/>
      <c r="J147" s="554"/>
      <c r="K147" s="554"/>
      <c r="L147" s="554"/>
      <c r="M147" s="554"/>
      <c r="N147" s="554"/>
      <c r="O147" s="554"/>
      <c r="P147" s="554"/>
      <c r="Q147" s="554"/>
      <c r="R147" s="554"/>
      <c r="S147" s="554"/>
      <c r="T147" s="554"/>
      <c r="U147" s="554"/>
      <c r="V147" s="554"/>
      <c r="W147" s="554"/>
      <c r="X147" s="554"/>
      <c r="Y147" s="554"/>
      <c r="Z147" s="554"/>
    </row>
    <row r="148" ht="18.0" customHeight="1">
      <c r="A148" s="554"/>
      <c r="B148" s="554"/>
      <c r="C148" s="554"/>
      <c r="D148" s="554"/>
      <c r="E148" s="554"/>
      <c r="F148" s="554"/>
      <c r="G148" s="554"/>
      <c r="H148" s="554"/>
      <c r="I148" s="554"/>
      <c r="J148" s="554"/>
      <c r="K148" s="554"/>
      <c r="L148" s="554"/>
      <c r="M148" s="554"/>
      <c r="N148" s="554"/>
      <c r="O148" s="554"/>
      <c r="P148" s="554"/>
      <c r="Q148" s="554"/>
      <c r="R148" s="554"/>
      <c r="S148" s="554"/>
      <c r="T148" s="554"/>
      <c r="U148" s="554"/>
      <c r="V148" s="554"/>
      <c r="W148" s="554"/>
      <c r="X148" s="554"/>
      <c r="Y148" s="554"/>
      <c r="Z148" s="554"/>
    </row>
    <row r="149" ht="18.0" customHeight="1">
      <c r="A149" s="554"/>
      <c r="B149" s="554"/>
      <c r="C149" s="554"/>
      <c r="D149" s="554"/>
      <c r="E149" s="554"/>
      <c r="F149" s="554"/>
      <c r="G149" s="554"/>
      <c r="H149" s="554"/>
      <c r="I149" s="554"/>
      <c r="J149" s="554"/>
      <c r="K149" s="554"/>
      <c r="L149" s="554"/>
      <c r="M149" s="554"/>
      <c r="N149" s="554"/>
      <c r="O149" s="554"/>
      <c r="P149" s="554"/>
      <c r="Q149" s="554"/>
      <c r="R149" s="554"/>
      <c r="S149" s="554"/>
      <c r="T149" s="554"/>
      <c r="U149" s="554"/>
      <c r="V149" s="554"/>
      <c r="W149" s="554"/>
      <c r="X149" s="554"/>
      <c r="Y149" s="554"/>
      <c r="Z149" s="554"/>
    </row>
    <row r="150" ht="18.0" customHeight="1">
      <c r="A150" s="554"/>
      <c r="B150" s="554"/>
      <c r="C150" s="554"/>
      <c r="D150" s="554"/>
      <c r="E150" s="554"/>
      <c r="F150" s="554"/>
      <c r="G150" s="554"/>
      <c r="H150" s="554"/>
      <c r="I150" s="554"/>
      <c r="J150" s="554"/>
      <c r="K150" s="554"/>
      <c r="L150" s="554"/>
      <c r="M150" s="554"/>
      <c r="N150" s="554"/>
      <c r="O150" s="554"/>
      <c r="P150" s="554"/>
      <c r="Q150" s="554"/>
      <c r="R150" s="554"/>
      <c r="S150" s="554"/>
      <c r="T150" s="554"/>
      <c r="U150" s="554"/>
      <c r="V150" s="554"/>
      <c r="W150" s="554"/>
      <c r="X150" s="554"/>
      <c r="Y150" s="554"/>
      <c r="Z150" s="554"/>
    </row>
    <row r="151" ht="18.0" customHeight="1">
      <c r="A151" s="554"/>
      <c r="B151" s="554"/>
      <c r="C151" s="554"/>
      <c r="D151" s="554"/>
      <c r="E151" s="554"/>
      <c r="F151" s="554"/>
      <c r="G151" s="554"/>
      <c r="H151" s="554"/>
      <c r="I151" s="554"/>
      <c r="J151" s="554"/>
      <c r="K151" s="554"/>
      <c r="L151" s="554"/>
      <c r="M151" s="554"/>
      <c r="N151" s="554"/>
      <c r="O151" s="554"/>
      <c r="P151" s="554"/>
      <c r="Q151" s="554"/>
      <c r="R151" s="554"/>
      <c r="S151" s="554"/>
      <c r="T151" s="554"/>
      <c r="U151" s="554"/>
      <c r="V151" s="554"/>
      <c r="W151" s="554"/>
      <c r="X151" s="554"/>
      <c r="Y151" s="554"/>
      <c r="Z151" s="554"/>
    </row>
    <row r="152" ht="18.0" customHeight="1">
      <c r="A152" s="554"/>
      <c r="B152" s="554"/>
      <c r="C152" s="554"/>
      <c r="D152" s="554"/>
      <c r="E152" s="554"/>
      <c r="F152" s="554"/>
      <c r="G152" s="554"/>
      <c r="H152" s="554"/>
      <c r="I152" s="554"/>
      <c r="J152" s="554"/>
      <c r="K152" s="554"/>
      <c r="L152" s="554"/>
      <c r="M152" s="554"/>
      <c r="N152" s="554"/>
      <c r="O152" s="554"/>
      <c r="P152" s="554"/>
      <c r="Q152" s="554"/>
      <c r="R152" s="554"/>
      <c r="S152" s="554"/>
      <c r="T152" s="554"/>
      <c r="U152" s="554"/>
      <c r="V152" s="554"/>
      <c r="W152" s="554"/>
      <c r="X152" s="554"/>
      <c r="Y152" s="554"/>
      <c r="Z152" s="554"/>
    </row>
    <row r="153" ht="18.0" customHeight="1">
      <c r="A153" s="554"/>
      <c r="B153" s="554"/>
      <c r="C153" s="554"/>
      <c r="D153" s="554"/>
      <c r="E153" s="554"/>
      <c r="F153" s="554"/>
      <c r="G153" s="554"/>
      <c r="H153" s="554"/>
      <c r="I153" s="554"/>
      <c r="J153" s="554"/>
      <c r="K153" s="554"/>
      <c r="L153" s="554"/>
      <c r="M153" s="554"/>
      <c r="N153" s="554"/>
      <c r="O153" s="554"/>
      <c r="P153" s="554"/>
      <c r="Q153" s="554"/>
      <c r="R153" s="554"/>
      <c r="S153" s="554"/>
      <c r="T153" s="554"/>
      <c r="U153" s="554"/>
      <c r="V153" s="554"/>
      <c r="W153" s="554"/>
      <c r="X153" s="554"/>
      <c r="Y153" s="554"/>
      <c r="Z153" s="554"/>
    </row>
    <row r="154" ht="18.0" customHeight="1">
      <c r="A154" s="554"/>
      <c r="B154" s="554"/>
      <c r="C154" s="554"/>
      <c r="D154" s="554"/>
      <c r="E154" s="554"/>
      <c r="F154" s="554"/>
      <c r="G154" s="554"/>
      <c r="H154" s="554"/>
      <c r="I154" s="554"/>
      <c r="J154" s="554"/>
      <c r="K154" s="554"/>
      <c r="L154" s="554"/>
      <c r="M154" s="554"/>
      <c r="N154" s="554"/>
      <c r="O154" s="554"/>
      <c r="P154" s="554"/>
      <c r="Q154" s="554"/>
      <c r="R154" s="554"/>
      <c r="S154" s="554"/>
      <c r="T154" s="554"/>
      <c r="U154" s="554"/>
      <c r="V154" s="554"/>
      <c r="W154" s="554"/>
      <c r="X154" s="554"/>
      <c r="Y154" s="554"/>
      <c r="Z154" s="554"/>
    </row>
    <row r="155" ht="18.0" customHeight="1">
      <c r="A155" s="554"/>
      <c r="B155" s="554"/>
      <c r="C155" s="554"/>
      <c r="D155" s="554"/>
      <c r="E155" s="554"/>
      <c r="F155" s="554"/>
      <c r="G155" s="554"/>
      <c r="H155" s="554"/>
      <c r="I155" s="554"/>
      <c r="J155" s="554"/>
      <c r="K155" s="554"/>
      <c r="L155" s="554"/>
      <c r="M155" s="554"/>
      <c r="N155" s="554"/>
      <c r="O155" s="554"/>
      <c r="P155" s="554"/>
      <c r="Q155" s="554"/>
      <c r="R155" s="554"/>
      <c r="S155" s="554"/>
      <c r="T155" s="554"/>
      <c r="U155" s="554"/>
      <c r="V155" s="554"/>
      <c r="W155" s="554"/>
      <c r="X155" s="554"/>
      <c r="Y155" s="554"/>
      <c r="Z155" s="554"/>
    </row>
    <row r="156" ht="18.0" customHeight="1">
      <c r="A156" s="554"/>
      <c r="B156" s="554"/>
      <c r="C156" s="554"/>
      <c r="D156" s="554"/>
      <c r="E156" s="554"/>
      <c r="F156" s="554"/>
      <c r="G156" s="554"/>
      <c r="H156" s="554"/>
      <c r="I156" s="554"/>
      <c r="J156" s="554"/>
      <c r="K156" s="554"/>
      <c r="L156" s="554"/>
      <c r="M156" s="554"/>
      <c r="N156" s="554"/>
      <c r="O156" s="554"/>
      <c r="P156" s="554"/>
      <c r="Q156" s="554"/>
      <c r="R156" s="554"/>
      <c r="S156" s="554"/>
      <c r="T156" s="554"/>
      <c r="U156" s="554"/>
      <c r="V156" s="554"/>
      <c r="W156" s="554"/>
      <c r="X156" s="554"/>
      <c r="Y156" s="554"/>
      <c r="Z156" s="554"/>
    </row>
    <row r="157" ht="18.0" customHeight="1">
      <c r="A157" s="554"/>
      <c r="B157" s="554"/>
      <c r="C157" s="554"/>
      <c r="D157" s="554"/>
      <c r="E157" s="554"/>
      <c r="F157" s="554"/>
      <c r="G157" s="554"/>
      <c r="H157" s="554"/>
      <c r="I157" s="554"/>
      <c r="J157" s="554"/>
      <c r="K157" s="554"/>
      <c r="L157" s="554"/>
      <c r="M157" s="554"/>
      <c r="N157" s="554"/>
      <c r="O157" s="554"/>
      <c r="P157" s="554"/>
      <c r="Q157" s="554"/>
      <c r="R157" s="554"/>
      <c r="S157" s="554"/>
      <c r="T157" s="554"/>
      <c r="U157" s="554"/>
      <c r="V157" s="554"/>
      <c r="W157" s="554"/>
      <c r="X157" s="554"/>
      <c r="Y157" s="554"/>
      <c r="Z157" s="554"/>
    </row>
    <row r="158" ht="18.0" customHeight="1">
      <c r="A158" s="554"/>
      <c r="B158" s="554"/>
      <c r="C158" s="554"/>
      <c r="D158" s="554"/>
      <c r="E158" s="554"/>
      <c r="F158" s="554"/>
      <c r="G158" s="554"/>
      <c r="H158" s="554"/>
      <c r="I158" s="554"/>
      <c r="J158" s="554"/>
      <c r="K158" s="554"/>
      <c r="L158" s="554"/>
      <c r="M158" s="554"/>
      <c r="N158" s="554"/>
      <c r="O158" s="554"/>
      <c r="P158" s="554"/>
      <c r="Q158" s="554"/>
      <c r="R158" s="554"/>
      <c r="S158" s="554"/>
      <c r="T158" s="554"/>
      <c r="U158" s="554"/>
      <c r="V158" s="554"/>
      <c r="W158" s="554"/>
      <c r="X158" s="554"/>
      <c r="Y158" s="554"/>
      <c r="Z158" s="554"/>
    </row>
    <row r="159" ht="18.0" customHeight="1">
      <c r="A159" s="554"/>
      <c r="B159" s="554"/>
      <c r="C159" s="554"/>
      <c r="D159" s="554"/>
      <c r="E159" s="554"/>
      <c r="F159" s="554"/>
      <c r="G159" s="554"/>
      <c r="H159" s="554"/>
      <c r="I159" s="554"/>
      <c r="J159" s="554"/>
      <c r="K159" s="554"/>
      <c r="L159" s="554"/>
      <c r="M159" s="554"/>
      <c r="N159" s="554"/>
      <c r="O159" s="554"/>
      <c r="P159" s="554"/>
      <c r="Q159" s="554"/>
      <c r="R159" s="554"/>
      <c r="S159" s="554"/>
      <c r="T159" s="554"/>
      <c r="U159" s="554"/>
      <c r="V159" s="554"/>
      <c r="W159" s="554"/>
      <c r="X159" s="554"/>
      <c r="Y159" s="554"/>
      <c r="Z159" s="554"/>
    </row>
    <row r="160" ht="18.0" customHeight="1">
      <c r="A160" s="554"/>
      <c r="B160" s="554"/>
      <c r="C160" s="554"/>
      <c r="D160" s="554"/>
      <c r="E160" s="554"/>
      <c r="F160" s="554"/>
      <c r="G160" s="554"/>
      <c r="H160" s="554"/>
      <c r="I160" s="554"/>
      <c r="J160" s="554"/>
      <c r="K160" s="554"/>
      <c r="L160" s="554"/>
      <c r="M160" s="554"/>
      <c r="N160" s="554"/>
      <c r="O160" s="554"/>
      <c r="P160" s="554"/>
      <c r="Q160" s="554"/>
      <c r="R160" s="554"/>
      <c r="S160" s="554"/>
      <c r="T160" s="554"/>
      <c r="U160" s="554"/>
      <c r="V160" s="554"/>
      <c r="W160" s="554"/>
      <c r="X160" s="554"/>
      <c r="Y160" s="554"/>
      <c r="Z160" s="554"/>
    </row>
    <row r="161" ht="18.0" customHeight="1">
      <c r="A161" s="554"/>
      <c r="B161" s="554"/>
      <c r="C161" s="554"/>
      <c r="D161" s="554"/>
      <c r="E161" s="554"/>
      <c r="F161" s="554"/>
      <c r="G161" s="554"/>
      <c r="H161" s="554"/>
      <c r="I161" s="554"/>
      <c r="J161" s="554"/>
      <c r="K161" s="554"/>
      <c r="L161" s="554"/>
      <c r="M161" s="554"/>
      <c r="N161" s="554"/>
      <c r="O161" s="554"/>
      <c r="P161" s="554"/>
      <c r="Q161" s="554"/>
      <c r="R161" s="554"/>
      <c r="S161" s="554"/>
      <c r="T161" s="554"/>
      <c r="U161" s="554"/>
      <c r="V161" s="554"/>
      <c r="W161" s="554"/>
      <c r="X161" s="554"/>
      <c r="Y161" s="554"/>
      <c r="Z161" s="554"/>
    </row>
    <row r="162" ht="18.0" customHeight="1">
      <c r="A162" s="554"/>
      <c r="B162" s="554"/>
      <c r="C162" s="554"/>
      <c r="D162" s="554"/>
      <c r="E162" s="554"/>
      <c r="F162" s="554"/>
      <c r="G162" s="554"/>
      <c r="H162" s="554"/>
      <c r="I162" s="554"/>
      <c r="J162" s="554"/>
      <c r="K162" s="554"/>
      <c r="L162" s="554"/>
      <c r="M162" s="554"/>
      <c r="N162" s="554"/>
      <c r="O162" s="554"/>
      <c r="P162" s="554"/>
      <c r="Q162" s="554"/>
      <c r="R162" s="554"/>
      <c r="S162" s="554"/>
      <c r="T162" s="554"/>
      <c r="U162" s="554"/>
      <c r="V162" s="554"/>
      <c r="W162" s="554"/>
      <c r="X162" s="554"/>
      <c r="Y162" s="554"/>
      <c r="Z162" s="554"/>
    </row>
    <row r="163" ht="18.0" customHeight="1">
      <c r="A163" s="554"/>
      <c r="B163" s="554"/>
      <c r="C163" s="554"/>
      <c r="D163" s="554"/>
      <c r="E163" s="554"/>
      <c r="F163" s="554"/>
      <c r="G163" s="554"/>
      <c r="H163" s="554"/>
      <c r="I163" s="554"/>
      <c r="J163" s="554"/>
      <c r="K163" s="554"/>
      <c r="L163" s="554"/>
      <c r="M163" s="554"/>
      <c r="N163" s="554"/>
      <c r="O163" s="554"/>
      <c r="P163" s="554"/>
      <c r="Q163" s="554"/>
      <c r="R163" s="554"/>
      <c r="S163" s="554"/>
      <c r="T163" s="554"/>
      <c r="U163" s="554"/>
      <c r="V163" s="554"/>
      <c r="W163" s="554"/>
      <c r="X163" s="554"/>
      <c r="Y163" s="554"/>
      <c r="Z163" s="554"/>
    </row>
    <row r="164" ht="18.0" customHeight="1">
      <c r="A164" s="554"/>
      <c r="B164" s="554"/>
      <c r="C164" s="554"/>
      <c r="D164" s="554"/>
      <c r="E164" s="554"/>
      <c r="F164" s="554"/>
      <c r="G164" s="554"/>
      <c r="H164" s="554"/>
      <c r="I164" s="554"/>
      <c r="J164" s="554"/>
      <c r="K164" s="554"/>
      <c r="L164" s="554"/>
      <c r="M164" s="554"/>
      <c r="N164" s="554"/>
      <c r="O164" s="554"/>
      <c r="P164" s="554"/>
      <c r="Q164" s="554"/>
      <c r="R164" s="554"/>
      <c r="S164" s="554"/>
      <c r="T164" s="554"/>
      <c r="U164" s="554"/>
      <c r="V164" s="554"/>
      <c r="W164" s="554"/>
      <c r="X164" s="554"/>
      <c r="Y164" s="554"/>
      <c r="Z164" s="554"/>
    </row>
    <row r="165" ht="18.0" customHeight="1">
      <c r="A165" s="554"/>
      <c r="B165" s="554"/>
      <c r="C165" s="554"/>
      <c r="D165" s="554"/>
      <c r="E165" s="554"/>
      <c r="F165" s="554"/>
      <c r="G165" s="554"/>
      <c r="H165" s="554"/>
      <c r="I165" s="554"/>
      <c r="J165" s="554"/>
      <c r="K165" s="554"/>
      <c r="L165" s="554"/>
      <c r="M165" s="554"/>
      <c r="N165" s="554"/>
      <c r="O165" s="554"/>
      <c r="P165" s="554"/>
      <c r="Q165" s="554"/>
      <c r="R165" s="554"/>
      <c r="S165" s="554"/>
      <c r="T165" s="554"/>
      <c r="U165" s="554"/>
      <c r="V165" s="554"/>
      <c r="W165" s="554"/>
      <c r="X165" s="554"/>
      <c r="Y165" s="554"/>
      <c r="Z165" s="554"/>
    </row>
    <row r="166" ht="18.0" customHeight="1">
      <c r="A166" s="554"/>
      <c r="B166" s="554"/>
      <c r="C166" s="554"/>
      <c r="D166" s="554"/>
      <c r="E166" s="554"/>
      <c r="F166" s="554"/>
      <c r="G166" s="554"/>
      <c r="H166" s="554"/>
      <c r="I166" s="554"/>
      <c r="J166" s="554"/>
      <c r="K166" s="554"/>
      <c r="L166" s="554"/>
      <c r="M166" s="554"/>
      <c r="N166" s="554"/>
      <c r="O166" s="554"/>
      <c r="P166" s="554"/>
      <c r="Q166" s="554"/>
      <c r="R166" s="554"/>
      <c r="S166" s="554"/>
      <c r="T166" s="554"/>
      <c r="U166" s="554"/>
      <c r="V166" s="554"/>
      <c r="W166" s="554"/>
      <c r="X166" s="554"/>
      <c r="Y166" s="554"/>
      <c r="Z166" s="554"/>
    </row>
    <row r="167" ht="18.0" customHeight="1">
      <c r="A167" s="554"/>
      <c r="B167" s="554"/>
      <c r="C167" s="554"/>
      <c r="D167" s="554"/>
      <c r="E167" s="554"/>
      <c r="F167" s="554"/>
      <c r="G167" s="554"/>
      <c r="H167" s="554"/>
      <c r="I167" s="554"/>
      <c r="J167" s="554"/>
      <c r="K167" s="554"/>
      <c r="L167" s="554"/>
      <c r="M167" s="554"/>
      <c r="N167" s="554"/>
      <c r="O167" s="554"/>
      <c r="P167" s="554"/>
      <c r="Q167" s="554"/>
      <c r="R167" s="554"/>
      <c r="S167" s="554"/>
      <c r="T167" s="554"/>
      <c r="U167" s="554"/>
      <c r="V167" s="554"/>
      <c r="W167" s="554"/>
      <c r="X167" s="554"/>
      <c r="Y167" s="554"/>
      <c r="Z167" s="554"/>
    </row>
    <row r="168" ht="18.0" customHeight="1">
      <c r="A168" s="554"/>
      <c r="B168" s="554"/>
      <c r="C168" s="554"/>
      <c r="D168" s="554"/>
      <c r="E168" s="554"/>
      <c r="F168" s="554"/>
      <c r="G168" s="554"/>
      <c r="H168" s="554"/>
      <c r="I168" s="554"/>
      <c r="J168" s="554"/>
      <c r="K168" s="554"/>
      <c r="L168" s="554"/>
      <c r="M168" s="554"/>
      <c r="N168" s="554"/>
      <c r="O168" s="554"/>
      <c r="P168" s="554"/>
      <c r="Q168" s="554"/>
      <c r="R168" s="554"/>
      <c r="S168" s="554"/>
      <c r="T168" s="554"/>
      <c r="U168" s="554"/>
      <c r="V168" s="554"/>
      <c r="W168" s="554"/>
      <c r="X168" s="554"/>
      <c r="Y168" s="554"/>
      <c r="Z168" s="554"/>
    </row>
    <row r="169" ht="18.0" customHeight="1">
      <c r="A169" s="554"/>
      <c r="B169" s="554"/>
      <c r="C169" s="554"/>
      <c r="D169" s="554"/>
      <c r="E169" s="554"/>
      <c r="F169" s="554"/>
      <c r="G169" s="554"/>
      <c r="H169" s="554"/>
      <c r="I169" s="554"/>
      <c r="J169" s="554"/>
      <c r="K169" s="554"/>
      <c r="L169" s="554"/>
      <c r="M169" s="554"/>
      <c r="N169" s="554"/>
      <c r="O169" s="554"/>
      <c r="P169" s="554"/>
      <c r="Q169" s="554"/>
      <c r="R169" s="554"/>
      <c r="S169" s="554"/>
      <c r="T169" s="554"/>
      <c r="U169" s="554"/>
      <c r="V169" s="554"/>
      <c r="W169" s="554"/>
      <c r="X169" s="554"/>
      <c r="Y169" s="554"/>
      <c r="Z169" s="554"/>
    </row>
    <row r="170" ht="18.0" customHeight="1">
      <c r="A170" s="554"/>
      <c r="B170" s="554"/>
      <c r="C170" s="554"/>
      <c r="D170" s="554"/>
      <c r="E170" s="554"/>
      <c r="F170" s="554"/>
      <c r="G170" s="554"/>
      <c r="H170" s="554"/>
      <c r="I170" s="554"/>
      <c r="J170" s="554"/>
      <c r="K170" s="554"/>
      <c r="L170" s="554"/>
      <c r="M170" s="554"/>
      <c r="N170" s="554"/>
      <c r="O170" s="554"/>
      <c r="P170" s="554"/>
      <c r="Q170" s="554"/>
      <c r="R170" s="554"/>
      <c r="S170" s="554"/>
      <c r="T170" s="554"/>
      <c r="U170" s="554"/>
      <c r="V170" s="554"/>
      <c r="W170" s="554"/>
      <c r="X170" s="554"/>
      <c r="Y170" s="554"/>
      <c r="Z170" s="554"/>
    </row>
    <row r="171" ht="18.0" customHeight="1">
      <c r="A171" s="554"/>
      <c r="B171" s="554"/>
      <c r="C171" s="554"/>
      <c r="D171" s="554"/>
      <c r="E171" s="554"/>
      <c r="F171" s="554"/>
      <c r="G171" s="554"/>
      <c r="H171" s="554"/>
      <c r="I171" s="554"/>
      <c r="J171" s="554"/>
      <c r="K171" s="554"/>
      <c r="L171" s="554"/>
      <c r="M171" s="554"/>
      <c r="N171" s="554"/>
      <c r="O171" s="554"/>
      <c r="P171" s="554"/>
      <c r="Q171" s="554"/>
      <c r="R171" s="554"/>
      <c r="S171" s="554"/>
      <c r="T171" s="554"/>
      <c r="U171" s="554"/>
      <c r="V171" s="554"/>
      <c r="W171" s="554"/>
      <c r="X171" s="554"/>
      <c r="Y171" s="554"/>
      <c r="Z171" s="554"/>
    </row>
    <row r="172" ht="18.0" customHeight="1">
      <c r="A172" s="554"/>
      <c r="B172" s="554"/>
      <c r="C172" s="554"/>
      <c r="D172" s="554"/>
      <c r="E172" s="554"/>
      <c r="F172" s="554"/>
      <c r="G172" s="554"/>
      <c r="H172" s="554"/>
      <c r="I172" s="554"/>
      <c r="J172" s="554"/>
      <c r="K172" s="554"/>
      <c r="L172" s="554"/>
      <c r="M172" s="554"/>
      <c r="N172" s="554"/>
      <c r="O172" s="554"/>
      <c r="P172" s="554"/>
      <c r="Q172" s="554"/>
      <c r="R172" s="554"/>
      <c r="S172" s="554"/>
      <c r="T172" s="554"/>
      <c r="U172" s="554"/>
      <c r="V172" s="554"/>
      <c r="W172" s="554"/>
      <c r="X172" s="554"/>
      <c r="Y172" s="554"/>
      <c r="Z172" s="554"/>
    </row>
    <row r="173" ht="18.0" customHeight="1">
      <c r="A173" s="554"/>
      <c r="B173" s="554"/>
      <c r="C173" s="554"/>
      <c r="D173" s="554"/>
      <c r="E173" s="554"/>
      <c r="F173" s="554"/>
      <c r="G173" s="554"/>
      <c r="H173" s="554"/>
      <c r="I173" s="554"/>
      <c r="J173" s="554"/>
      <c r="K173" s="554"/>
      <c r="L173" s="554"/>
      <c r="M173" s="554"/>
      <c r="N173" s="554"/>
      <c r="O173" s="554"/>
      <c r="P173" s="554"/>
      <c r="Q173" s="554"/>
      <c r="R173" s="554"/>
      <c r="S173" s="554"/>
      <c r="T173" s="554"/>
      <c r="U173" s="554"/>
      <c r="V173" s="554"/>
      <c r="W173" s="554"/>
      <c r="X173" s="554"/>
      <c r="Y173" s="554"/>
      <c r="Z173" s="554"/>
    </row>
    <row r="174" ht="18.0" customHeight="1">
      <c r="A174" s="554"/>
      <c r="B174" s="554"/>
      <c r="C174" s="554"/>
      <c r="D174" s="554"/>
      <c r="E174" s="554"/>
      <c r="F174" s="554"/>
      <c r="G174" s="554"/>
      <c r="H174" s="554"/>
      <c r="I174" s="554"/>
      <c r="J174" s="554"/>
      <c r="K174" s="554"/>
      <c r="L174" s="554"/>
      <c r="M174" s="554"/>
      <c r="N174" s="554"/>
      <c r="O174" s="554"/>
      <c r="P174" s="554"/>
      <c r="Q174" s="554"/>
      <c r="R174" s="554"/>
      <c r="S174" s="554"/>
      <c r="T174" s="554"/>
      <c r="U174" s="554"/>
      <c r="V174" s="554"/>
      <c r="W174" s="554"/>
      <c r="X174" s="554"/>
      <c r="Y174" s="554"/>
      <c r="Z174" s="554"/>
    </row>
    <row r="175" ht="18.0" customHeight="1">
      <c r="A175" s="554"/>
      <c r="B175" s="554"/>
      <c r="C175" s="554"/>
      <c r="D175" s="554"/>
      <c r="E175" s="554"/>
      <c r="F175" s="554"/>
      <c r="G175" s="554"/>
      <c r="H175" s="554"/>
      <c r="I175" s="554"/>
      <c r="J175" s="554"/>
      <c r="K175" s="554"/>
      <c r="L175" s="554"/>
      <c r="M175" s="554"/>
      <c r="N175" s="554"/>
      <c r="O175" s="554"/>
      <c r="P175" s="554"/>
      <c r="Q175" s="554"/>
      <c r="R175" s="554"/>
      <c r="S175" s="554"/>
      <c r="T175" s="554"/>
      <c r="U175" s="554"/>
      <c r="V175" s="554"/>
      <c r="W175" s="554"/>
      <c r="X175" s="554"/>
      <c r="Y175" s="554"/>
      <c r="Z175" s="554"/>
    </row>
    <row r="176" ht="18.0" customHeight="1">
      <c r="A176" s="554"/>
      <c r="B176" s="554"/>
      <c r="C176" s="554"/>
      <c r="D176" s="554"/>
      <c r="E176" s="554"/>
      <c r="F176" s="554"/>
      <c r="G176" s="554"/>
      <c r="H176" s="554"/>
      <c r="I176" s="554"/>
      <c r="J176" s="554"/>
      <c r="K176" s="554"/>
      <c r="L176" s="554"/>
      <c r="M176" s="554"/>
      <c r="N176" s="554"/>
      <c r="O176" s="554"/>
      <c r="P176" s="554"/>
      <c r="Q176" s="554"/>
      <c r="R176" s="554"/>
      <c r="S176" s="554"/>
      <c r="T176" s="554"/>
      <c r="U176" s="554"/>
      <c r="V176" s="554"/>
      <c r="W176" s="554"/>
      <c r="X176" s="554"/>
      <c r="Y176" s="554"/>
      <c r="Z176" s="554"/>
    </row>
    <row r="177" ht="18.0" customHeight="1">
      <c r="A177" s="554"/>
      <c r="B177" s="554"/>
      <c r="C177" s="554"/>
      <c r="D177" s="554"/>
      <c r="E177" s="554"/>
      <c r="F177" s="554"/>
      <c r="G177" s="554"/>
      <c r="H177" s="554"/>
      <c r="I177" s="554"/>
      <c r="J177" s="554"/>
      <c r="K177" s="554"/>
      <c r="L177" s="554"/>
      <c r="M177" s="554"/>
      <c r="N177" s="554"/>
      <c r="O177" s="554"/>
      <c r="P177" s="554"/>
      <c r="Q177" s="554"/>
      <c r="R177" s="554"/>
      <c r="S177" s="554"/>
      <c r="T177" s="554"/>
      <c r="U177" s="554"/>
      <c r="V177" s="554"/>
      <c r="W177" s="554"/>
      <c r="X177" s="554"/>
      <c r="Y177" s="554"/>
      <c r="Z177" s="554"/>
    </row>
    <row r="178" ht="18.0" customHeight="1">
      <c r="A178" s="554"/>
      <c r="B178" s="554"/>
      <c r="C178" s="554"/>
      <c r="D178" s="554"/>
      <c r="E178" s="554"/>
      <c r="F178" s="554"/>
      <c r="G178" s="554"/>
      <c r="H178" s="554"/>
      <c r="I178" s="554"/>
      <c r="J178" s="554"/>
      <c r="K178" s="554"/>
      <c r="L178" s="554"/>
      <c r="M178" s="554"/>
      <c r="N178" s="554"/>
      <c r="O178" s="554"/>
      <c r="P178" s="554"/>
      <c r="Q178" s="554"/>
      <c r="R178" s="554"/>
      <c r="S178" s="554"/>
      <c r="T178" s="554"/>
      <c r="U178" s="554"/>
      <c r="V178" s="554"/>
      <c r="W178" s="554"/>
      <c r="X178" s="554"/>
      <c r="Y178" s="554"/>
      <c r="Z178" s="554"/>
    </row>
    <row r="179" ht="18.0" customHeight="1">
      <c r="A179" s="554"/>
      <c r="B179" s="554"/>
      <c r="C179" s="554"/>
      <c r="D179" s="554"/>
      <c r="E179" s="554"/>
      <c r="F179" s="554"/>
      <c r="G179" s="554"/>
      <c r="H179" s="554"/>
      <c r="I179" s="554"/>
      <c r="J179" s="554"/>
      <c r="K179" s="554"/>
      <c r="L179" s="554"/>
      <c r="M179" s="554"/>
      <c r="N179" s="554"/>
      <c r="O179" s="554"/>
      <c r="P179" s="554"/>
      <c r="Q179" s="554"/>
      <c r="R179" s="554"/>
      <c r="S179" s="554"/>
      <c r="T179" s="554"/>
      <c r="U179" s="554"/>
      <c r="V179" s="554"/>
      <c r="W179" s="554"/>
      <c r="X179" s="554"/>
      <c r="Y179" s="554"/>
      <c r="Z179" s="554"/>
    </row>
    <row r="180" ht="18.0" customHeight="1">
      <c r="A180" s="554"/>
      <c r="B180" s="554"/>
      <c r="C180" s="554"/>
      <c r="D180" s="554"/>
      <c r="E180" s="554"/>
      <c r="F180" s="554"/>
      <c r="G180" s="554"/>
      <c r="H180" s="554"/>
      <c r="I180" s="554"/>
      <c r="J180" s="554"/>
      <c r="K180" s="554"/>
      <c r="L180" s="554"/>
      <c r="M180" s="554"/>
      <c r="N180" s="554"/>
      <c r="O180" s="554"/>
      <c r="P180" s="554"/>
      <c r="Q180" s="554"/>
      <c r="R180" s="554"/>
      <c r="S180" s="554"/>
      <c r="T180" s="554"/>
      <c r="U180" s="554"/>
      <c r="V180" s="554"/>
      <c r="W180" s="554"/>
      <c r="X180" s="554"/>
      <c r="Y180" s="554"/>
      <c r="Z180" s="554"/>
    </row>
    <row r="181" ht="18.0" customHeight="1">
      <c r="A181" s="554"/>
      <c r="B181" s="554"/>
      <c r="C181" s="554"/>
      <c r="D181" s="554"/>
      <c r="E181" s="554"/>
      <c r="F181" s="554"/>
      <c r="G181" s="554"/>
      <c r="H181" s="554"/>
      <c r="I181" s="554"/>
      <c r="J181" s="554"/>
      <c r="K181" s="554"/>
      <c r="L181" s="554"/>
      <c r="M181" s="554"/>
      <c r="N181" s="554"/>
      <c r="O181" s="554"/>
      <c r="P181" s="554"/>
      <c r="Q181" s="554"/>
      <c r="R181" s="554"/>
      <c r="S181" s="554"/>
      <c r="T181" s="554"/>
      <c r="U181" s="554"/>
      <c r="V181" s="554"/>
      <c r="W181" s="554"/>
      <c r="X181" s="554"/>
      <c r="Y181" s="554"/>
      <c r="Z181" s="554"/>
    </row>
    <row r="182" ht="18.0" customHeight="1">
      <c r="A182" s="554"/>
      <c r="B182" s="554"/>
      <c r="C182" s="554"/>
      <c r="D182" s="554"/>
      <c r="E182" s="554"/>
      <c r="F182" s="554"/>
      <c r="G182" s="554"/>
      <c r="H182" s="554"/>
      <c r="I182" s="554"/>
      <c r="J182" s="554"/>
      <c r="K182" s="554"/>
      <c r="L182" s="554"/>
      <c r="M182" s="554"/>
      <c r="N182" s="554"/>
      <c r="O182" s="554"/>
      <c r="P182" s="554"/>
      <c r="Q182" s="554"/>
      <c r="R182" s="554"/>
      <c r="S182" s="554"/>
      <c r="T182" s="554"/>
      <c r="U182" s="554"/>
      <c r="V182" s="554"/>
      <c r="W182" s="554"/>
      <c r="X182" s="554"/>
      <c r="Y182" s="554"/>
      <c r="Z182" s="554"/>
    </row>
    <row r="183" ht="18.0" customHeight="1">
      <c r="A183" s="554"/>
      <c r="B183" s="554"/>
      <c r="C183" s="554"/>
      <c r="D183" s="554"/>
      <c r="E183" s="554"/>
      <c r="F183" s="554"/>
      <c r="G183" s="554"/>
      <c r="H183" s="554"/>
      <c r="I183" s="554"/>
      <c r="J183" s="554"/>
      <c r="K183" s="554"/>
      <c r="L183" s="554"/>
      <c r="M183" s="554"/>
      <c r="N183" s="554"/>
      <c r="O183" s="554"/>
      <c r="P183" s="554"/>
      <c r="Q183" s="554"/>
      <c r="R183" s="554"/>
      <c r="S183" s="554"/>
      <c r="T183" s="554"/>
      <c r="U183" s="554"/>
      <c r="V183" s="554"/>
      <c r="W183" s="554"/>
      <c r="X183" s="554"/>
      <c r="Y183" s="554"/>
      <c r="Z183" s="554"/>
    </row>
    <row r="184" ht="18.0" customHeight="1">
      <c r="A184" s="554"/>
      <c r="B184" s="554"/>
      <c r="C184" s="554"/>
      <c r="D184" s="554"/>
      <c r="E184" s="554"/>
      <c r="F184" s="554"/>
      <c r="G184" s="554"/>
      <c r="H184" s="554"/>
      <c r="I184" s="554"/>
      <c r="J184" s="554"/>
      <c r="K184" s="554"/>
      <c r="L184" s="554"/>
      <c r="M184" s="554"/>
      <c r="N184" s="554"/>
      <c r="O184" s="554"/>
      <c r="P184" s="554"/>
      <c r="Q184" s="554"/>
      <c r="R184" s="554"/>
      <c r="S184" s="554"/>
      <c r="T184" s="554"/>
      <c r="U184" s="554"/>
      <c r="V184" s="554"/>
      <c r="W184" s="554"/>
      <c r="X184" s="554"/>
      <c r="Y184" s="554"/>
      <c r="Z184" s="554"/>
    </row>
    <row r="185" ht="18.0" customHeight="1">
      <c r="A185" s="554"/>
      <c r="B185" s="554"/>
      <c r="C185" s="554"/>
      <c r="D185" s="554"/>
      <c r="E185" s="554"/>
      <c r="F185" s="554"/>
      <c r="G185" s="554"/>
      <c r="H185" s="554"/>
      <c r="I185" s="554"/>
      <c r="J185" s="554"/>
      <c r="K185" s="554"/>
      <c r="L185" s="554"/>
      <c r="M185" s="554"/>
      <c r="N185" s="554"/>
      <c r="O185" s="554"/>
      <c r="P185" s="554"/>
      <c r="Q185" s="554"/>
      <c r="R185" s="554"/>
      <c r="S185" s="554"/>
      <c r="T185" s="554"/>
      <c r="U185" s="554"/>
      <c r="V185" s="554"/>
      <c r="W185" s="554"/>
      <c r="X185" s="554"/>
      <c r="Y185" s="554"/>
      <c r="Z185" s="554"/>
    </row>
    <row r="186" ht="18.0" customHeight="1">
      <c r="A186" s="554"/>
      <c r="B186" s="554"/>
      <c r="C186" s="554"/>
      <c r="D186" s="554"/>
      <c r="E186" s="554"/>
      <c r="F186" s="554"/>
      <c r="G186" s="554"/>
      <c r="H186" s="554"/>
      <c r="I186" s="554"/>
      <c r="J186" s="554"/>
      <c r="K186" s="554"/>
      <c r="L186" s="554"/>
      <c r="M186" s="554"/>
      <c r="N186" s="554"/>
      <c r="O186" s="554"/>
      <c r="P186" s="554"/>
      <c r="Q186" s="554"/>
      <c r="R186" s="554"/>
      <c r="S186" s="554"/>
      <c r="T186" s="554"/>
      <c r="U186" s="554"/>
      <c r="V186" s="554"/>
      <c r="W186" s="554"/>
      <c r="X186" s="554"/>
      <c r="Y186" s="554"/>
      <c r="Z186" s="554"/>
    </row>
    <row r="187" ht="18.0" customHeight="1">
      <c r="A187" s="554"/>
      <c r="B187" s="554"/>
      <c r="C187" s="554"/>
      <c r="D187" s="554"/>
      <c r="E187" s="554"/>
      <c r="F187" s="554"/>
      <c r="G187" s="554"/>
      <c r="H187" s="554"/>
      <c r="I187" s="554"/>
      <c r="J187" s="554"/>
      <c r="K187" s="554"/>
      <c r="L187" s="554"/>
      <c r="M187" s="554"/>
      <c r="N187" s="554"/>
      <c r="O187" s="554"/>
      <c r="P187" s="554"/>
      <c r="Q187" s="554"/>
      <c r="R187" s="554"/>
      <c r="S187" s="554"/>
      <c r="T187" s="554"/>
      <c r="U187" s="554"/>
      <c r="V187" s="554"/>
      <c r="W187" s="554"/>
      <c r="X187" s="554"/>
      <c r="Y187" s="554"/>
      <c r="Z187" s="554"/>
    </row>
    <row r="188" ht="18.0" customHeight="1">
      <c r="A188" s="554"/>
      <c r="B188" s="554"/>
      <c r="C188" s="554"/>
      <c r="D188" s="554"/>
      <c r="E188" s="554"/>
      <c r="F188" s="554"/>
      <c r="G188" s="554"/>
      <c r="H188" s="554"/>
      <c r="I188" s="554"/>
      <c r="J188" s="554"/>
      <c r="K188" s="554"/>
      <c r="L188" s="554"/>
      <c r="M188" s="554"/>
      <c r="N188" s="554"/>
      <c r="O188" s="554"/>
      <c r="P188" s="554"/>
      <c r="Q188" s="554"/>
      <c r="R188" s="554"/>
      <c r="S188" s="554"/>
      <c r="T188" s="554"/>
      <c r="U188" s="554"/>
      <c r="V188" s="554"/>
      <c r="W188" s="554"/>
      <c r="X188" s="554"/>
      <c r="Y188" s="554"/>
      <c r="Z188" s="554"/>
    </row>
    <row r="189" ht="18.0" customHeight="1">
      <c r="A189" s="554"/>
      <c r="B189" s="554"/>
      <c r="C189" s="554"/>
      <c r="D189" s="554"/>
      <c r="E189" s="554"/>
      <c r="F189" s="554"/>
      <c r="G189" s="554"/>
      <c r="H189" s="554"/>
      <c r="I189" s="554"/>
      <c r="J189" s="554"/>
      <c r="K189" s="554"/>
      <c r="L189" s="554"/>
      <c r="M189" s="554"/>
      <c r="N189" s="554"/>
      <c r="O189" s="554"/>
      <c r="P189" s="554"/>
      <c r="Q189" s="554"/>
      <c r="R189" s="554"/>
      <c r="S189" s="554"/>
      <c r="T189" s="554"/>
      <c r="U189" s="554"/>
      <c r="V189" s="554"/>
      <c r="W189" s="554"/>
      <c r="X189" s="554"/>
      <c r="Y189" s="554"/>
      <c r="Z189" s="554"/>
    </row>
    <row r="190" ht="18.0" customHeight="1">
      <c r="A190" s="554"/>
      <c r="B190" s="554"/>
      <c r="C190" s="554"/>
      <c r="D190" s="554"/>
      <c r="E190" s="554"/>
      <c r="F190" s="554"/>
      <c r="G190" s="554"/>
      <c r="H190" s="554"/>
      <c r="I190" s="554"/>
      <c r="J190" s="554"/>
      <c r="K190" s="554"/>
      <c r="L190" s="554"/>
      <c r="M190" s="554"/>
      <c r="N190" s="554"/>
      <c r="O190" s="554"/>
      <c r="P190" s="554"/>
      <c r="Q190" s="554"/>
      <c r="R190" s="554"/>
      <c r="S190" s="554"/>
      <c r="T190" s="554"/>
      <c r="U190" s="554"/>
      <c r="V190" s="554"/>
      <c r="W190" s="554"/>
      <c r="X190" s="554"/>
      <c r="Y190" s="554"/>
      <c r="Z190" s="554"/>
    </row>
    <row r="191" ht="18.0" customHeight="1">
      <c r="A191" s="554"/>
      <c r="B191" s="554"/>
      <c r="C191" s="554"/>
      <c r="D191" s="554"/>
      <c r="E191" s="554"/>
      <c r="F191" s="554"/>
      <c r="G191" s="554"/>
      <c r="H191" s="554"/>
      <c r="I191" s="554"/>
      <c r="J191" s="554"/>
      <c r="K191" s="554"/>
      <c r="L191" s="554"/>
      <c r="M191" s="554"/>
      <c r="N191" s="554"/>
      <c r="O191" s="554"/>
      <c r="P191" s="554"/>
      <c r="Q191" s="554"/>
      <c r="R191" s="554"/>
      <c r="S191" s="554"/>
      <c r="T191" s="554"/>
      <c r="U191" s="554"/>
      <c r="V191" s="554"/>
      <c r="W191" s="554"/>
      <c r="X191" s="554"/>
      <c r="Y191" s="554"/>
      <c r="Z191" s="554"/>
    </row>
    <row r="192" ht="18.0" customHeight="1">
      <c r="A192" s="554"/>
      <c r="B192" s="554"/>
      <c r="C192" s="554"/>
      <c r="D192" s="554"/>
      <c r="E192" s="554"/>
      <c r="F192" s="554"/>
      <c r="G192" s="554"/>
      <c r="H192" s="554"/>
      <c r="I192" s="554"/>
      <c r="J192" s="554"/>
      <c r="K192" s="554"/>
      <c r="L192" s="554"/>
      <c r="M192" s="554"/>
      <c r="N192" s="554"/>
      <c r="O192" s="554"/>
      <c r="P192" s="554"/>
      <c r="Q192" s="554"/>
      <c r="R192" s="554"/>
      <c r="S192" s="554"/>
      <c r="T192" s="554"/>
      <c r="U192" s="554"/>
      <c r="V192" s="554"/>
      <c r="W192" s="554"/>
      <c r="X192" s="554"/>
      <c r="Y192" s="554"/>
      <c r="Z192" s="554"/>
    </row>
    <row r="193" ht="18.0" customHeight="1">
      <c r="A193" s="554"/>
      <c r="B193" s="554"/>
      <c r="C193" s="554"/>
      <c r="D193" s="554"/>
      <c r="E193" s="554"/>
      <c r="F193" s="554"/>
      <c r="G193" s="554"/>
      <c r="H193" s="554"/>
      <c r="I193" s="554"/>
      <c r="J193" s="554"/>
      <c r="K193" s="554"/>
      <c r="L193" s="554"/>
      <c r="M193" s="554"/>
      <c r="N193" s="554"/>
      <c r="O193" s="554"/>
      <c r="P193" s="554"/>
      <c r="Q193" s="554"/>
      <c r="R193" s="554"/>
      <c r="S193" s="554"/>
      <c r="T193" s="554"/>
      <c r="U193" s="554"/>
      <c r="V193" s="554"/>
      <c r="W193" s="554"/>
      <c r="X193" s="554"/>
      <c r="Y193" s="554"/>
      <c r="Z193" s="554"/>
    </row>
    <row r="194" ht="18.0" customHeight="1">
      <c r="A194" s="554"/>
      <c r="B194" s="554"/>
      <c r="C194" s="554"/>
      <c r="D194" s="554"/>
      <c r="E194" s="554"/>
      <c r="F194" s="554"/>
      <c r="G194" s="554"/>
      <c r="H194" s="554"/>
      <c r="I194" s="554"/>
      <c r="J194" s="554"/>
      <c r="K194" s="554"/>
      <c r="L194" s="554"/>
      <c r="M194" s="554"/>
      <c r="N194" s="554"/>
      <c r="O194" s="554"/>
      <c r="P194" s="554"/>
      <c r="Q194" s="554"/>
      <c r="R194" s="554"/>
      <c r="S194" s="554"/>
      <c r="T194" s="554"/>
      <c r="U194" s="554"/>
      <c r="V194" s="554"/>
      <c r="W194" s="554"/>
      <c r="X194" s="554"/>
      <c r="Y194" s="554"/>
      <c r="Z194" s="554"/>
    </row>
    <row r="195" ht="18.0" customHeight="1">
      <c r="A195" s="554"/>
      <c r="B195" s="554"/>
      <c r="C195" s="554"/>
      <c r="D195" s="554"/>
      <c r="E195" s="554"/>
      <c r="F195" s="554"/>
      <c r="G195" s="554"/>
      <c r="H195" s="554"/>
      <c r="I195" s="554"/>
      <c r="J195" s="554"/>
      <c r="K195" s="554"/>
      <c r="L195" s="554"/>
      <c r="M195" s="554"/>
      <c r="N195" s="554"/>
      <c r="O195" s="554"/>
      <c r="P195" s="554"/>
      <c r="Q195" s="554"/>
      <c r="R195" s="554"/>
      <c r="S195" s="554"/>
      <c r="T195" s="554"/>
      <c r="U195" s="554"/>
      <c r="V195" s="554"/>
      <c r="W195" s="554"/>
      <c r="X195" s="554"/>
      <c r="Y195" s="554"/>
      <c r="Z195" s="554"/>
    </row>
    <row r="196" ht="18.0" customHeight="1">
      <c r="A196" s="554"/>
      <c r="B196" s="554"/>
      <c r="C196" s="554"/>
      <c r="D196" s="554"/>
      <c r="E196" s="554"/>
      <c r="F196" s="554"/>
      <c r="G196" s="554"/>
      <c r="H196" s="554"/>
      <c r="I196" s="554"/>
      <c r="J196" s="554"/>
      <c r="K196" s="554"/>
      <c r="L196" s="554"/>
      <c r="M196" s="554"/>
      <c r="N196" s="554"/>
      <c r="O196" s="554"/>
      <c r="P196" s="554"/>
      <c r="Q196" s="554"/>
      <c r="R196" s="554"/>
      <c r="S196" s="554"/>
      <c r="T196" s="554"/>
      <c r="U196" s="554"/>
      <c r="V196" s="554"/>
      <c r="W196" s="554"/>
      <c r="X196" s="554"/>
      <c r="Y196" s="554"/>
      <c r="Z196" s="554"/>
    </row>
    <row r="197" ht="18.0" customHeight="1">
      <c r="A197" s="554"/>
      <c r="B197" s="554"/>
      <c r="C197" s="554"/>
      <c r="D197" s="554"/>
      <c r="E197" s="554"/>
      <c r="F197" s="554"/>
      <c r="G197" s="554"/>
      <c r="H197" s="554"/>
      <c r="I197" s="554"/>
      <c r="J197" s="554"/>
      <c r="K197" s="554"/>
      <c r="L197" s="554"/>
      <c r="M197" s="554"/>
      <c r="N197" s="554"/>
      <c r="O197" s="554"/>
      <c r="P197" s="554"/>
      <c r="Q197" s="554"/>
      <c r="R197" s="554"/>
      <c r="S197" s="554"/>
      <c r="T197" s="554"/>
      <c r="U197" s="554"/>
      <c r="V197" s="554"/>
      <c r="W197" s="554"/>
      <c r="X197" s="554"/>
      <c r="Y197" s="554"/>
      <c r="Z197" s="554"/>
    </row>
    <row r="198" ht="18.0" customHeight="1">
      <c r="A198" s="554"/>
      <c r="B198" s="554"/>
      <c r="C198" s="554"/>
      <c r="D198" s="554"/>
      <c r="E198" s="554"/>
      <c r="F198" s="554"/>
      <c r="G198" s="554"/>
      <c r="H198" s="554"/>
      <c r="I198" s="554"/>
      <c r="J198" s="554"/>
      <c r="K198" s="554"/>
      <c r="L198" s="554"/>
      <c r="M198" s="554"/>
      <c r="N198" s="554"/>
      <c r="O198" s="554"/>
      <c r="P198" s="554"/>
      <c r="Q198" s="554"/>
      <c r="R198" s="554"/>
      <c r="S198" s="554"/>
      <c r="T198" s="554"/>
      <c r="U198" s="554"/>
      <c r="V198" s="554"/>
      <c r="W198" s="554"/>
      <c r="X198" s="554"/>
      <c r="Y198" s="554"/>
      <c r="Z198" s="554"/>
    </row>
    <row r="199" ht="18.0" customHeight="1">
      <c r="A199" s="554"/>
      <c r="B199" s="554"/>
      <c r="C199" s="554"/>
      <c r="D199" s="554"/>
      <c r="E199" s="554"/>
      <c r="F199" s="554"/>
      <c r="G199" s="554"/>
      <c r="H199" s="554"/>
      <c r="I199" s="554"/>
      <c r="J199" s="554"/>
      <c r="K199" s="554"/>
      <c r="L199" s="554"/>
      <c r="M199" s="554"/>
      <c r="N199" s="554"/>
      <c r="O199" s="554"/>
      <c r="P199" s="554"/>
      <c r="Q199" s="554"/>
      <c r="R199" s="554"/>
      <c r="S199" s="554"/>
      <c r="T199" s="554"/>
      <c r="U199" s="554"/>
      <c r="V199" s="554"/>
      <c r="W199" s="554"/>
      <c r="X199" s="554"/>
      <c r="Y199" s="554"/>
      <c r="Z199" s="554"/>
    </row>
    <row r="200" ht="18.0" customHeight="1">
      <c r="A200" s="554"/>
      <c r="B200" s="554"/>
      <c r="C200" s="554"/>
      <c r="D200" s="554"/>
      <c r="E200" s="554"/>
      <c r="F200" s="554"/>
      <c r="G200" s="554"/>
      <c r="H200" s="554"/>
      <c r="I200" s="554"/>
      <c r="J200" s="554"/>
      <c r="K200" s="554"/>
      <c r="L200" s="554"/>
      <c r="M200" s="554"/>
      <c r="N200" s="554"/>
      <c r="O200" s="554"/>
      <c r="P200" s="554"/>
      <c r="Q200" s="554"/>
      <c r="R200" s="554"/>
      <c r="S200" s="554"/>
      <c r="T200" s="554"/>
      <c r="U200" s="554"/>
      <c r="V200" s="554"/>
      <c r="W200" s="554"/>
      <c r="X200" s="554"/>
      <c r="Y200" s="554"/>
      <c r="Z200" s="554"/>
    </row>
    <row r="201" ht="18.0" customHeight="1">
      <c r="A201" s="554"/>
      <c r="B201" s="554"/>
      <c r="C201" s="554"/>
      <c r="D201" s="554"/>
      <c r="E201" s="554"/>
      <c r="F201" s="554"/>
      <c r="G201" s="554"/>
      <c r="H201" s="554"/>
      <c r="I201" s="554"/>
      <c r="J201" s="554"/>
      <c r="K201" s="554"/>
      <c r="L201" s="554"/>
      <c r="M201" s="554"/>
      <c r="N201" s="554"/>
      <c r="O201" s="554"/>
      <c r="P201" s="554"/>
      <c r="Q201" s="554"/>
      <c r="R201" s="554"/>
      <c r="S201" s="554"/>
      <c r="T201" s="554"/>
      <c r="U201" s="554"/>
      <c r="V201" s="554"/>
      <c r="W201" s="554"/>
      <c r="X201" s="554"/>
      <c r="Y201" s="554"/>
      <c r="Z201" s="554"/>
    </row>
    <row r="202" ht="18.0" customHeight="1">
      <c r="A202" s="554"/>
      <c r="B202" s="554"/>
      <c r="C202" s="554"/>
      <c r="D202" s="554"/>
      <c r="E202" s="554"/>
      <c r="F202" s="554"/>
      <c r="G202" s="554"/>
      <c r="H202" s="554"/>
      <c r="I202" s="554"/>
      <c r="J202" s="554"/>
      <c r="K202" s="554"/>
      <c r="L202" s="554"/>
      <c r="M202" s="554"/>
      <c r="N202" s="554"/>
      <c r="O202" s="554"/>
      <c r="P202" s="554"/>
      <c r="Q202" s="554"/>
      <c r="R202" s="554"/>
      <c r="S202" s="554"/>
      <c r="T202" s="554"/>
      <c r="U202" s="554"/>
      <c r="V202" s="554"/>
      <c r="W202" s="554"/>
      <c r="X202" s="554"/>
      <c r="Y202" s="554"/>
      <c r="Z202" s="554"/>
    </row>
    <row r="203" ht="18.0" customHeight="1">
      <c r="A203" s="554"/>
      <c r="B203" s="554"/>
      <c r="C203" s="554"/>
      <c r="D203" s="554"/>
      <c r="E203" s="554"/>
      <c r="F203" s="554"/>
      <c r="G203" s="554"/>
      <c r="H203" s="554"/>
      <c r="I203" s="554"/>
      <c r="J203" s="554"/>
      <c r="K203" s="554"/>
      <c r="L203" s="554"/>
      <c r="M203" s="554"/>
      <c r="N203" s="554"/>
      <c r="O203" s="554"/>
      <c r="P203" s="554"/>
      <c r="Q203" s="554"/>
      <c r="R203" s="554"/>
      <c r="S203" s="554"/>
      <c r="T203" s="554"/>
      <c r="U203" s="554"/>
      <c r="V203" s="554"/>
      <c r="W203" s="554"/>
      <c r="X203" s="554"/>
      <c r="Y203" s="554"/>
      <c r="Z203" s="554"/>
    </row>
    <row r="204" ht="18.0" customHeight="1">
      <c r="A204" s="554"/>
      <c r="B204" s="554"/>
      <c r="C204" s="554"/>
      <c r="D204" s="554"/>
      <c r="E204" s="554"/>
      <c r="F204" s="554"/>
      <c r="G204" s="554"/>
      <c r="H204" s="554"/>
      <c r="I204" s="554"/>
      <c r="J204" s="554"/>
      <c r="K204" s="554"/>
      <c r="L204" s="554"/>
      <c r="M204" s="554"/>
      <c r="N204" s="554"/>
      <c r="O204" s="554"/>
      <c r="P204" s="554"/>
      <c r="Q204" s="554"/>
      <c r="R204" s="554"/>
      <c r="S204" s="554"/>
      <c r="T204" s="554"/>
      <c r="U204" s="554"/>
      <c r="V204" s="554"/>
      <c r="W204" s="554"/>
      <c r="X204" s="554"/>
      <c r="Y204" s="554"/>
      <c r="Z204" s="554"/>
    </row>
    <row r="205" ht="18.0" customHeight="1">
      <c r="A205" s="554"/>
      <c r="B205" s="554"/>
      <c r="C205" s="554"/>
      <c r="D205" s="554"/>
      <c r="E205" s="554"/>
      <c r="F205" s="554"/>
      <c r="G205" s="554"/>
      <c r="H205" s="554"/>
      <c r="I205" s="554"/>
      <c r="J205" s="554"/>
      <c r="K205" s="554"/>
      <c r="L205" s="554"/>
      <c r="M205" s="554"/>
      <c r="N205" s="554"/>
      <c r="O205" s="554"/>
      <c r="P205" s="554"/>
      <c r="Q205" s="554"/>
      <c r="R205" s="554"/>
      <c r="S205" s="554"/>
      <c r="T205" s="554"/>
      <c r="U205" s="554"/>
      <c r="V205" s="554"/>
      <c r="W205" s="554"/>
      <c r="X205" s="554"/>
      <c r="Y205" s="554"/>
      <c r="Z205" s="554"/>
    </row>
    <row r="206" ht="18.0" customHeight="1">
      <c r="A206" s="554"/>
      <c r="B206" s="554"/>
      <c r="C206" s="554"/>
      <c r="D206" s="554"/>
      <c r="E206" s="554"/>
      <c r="F206" s="554"/>
      <c r="G206" s="554"/>
      <c r="H206" s="554"/>
      <c r="I206" s="554"/>
      <c r="J206" s="554"/>
      <c r="K206" s="554"/>
      <c r="L206" s="554"/>
      <c r="M206" s="554"/>
      <c r="N206" s="554"/>
      <c r="O206" s="554"/>
      <c r="P206" s="554"/>
      <c r="Q206" s="554"/>
      <c r="R206" s="554"/>
      <c r="S206" s="554"/>
      <c r="T206" s="554"/>
      <c r="U206" s="554"/>
      <c r="V206" s="554"/>
      <c r="W206" s="554"/>
      <c r="X206" s="554"/>
      <c r="Y206" s="554"/>
      <c r="Z206" s="554"/>
    </row>
    <row r="207" ht="18.0" customHeight="1">
      <c r="A207" s="554"/>
      <c r="B207" s="554"/>
      <c r="C207" s="554"/>
      <c r="D207" s="554"/>
      <c r="E207" s="554"/>
      <c r="F207" s="554"/>
      <c r="G207" s="554"/>
      <c r="H207" s="554"/>
      <c r="I207" s="554"/>
      <c r="J207" s="554"/>
      <c r="K207" s="554"/>
      <c r="L207" s="554"/>
      <c r="M207" s="554"/>
      <c r="N207" s="554"/>
      <c r="O207" s="554"/>
      <c r="P207" s="554"/>
      <c r="Q207" s="554"/>
      <c r="R207" s="554"/>
      <c r="S207" s="554"/>
      <c r="T207" s="554"/>
      <c r="U207" s="554"/>
      <c r="V207" s="554"/>
      <c r="W207" s="554"/>
      <c r="X207" s="554"/>
      <c r="Y207" s="554"/>
      <c r="Z207" s="554"/>
    </row>
    <row r="208" ht="18.0" customHeight="1">
      <c r="A208" s="554"/>
      <c r="B208" s="554"/>
      <c r="C208" s="554"/>
      <c r="D208" s="554"/>
      <c r="E208" s="554"/>
      <c r="F208" s="554"/>
      <c r="G208" s="554"/>
      <c r="H208" s="554"/>
      <c r="I208" s="554"/>
      <c r="J208" s="554"/>
      <c r="K208" s="554"/>
      <c r="L208" s="554"/>
      <c r="M208" s="554"/>
      <c r="N208" s="554"/>
      <c r="O208" s="554"/>
      <c r="P208" s="554"/>
      <c r="Q208" s="554"/>
      <c r="R208" s="554"/>
      <c r="S208" s="554"/>
      <c r="T208" s="554"/>
      <c r="U208" s="554"/>
      <c r="V208" s="554"/>
      <c r="W208" s="554"/>
      <c r="X208" s="554"/>
      <c r="Y208" s="554"/>
      <c r="Z208" s="554"/>
    </row>
    <row r="209" ht="18.0" customHeight="1">
      <c r="A209" s="554"/>
      <c r="B209" s="554"/>
      <c r="C209" s="554"/>
      <c r="D209" s="554"/>
      <c r="E209" s="554"/>
      <c r="F209" s="554"/>
      <c r="G209" s="554"/>
      <c r="H209" s="554"/>
      <c r="I209" s="554"/>
      <c r="J209" s="554"/>
      <c r="K209" s="554"/>
      <c r="L209" s="554"/>
      <c r="M209" s="554"/>
      <c r="N209" s="554"/>
      <c r="O209" s="554"/>
      <c r="P209" s="554"/>
      <c r="Q209" s="554"/>
      <c r="R209" s="554"/>
      <c r="S209" s="554"/>
      <c r="T209" s="554"/>
      <c r="U209" s="554"/>
      <c r="V209" s="554"/>
      <c r="W209" s="554"/>
      <c r="X209" s="554"/>
      <c r="Y209" s="554"/>
      <c r="Z209" s="554"/>
    </row>
    <row r="210" ht="18.0" customHeight="1">
      <c r="A210" s="554"/>
      <c r="B210" s="554"/>
      <c r="C210" s="554"/>
      <c r="D210" s="554"/>
      <c r="E210" s="554"/>
      <c r="F210" s="554"/>
      <c r="G210" s="554"/>
      <c r="H210" s="554"/>
      <c r="I210" s="554"/>
      <c r="J210" s="554"/>
      <c r="K210" s="554"/>
      <c r="L210" s="554"/>
      <c r="M210" s="554"/>
      <c r="N210" s="554"/>
      <c r="O210" s="554"/>
      <c r="P210" s="554"/>
      <c r="Q210" s="554"/>
      <c r="R210" s="554"/>
      <c r="S210" s="554"/>
      <c r="T210" s="554"/>
      <c r="U210" s="554"/>
      <c r="V210" s="554"/>
      <c r="W210" s="554"/>
      <c r="X210" s="554"/>
      <c r="Y210" s="554"/>
      <c r="Z210" s="554"/>
    </row>
    <row r="211" ht="18.0" customHeight="1">
      <c r="A211" s="554"/>
      <c r="B211" s="554"/>
      <c r="C211" s="554"/>
      <c r="D211" s="554"/>
      <c r="E211" s="554"/>
      <c r="F211" s="554"/>
      <c r="G211" s="554"/>
      <c r="H211" s="554"/>
      <c r="I211" s="554"/>
      <c r="J211" s="554"/>
      <c r="K211" s="554"/>
      <c r="L211" s="554"/>
      <c r="M211" s="554"/>
      <c r="N211" s="554"/>
      <c r="O211" s="554"/>
      <c r="P211" s="554"/>
      <c r="Q211" s="554"/>
      <c r="R211" s="554"/>
      <c r="S211" s="554"/>
      <c r="T211" s="554"/>
      <c r="U211" s="554"/>
      <c r="V211" s="554"/>
      <c r="W211" s="554"/>
      <c r="X211" s="554"/>
      <c r="Y211" s="554"/>
      <c r="Z211" s="554"/>
    </row>
    <row r="212" ht="18.0" customHeight="1">
      <c r="A212" s="554"/>
      <c r="B212" s="554"/>
      <c r="C212" s="554"/>
      <c r="D212" s="554"/>
      <c r="E212" s="554"/>
      <c r="F212" s="554"/>
      <c r="G212" s="554"/>
      <c r="H212" s="554"/>
      <c r="I212" s="554"/>
      <c r="J212" s="554"/>
      <c r="K212" s="554"/>
      <c r="L212" s="554"/>
      <c r="M212" s="554"/>
      <c r="N212" s="554"/>
      <c r="O212" s="554"/>
      <c r="P212" s="554"/>
      <c r="Q212" s="554"/>
      <c r="R212" s="554"/>
      <c r="S212" s="554"/>
      <c r="T212" s="554"/>
      <c r="U212" s="554"/>
      <c r="V212" s="554"/>
      <c r="W212" s="554"/>
      <c r="X212" s="554"/>
      <c r="Y212" s="554"/>
      <c r="Z212" s="554"/>
    </row>
    <row r="213" ht="18.0" customHeight="1">
      <c r="A213" s="554"/>
      <c r="B213" s="554"/>
      <c r="C213" s="554"/>
      <c r="D213" s="554"/>
      <c r="E213" s="554"/>
      <c r="F213" s="554"/>
      <c r="G213" s="554"/>
      <c r="H213" s="554"/>
      <c r="I213" s="554"/>
      <c r="J213" s="554"/>
      <c r="K213" s="554"/>
      <c r="L213" s="554"/>
      <c r="M213" s="554"/>
      <c r="N213" s="554"/>
      <c r="O213" s="554"/>
      <c r="P213" s="554"/>
      <c r="Q213" s="554"/>
      <c r="R213" s="554"/>
      <c r="S213" s="554"/>
      <c r="T213" s="554"/>
      <c r="U213" s="554"/>
      <c r="V213" s="554"/>
      <c r="W213" s="554"/>
      <c r="X213" s="554"/>
      <c r="Y213" s="554"/>
      <c r="Z213" s="554"/>
    </row>
    <row r="214" ht="18.0" customHeight="1">
      <c r="A214" s="554"/>
      <c r="B214" s="554"/>
      <c r="C214" s="554"/>
      <c r="D214" s="554"/>
      <c r="E214" s="554"/>
      <c r="F214" s="554"/>
      <c r="G214" s="554"/>
      <c r="H214" s="554"/>
      <c r="I214" s="554"/>
      <c r="J214" s="554"/>
      <c r="K214" s="554"/>
      <c r="L214" s="554"/>
      <c r="M214" s="554"/>
      <c r="N214" s="554"/>
      <c r="O214" s="554"/>
      <c r="P214" s="554"/>
      <c r="Q214" s="554"/>
      <c r="R214" s="554"/>
      <c r="S214" s="554"/>
      <c r="T214" s="554"/>
      <c r="U214" s="554"/>
      <c r="V214" s="554"/>
      <c r="W214" s="554"/>
      <c r="X214" s="554"/>
      <c r="Y214" s="554"/>
      <c r="Z214" s="554"/>
    </row>
    <row r="215" ht="18.0" customHeight="1">
      <c r="A215" s="554"/>
      <c r="B215" s="554"/>
      <c r="C215" s="554"/>
      <c r="D215" s="554"/>
      <c r="E215" s="554"/>
      <c r="F215" s="554"/>
      <c r="G215" s="554"/>
      <c r="H215" s="554"/>
      <c r="I215" s="554"/>
      <c r="J215" s="554"/>
      <c r="K215" s="554"/>
      <c r="L215" s="554"/>
      <c r="M215" s="554"/>
      <c r="N215" s="554"/>
      <c r="O215" s="554"/>
      <c r="P215" s="554"/>
      <c r="Q215" s="554"/>
      <c r="R215" s="554"/>
      <c r="S215" s="554"/>
      <c r="T215" s="554"/>
      <c r="U215" s="554"/>
      <c r="V215" s="554"/>
      <c r="W215" s="554"/>
      <c r="X215" s="554"/>
      <c r="Y215" s="554"/>
      <c r="Z215" s="554"/>
    </row>
    <row r="216" ht="18.0" customHeight="1">
      <c r="A216" s="554"/>
      <c r="B216" s="554"/>
      <c r="C216" s="554"/>
      <c r="D216" s="554"/>
      <c r="E216" s="554"/>
      <c r="F216" s="554"/>
      <c r="G216" s="554"/>
      <c r="H216" s="554"/>
      <c r="I216" s="554"/>
      <c r="J216" s="554"/>
      <c r="K216" s="554"/>
      <c r="L216" s="554"/>
      <c r="M216" s="554"/>
      <c r="N216" s="554"/>
      <c r="O216" s="554"/>
      <c r="P216" s="554"/>
      <c r="Q216" s="554"/>
      <c r="R216" s="554"/>
      <c r="S216" s="554"/>
      <c r="T216" s="554"/>
      <c r="U216" s="554"/>
      <c r="V216" s="554"/>
      <c r="W216" s="554"/>
      <c r="X216" s="554"/>
      <c r="Y216" s="554"/>
      <c r="Z216" s="554"/>
    </row>
    <row r="217" ht="18.0" customHeight="1">
      <c r="A217" s="554"/>
      <c r="B217" s="554"/>
      <c r="C217" s="554"/>
      <c r="D217" s="554"/>
      <c r="E217" s="554"/>
      <c r="F217" s="554"/>
      <c r="G217" s="554"/>
      <c r="H217" s="554"/>
      <c r="I217" s="554"/>
      <c r="J217" s="554"/>
      <c r="K217" s="554"/>
      <c r="L217" s="554"/>
      <c r="M217" s="554"/>
      <c r="N217" s="554"/>
      <c r="O217" s="554"/>
      <c r="P217" s="554"/>
      <c r="Q217" s="554"/>
      <c r="R217" s="554"/>
      <c r="S217" s="554"/>
      <c r="T217" s="554"/>
      <c r="U217" s="554"/>
      <c r="V217" s="554"/>
      <c r="W217" s="554"/>
      <c r="X217" s="554"/>
      <c r="Y217" s="554"/>
      <c r="Z217" s="554"/>
    </row>
    <row r="218" ht="18.0" customHeight="1">
      <c r="A218" s="554"/>
      <c r="B218" s="554"/>
      <c r="C218" s="554"/>
      <c r="D218" s="554"/>
      <c r="E218" s="554"/>
      <c r="F218" s="554"/>
      <c r="G218" s="554"/>
      <c r="H218" s="554"/>
      <c r="I218" s="554"/>
      <c r="J218" s="554"/>
      <c r="K218" s="554"/>
      <c r="L218" s="554"/>
      <c r="M218" s="554"/>
      <c r="N218" s="554"/>
      <c r="O218" s="554"/>
      <c r="P218" s="554"/>
      <c r="Q218" s="554"/>
      <c r="R218" s="554"/>
      <c r="S218" s="554"/>
      <c r="T218" s="554"/>
      <c r="U218" s="554"/>
      <c r="V218" s="554"/>
      <c r="W218" s="554"/>
      <c r="X218" s="554"/>
      <c r="Y218" s="554"/>
      <c r="Z218" s="554"/>
    </row>
    <row r="219" ht="18.0" customHeight="1">
      <c r="A219" s="554"/>
      <c r="B219" s="554"/>
      <c r="C219" s="554"/>
      <c r="D219" s="554"/>
      <c r="E219" s="554"/>
      <c r="F219" s="554"/>
      <c r="G219" s="554"/>
      <c r="H219" s="554"/>
      <c r="I219" s="554"/>
      <c r="J219" s="554"/>
      <c r="K219" s="554"/>
      <c r="L219" s="554"/>
      <c r="M219" s="554"/>
      <c r="N219" s="554"/>
      <c r="O219" s="554"/>
      <c r="P219" s="554"/>
      <c r="Q219" s="554"/>
      <c r="R219" s="554"/>
      <c r="S219" s="554"/>
      <c r="T219" s="554"/>
      <c r="U219" s="554"/>
      <c r="V219" s="554"/>
      <c r="W219" s="554"/>
      <c r="X219" s="554"/>
      <c r="Y219" s="554"/>
      <c r="Z219" s="554"/>
    </row>
    <row r="220" ht="18.0" customHeight="1">
      <c r="A220" s="554"/>
      <c r="B220" s="554"/>
      <c r="C220" s="554"/>
      <c r="D220" s="554"/>
      <c r="E220" s="554"/>
      <c r="F220" s="554"/>
      <c r="G220" s="554"/>
      <c r="H220" s="554"/>
      <c r="I220" s="554"/>
      <c r="J220" s="554"/>
      <c r="K220" s="554"/>
      <c r="L220" s="554"/>
      <c r="M220" s="554"/>
      <c r="N220" s="554"/>
      <c r="O220" s="554"/>
      <c r="P220" s="554"/>
      <c r="Q220" s="554"/>
      <c r="R220" s="554"/>
      <c r="S220" s="554"/>
      <c r="T220" s="554"/>
      <c r="U220" s="554"/>
      <c r="V220" s="554"/>
      <c r="W220" s="554"/>
      <c r="X220" s="554"/>
      <c r="Y220" s="554"/>
      <c r="Z220" s="554"/>
    </row>
    <row r="221" ht="18.0" customHeight="1">
      <c r="A221" s="554"/>
      <c r="B221" s="554"/>
      <c r="C221" s="554"/>
      <c r="D221" s="554"/>
      <c r="E221" s="554"/>
      <c r="F221" s="554"/>
      <c r="G221" s="554"/>
      <c r="H221" s="554"/>
      <c r="I221" s="554"/>
      <c r="J221" s="554"/>
      <c r="K221" s="554"/>
      <c r="L221" s="554"/>
      <c r="M221" s="554"/>
      <c r="N221" s="554"/>
      <c r="O221" s="554"/>
      <c r="P221" s="554"/>
      <c r="Q221" s="554"/>
      <c r="R221" s="554"/>
      <c r="S221" s="554"/>
      <c r="T221" s="554"/>
      <c r="U221" s="554"/>
      <c r="V221" s="554"/>
      <c r="W221" s="554"/>
      <c r="X221" s="554"/>
      <c r="Y221" s="554"/>
      <c r="Z221" s="554"/>
    </row>
    <row r="222" ht="18.0" customHeight="1">
      <c r="A222" s="554"/>
      <c r="B222" s="554"/>
      <c r="C222" s="554"/>
      <c r="D222" s="554"/>
      <c r="E222" s="554"/>
      <c r="F222" s="554"/>
      <c r="G222" s="554"/>
      <c r="H222" s="554"/>
      <c r="I222" s="554"/>
      <c r="J222" s="554"/>
      <c r="K222" s="554"/>
      <c r="L222" s="554"/>
      <c r="M222" s="554"/>
      <c r="N222" s="554"/>
      <c r="O222" s="554"/>
      <c r="P222" s="554"/>
      <c r="Q222" s="554"/>
      <c r="R222" s="554"/>
      <c r="S222" s="554"/>
      <c r="T222" s="554"/>
      <c r="U222" s="554"/>
      <c r="V222" s="554"/>
      <c r="W222" s="554"/>
      <c r="X222" s="554"/>
      <c r="Y222" s="554"/>
      <c r="Z222" s="554"/>
    </row>
    <row r="223" ht="18.0" customHeight="1">
      <c r="A223" s="554"/>
      <c r="B223" s="554"/>
      <c r="C223" s="554"/>
      <c r="D223" s="554"/>
      <c r="E223" s="554"/>
      <c r="F223" s="554"/>
      <c r="G223" s="554"/>
      <c r="H223" s="554"/>
      <c r="I223" s="554"/>
      <c r="J223" s="554"/>
      <c r="K223" s="554"/>
      <c r="L223" s="554"/>
      <c r="M223" s="554"/>
      <c r="N223" s="554"/>
      <c r="O223" s="554"/>
      <c r="P223" s="554"/>
      <c r="Q223" s="554"/>
      <c r="R223" s="554"/>
      <c r="S223" s="554"/>
      <c r="T223" s="554"/>
      <c r="U223" s="554"/>
      <c r="V223" s="554"/>
      <c r="W223" s="554"/>
      <c r="X223" s="554"/>
      <c r="Y223" s="554"/>
      <c r="Z223" s="554"/>
    </row>
    <row r="224" ht="18.0" customHeight="1">
      <c r="A224" s="554"/>
      <c r="B224" s="554"/>
      <c r="C224" s="554"/>
      <c r="D224" s="554"/>
      <c r="E224" s="554"/>
      <c r="F224" s="554"/>
      <c r="G224" s="554"/>
      <c r="H224" s="554"/>
      <c r="I224" s="554"/>
      <c r="J224" s="554"/>
      <c r="K224" s="554"/>
      <c r="L224" s="554"/>
      <c r="M224" s="554"/>
      <c r="N224" s="554"/>
      <c r="O224" s="554"/>
      <c r="P224" s="554"/>
      <c r="Q224" s="554"/>
      <c r="R224" s="554"/>
      <c r="S224" s="554"/>
      <c r="T224" s="554"/>
      <c r="U224" s="554"/>
      <c r="V224" s="554"/>
      <c r="W224" s="554"/>
      <c r="X224" s="554"/>
      <c r="Y224" s="554"/>
      <c r="Z224" s="554"/>
    </row>
    <row r="225" ht="18.0" customHeight="1">
      <c r="A225" s="554"/>
      <c r="B225" s="554"/>
      <c r="C225" s="554"/>
      <c r="D225" s="554"/>
      <c r="E225" s="554"/>
      <c r="F225" s="554"/>
      <c r="G225" s="554"/>
      <c r="H225" s="554"/>
      <c r="I225" s="554"/>
      <c r="J225" s="554"/>
      <c r="K225" s="554"/>
      <c r="L225" s="554"/>
      <c r="M225" s="554"/>
      <c r="N225" s="554"/>
      <c r="O225" s="554"/>
      <c r="P225" s="554"/>
      <c r="Q225" s="554"/>
      <c r="R225" s="554"/>
      <c r="S225" s="554"/>
      <c r="T225" s="554"/>
      <c r="U225" s="554"/>
      <c r="V225" s="554"/>
      <c r="W225" s="554"/>
      <c r="X225" s="554"/>
      <c r="Y225" s="554"/>
      <c r="Z225" s="554"/>
    </row>
    <row r="226" ht="18.0" customHeight="1">
      <c r="A226" s="554"/>
      <c r="B226" s="554"/>
      <c r="C226" s="554"/>
      <c r="D226" s="554"/>
      <c r="E226" s="554"/>
      <c r="F226" s="554"/>
      <c r="G226" s="554"/>
      <c r="H226" s="554"/>
      <c r="I226" s="554"/>
      <c r="J226" s="554"/>
      <c r="K226" s="554"/>
      <c r="L226" s="554"/>
      <c r="M226" s="554"/>
      <c r="N226" s="554"/>
      <c r="O226" s="554"/>
      <c r="P226" s="554"/>
      <c r="Q226" s="554"/>
      <c r="R226" s="554"/>
      <c r="S226" s="554"/>
      <c r="T226" s="554"/>
      <c r="U226" s="554"/>
      <c r="V226" s="554"/>
      <c r="W226" s="554"/>
      <c r="X226" s="554"/>
      <c r="Y226" s="554"/>
      <c r="Z226" s="554"/>
    </row>
    <row r="227" ht="18.0" customHeight="1">
      <c r="A227" s="554"/>
      <c r="B227" s="554"/>
      <c r="C227" s="554"/>
      <c r="D227" s="554"/>
      <c r="E227" s="554"/>
      <c r="F227" s="554"/>
      <c r="G227" s="554"/>
      <c r="H227" s="554"/>
      <c r="I227" s="554"/>
      <c r="J227" s="554"/>
      <c r="K227" s="554"/>
      <c r="L227" s="554"/>
      <c r="M227" s="554"/>
      <c r="N227" s="554"/>
      <c r="O227" s="554"/>
      <c r="P227" s="554"/>
      <c r="Q227" s="554"/>
      <c r="R227" s="554"/>
      <c r="S227" s="554"/>
      <c r="T227" s="554"/>
      <c r="U227" s="554"/>
      <c r="V227" s="554"/>
      <c r="W227" s="554"/>
      <c r="X227" s="554"/>
      <c r="Y227" s="554"/>
      <c r="Z227" s="554"/>
    </row>
    <row r="228" ht="18.0" customHeight="1">
      <c r="A228" s="554"/>
      <c r="B228" s="554"/>
      <c r="C228" s="554"/>
      <c r="D228" s="554"/>
      <c r="E228" s="554"/>
      <c r="F228" s="554"/>
      <c r="G228" s="554"/>
      <c r="H228" s="554"/>
      <c r="I228" s="554"/>
      <c r="J228" s="554"/>
      <c r="K228" s="554"/>
      <c r="L228" s="554"/>
      <c r="M228" s="554"/>
      <c r="N228" s="554"/>
      <c r="O228" s="554"/>
      <c r="P228" s="554"/>
      <c r="Q228" s="554"/>
      <c r="R228" s="554"/>
      <c r="S228" s="554"/>
      <c r="T228" s="554"/>
      <c r="U228" s="554"/>
      <c r="V228" s="554"/>
      <c r="W228" s="554"/>
      <c r="X228" s="554"/>
      <c r="Y228" s="554"/>
      <c r="Z228" s="554"/>
    </row>
    <row r="229" ht="18.0" customHeight="1">
      <c r="A229" s="554"/>
      <c r="B229" s="554"/>
      <c r="C229" s="554"/>
      <c r="D229" s="554"/>
      <c r="E229" s="554"/>
      <c r="F229" s="554"/>
      <c r="G229" s="554"/>
      <c r="H229" s="554"/>
      <c r="I229" s="554"/>
      <c r="J229" s="554"/>
      <c r="K229" s="554"/>
      <c r="L229" s="554"/>
      <c r="M229" s="554"/>
      <c r="N229" s="554"/>
      <c r="O229" s="554"/>
      <c r="P229" s="554"/>
      <c r="Q229" s="554"/>
      <c r="R229" s="554"/>
      <c r="S229" s="554"/>
      <c r="T229" s="554"/>
      <c r="U229" s="554"/>
      <c r="V229" s="554"/>
      <c r="W229" s="554"/>
      <c r="X229" s="554"/>
      <c r="Y229" s="554"/>
      <c r="Z229" s="554"/>
    </row>
    <row r="230" ht="18.0" customHeight="1">
      <c r="A230" s="554"/>
      <c r="B230" s="554"/>
      <c r="C230" s="554"/>
      <c r="D230" s="554"/>
      <c r="E230" s="554"/>
      <c r="F230" s="554"/>
      <c r="G230" s="554"/>
      <c r="H230" s="554"/>
      <c r="I230" s="554"/>
      <c r="J230" s="554"/>
      <c r="K230" s="554"/>
      <c r="L230" s="554"/>
      <c r="M230" s="554"/>
      <c r="N230" s="554"/>
      <c r="O230" s="554"/>
      <c r="P230" s="554"/>
      <c r="Q230" s="554"/>
      <c r="R230" s="554"/>
      <c r="S230" s="554"/>
      <c r="T230" s="554"/>
      <c r="U230" s="554"/>
      <c r="V230" s="554"/>
      <c r="W230" s="554"/>
      <c r="X230" s="554"/>
      <c r="Y230" s="554"/>
      <c r="Z230" s="554"/>
    </row>
    <row r="231" ht="18.0" customHeight="1">
      <c r="A231" s="554"/>
      <c r="B231" s="554"/>
      <c r="C231" s="554"/>
      <c r="D231" s="554"/>
      <c r="E231" s="554"/>
      <c r="F231" s="554"/>
      <c r="G231" s="554"/>
      <c r="H231" s="554"/>
      <c r="I231" s="554"/>
      <c r="J231" s="554"/>
      <c r="K231" s="554"/>
      <c r="L231" s="554"/>
      <c r="M231" s="554"/>
      <c r="N231" s="554"/>
      <c r="O231" s="554"/>
      <c r="P231" s="554"/>
      <c r="Q231" s="554"/>
      <c r="R231" s="554"/>
      <c r="S231" s="554"/>
      <c r="T231" s="554"/>
      <c r="U231" s="554"/>
      <c r="V231" s="554"/>
      <c r="W231" s="554"/>
      <c r="X231" s="554"/>
      <c r="Y231" s="554"/>
      <c r="Z231" s="554"/>
    </row>
    <row r="232" ht="18.0" customHeight="1">
      <c r="A232" s="554"/>
      <c r="B232" s="554"/>
      <c r="C232" s="554"/>
      <c r="D232" s="554"/>
      <c r="E232" s="554"/>
      <c r="F232" s="554"/>
      <c r="G232" s="554"/>
      <c r="H232" s="554"/>
      <c r="I232" s="554"/>
      <c r="J232" s="554"/>
      <c r="K232" s="554"/>
      <c r="L232" s="554"/>
      <c r="M232" s="554"/>
      <c r="N232" s="554"/>
      <c r="O232" s="554"/>
      <c r="P232" s="554"/>
      <c r="Q232" s="554"/>
      <c r="R232" s="554"/>
      <c r="S232" s="554"/>
      <c r="T232" s="554"/>
      <c r="U232" s="554"/>
      <c r="V232" s="554"/>
      <c r="W232" s="554"/>
      <c r="X232" s="554"/>
      <c r="Y232" s="554"/>
      <c r="Z232" s="554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E26:E27"/>
    <mergeCell ref="F26:F27"/>
    <mergeCell ref="A22:B24"/>
    <mergeCell ref="C23:C24"/>
    <mergeCell ref="D23:D24"/>
    <mergeCell ref="E23:E24"/>
    <mergeCell ref="F23:F24"/>
    <mergeCell ref="H23:H24"/>
    <mergeCell ref="A25:B27"/>
    <mergeCell ref="H26:H27"/>
    <mergeCell ref="F8:F9"/>
    <mergeCell ref="H8:H9"/>
    <mergeCell ref="A1:H1"/>
    <mergeCell ref="A3:C3"/>
    <mergeCell ref="A5:C5"/>
    <mergeCell ref="A7:B9"/>
    <mergeCell ref="C8:C9"/>
    <mergeCell ref="D8:D9"/>
    <mergeCell ref="E8:E9"/>
    <mergeCell ref="E14:E15"/>
    <mergeCell ref="F14:F15"/>
    <mergeCell ref="A10:B12"/>
    <mergeCell ref="C11:C12"/>
    <mergeCell ref="D11:D12"/>
    <mergeCell ref="E11:E12"/>
    <mergeCell ref="F11:F12"/>
    <mergeCell ref="H11:H12"/>
    <mergeCell ref="A13:B15"/>
    <mergeCell ref="H14:H15"/>
    <mergeCell ref="C14:C15"/>
    <mergeCell ref="D14:D15"/>
    <mergeCell ref="C17:C18"/>
    <mergeCell ref="D17:D18"/>
    <mergeCell ref="E17:E18"/>
    <mergeCell ref="F17:F18"/>
    <mergeCell ref="H17:H18"/>
    <mergeCell ref="A16:B18"/>
    <mergeCell ref="A19:B21"/>
    <mergeCell ref="C20:C21"/>
    <mergeCell ref="D20:D21"/>
    <mergeCell ref="E20:E21"/>
    <mergeCell ref="F20:F21"/>
    <mergeCell ref="H20:H21"/>
    <mergeCell ref="C26:C27"/>
    <mergeCell ref="D26:D27"/>
    <mergeCell ref="A28:B30"/>
    <mergeCell ref="C29:C30"/>
    <mergeCell ref="D29:D30"/>
    <mergeCell ref="E29:E30"/>
    <mergeCell ref="F29:F30"/>
    <mergeCell ref="H29:H30"/>
  </mergeCells>
  <printOptions/>
  <pageMargins bottom="0.31" footer="0.0" header="0.0" left="0.54" right="0.25" top="0.22"/>
  <pageSetup paperSize="9" scale="84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2" width="15.57"/>
    <col customWidth="1" min="3" max="3" width="10.0"/>
    <col customWidth="1" min="4" max="4" width="11.57"/>
    <col customWidth="1" min="5" max="12" width="10.0"/>
    <col customWidth="1" hidden="1" min="13" max="14" width="10.0"/>
    <col customWidth="1" min="15" max="20" width="10.0"/>
    <col customWidth="1" min="21" max="26" width="11.43"/>
  </cols>
  <sheetData>
    <row r="1" ht="15.75" customHeight="1">
      <c r="A1" s="586" t="s">
        <v>279</v>
      </c>
      <c r="B1" s="587"/>
      <c r="C1" s="588"/>
      <c r="D1" s="173"/>
      <c r="E1" s="589"/>
      <c r="F1" s="173"/>
      <c r="G1" s="588"/>
      <c r="H1" s="173"/>
      <c r="I1" s="588"/>
      <c r="J1" s="173"/>
      <c r="K1" s="588"/>
      <c r="L1" s="173"/>
      <c r="M1" s="590"/>
      <c r="N1" s="173"/>
      <c r="O1" s="591" t="s">
        <v>280</v>
      </c>
      <c r="P1" s="185"/>
      <c r="Q1" s="592"/>
      <c r="R1" s="593"/>
      <c r="S1" s="594" t="s">
        <v>281</v>
      </c>
      <c r="T1" s="51"/>
      <c r="U1" s="51"/>
      <c r="V1" s="53"/>
      <c r="W1" s="595"/>
      <c r="X1" s="595"/>
      <c r="Y1" s="595"/>
      <c r="Z1" s="595"/>
    </row>
    <row r="2" ht="15.75" customHeight="1">
      <c r="A2" s="254"/>
      <c r="B2" s="596"/>
      <c r="C2" s="254"/>
      <c r="D2" s="23"/>
      <c r="E2" s="254"/>
      <c r="F2" s="23"/>
      <c r="G2" s="254"/>
      <c r="H2" s="23"/>
      <c r="I2" s="254"/>
      <c r="J2" s="23"/>
      <c r="K2" s="254"/>
      <c r="L2" s="23"/>
      <c r="M2" s="254"/>
      <c r="N2" s="23"/>
      <c r="O2" s="597"/>
      <c r="P2" s="598"/>
      <c r="Q2" s="597"/>
      <c r="R2" s="598"/>
      <c r="S2" s="599"/>
      <c r="T2" s="600"/>
      <c r="U2" s="595"/>
      <c r="V2" s="23"/>
      <c r="W2" s="601" t="s">
        <v>282</v>
      </c>
      <c r="X2" s="23"/>
      <c r="Y2" s="595"/>
      <c r="Z2" s="595"/>
    </row>
    <row r="3" ht="15.75" customHeight="1">
      <c r="A3" s="254"/>
      <c r="B3" s="596"/>
      <c r="C3" s="254"/>
      <c r="D3" s="23"/>
      <c r="E3" s="254"/>
      <c r="F3" s="23"/>
      <c r="G3" s="254"/>
      <c r="H3" s="23"/>
      <c r="I3" s="254"/>
      <c r="J3" s="23"/>
      <c r="K3" s="254"/>
      <c r="L3" s="23"/>
      <c r="M3" s="254"/>
      <c r="N3" s="23"/>
      <c r="O3" s="597"/>
      <c r="P3" s="598"/>
      <c r="Q3" s="597"/>
      <c r="R3" s="598"/>
      <c r="S3" s="603"/>
      <c r="T3" s="23"/>
      <c r="V3" s="23"/>
      <c r="X3" s="23"/>
      <c r="Y3" s="595"/>
      <c r="Z3" s="595"/>
    </row>
    <row r="4" ht="15.75" customHeight="1">
      <c r="A4" s="254"/>
      <c r="B4" s="596"/>
      <c r="C4" s="254"/>
      <c r="D4" s="23"/>
      <c r="E4" s="254"/>
      <c r="F4" s="23"/>
      <c r="G4" s="254"/>
      <c r="H4" s="23"/>
      <c r="I4" s="254"/>
      <c r="J4" s="23"/>
      <c r="K4" s="254"/>
      <c r="L4" s="23"/>
      <c r="M4" s="254"/>
      <c r="N4" s="23"/>
      <c r="O4" s="597"/>
      <c r="P4" s="598"/>
      <c r="Q4" s="597"/>
      <c r="R4" s="598"/>
      <c r="S4" s="603"/>
      <c r="T4" s="23"/>
      <c r="V4" s="23"/>
      <c r="X4" s="23"/>
      <c r="Y4" s="595"/>
      <c r="Z4" s="595"/>
    </row>
    <row r="5" ht="42.0" customHeight="1">
      <c r="A5" s="91"/>
      <c r="B5" s="93"/>
      <c r="C5" s="91"/>
      <c r="D5" s="190"/>
      <c r="E5" s="91"/>
      <c r="F5" s="190"/>
      <c r="G5" s="91"/>
      <c r="H5" s="190"/>
      <c r="I5" s="91"/>
      <c r="J5" s="190"/>
      <c r="K5" s="91"/>
      <c r="L5" s="190"/>
      <c r="M5" s="91"/>
      <c r="N5" s="190"/>
      <c r="O5" s="597"/>
      <c r="P5" s="598"/>
      <c r="Q5" s="597"/>
      <c r="R5" s="598"/>
      <c r="S5" s="605"/>
      <c r="T5" s="606"/>
      <c r="V5" s="23"/>
      <c r="X5" s="23"/>
      <c r="Y5" s="595"/>
      <c r="Z5" s="595"/>
    </row>
    <row r="6" ht="21.0" customHeight="1">
      <c r="A6" s="607" t="s">
        <v>283</v>
      </c>
      <c r="B6" s="29"/>
      <c r="C6" s="608" t="s">
        <v>284</v>
      </c>
      <c r="D6" s="206"/>
      <c r="E6" s="609" t="s">
        <v>285</v>
      </c>
      <c r="F6" s="206"/>
      <c r="G6" s="610" t="s">
        <v>285</v>
      </c>
      <c r="H6" s="206"/>
      <c r="I6" s="611" t="s">
        <v>286</v>
      </c>
      <c r="J6" s="612"/>
      <c r="K6" s="613" t="s">
        <v>286</v>
      </c>
      <c r="L6" s="206"/>
      <c r="M6" s="614" t="s">
        <v>287</v>
      </c>
      <c r="N6" s="206"/>
      <c r="O6" s="615" t="s">
        <v>287</v>
      </c>
      <c r="P6" s="29"/>
      <c r="Q6" s="616" t="s">
        <v>287</v>
      </c>
      <c r="R6" s="29"/>
      <c r="S6" s="617" t="s">
        <v>286</v>
      </c>
      <c r="T6" s="206"/>
      <c r="U6" s="618" t="s">
        <v>286</v>
      </c>
      <c r="V6" s="612"/>
      <c r="W6" s="619" t="s">
        <v>286</v>
      </c>
      <c r="X6" s="612"/>
      <c r="Y6" s="620"/>
      <c r="Z6" s="620"/>
    </row>
    <row r="7" ht="21.0" customHeight="1">
      <c r="A7" s="621" t="s">
        <v>288</v>
      </c>
      <c r="B7" s="87"/>
      <c r="C7" s="622" t="s">
        <v>289</v>
      </c>
      <c r="D7" s="612"/>
      <c r="E7" s="623" t="s">
        <v>289</v>
      </c>
      <c r="F7" s="612"/>
      <c r="G7" s="624" t="s">
        <v>289</v>
      </c>
      <c r="H7" s="10"/>
      <c r="I7" s="625" t="s">
        <v>290</v>
      </c>
      <c r="J7" s="185"/>
      <c r="K7" s="626" t="s">
        <v>291</v>
      </c>
      <c r="L7" s="185"/>
      <c r="M7" s="627" t="s">
        <v>291</v>
      </c>
      <c r="N7" s="628"/>
      <c r="O7" s="629" t="s">
        <v>290</v>
      </c>
      <c r="P7" s="630"/>
      <c r="Q7" s="631" t="s">
        <v>290</v>
      </c>
      <c r="R7" s="185"/>
      <c r="S7" s="632" t="s">
        <v>291</v>
      </c>
      <c r="T7" s="185"/>
      <c r="U7" s="633" t="s">
        <v>291</v>
      </c>
      <c r="V7" s="185"/>
      <c r="W7" s="634" t="s">
        <v>291</v>
      </c>
      <c r="X7" s="185"/>
      <c r="Y7" s="635"/>
      <c r="Z7" s="635"/>
    </row>
    <row r="8" ht="21.0" customHeight="1">
      <c r="A8" s="254"/>
      <c r="B8" s="596"/>
      <c r="C8" s="636" t="s">
        <v>292</v>
      </c>
      <c r="D8" s="600"/>
      <c r="E8" s="637" t="s">
        <v>293</v>
      </c>
      <c r="F8" s="612"/>
      <c r="G8" s="638" t="s">
        <v>292</v>
      </c>
      <c r="H8" s="87"/>
      <c r="I8" s="639">
        <v>0.0109</v>
      </c>
      <c r="J8" s="612"/>
      <c r="K8" s="640" t="s">
        <v>294</v>
      </c>
      <c r="L8" s="600"/>
      <c r="M8" s="641" t="s">
        <v>295</v>
      </c>
      <c r="N8" s="600"/>
      <c r="O8" s="642"/>
      <c r="P8" s="612"/>
      <c r="Q8" s="644"/>
      <c r="R8" s="600"/>
      <c r="S8" s="645"/>
      <c r="T8" s="600"/>
      <c r="U8" s="646"/>
      <c r="V8" s="600"/>
      <c r="W8" s="647" t="s">
        <v>296</v>
      </c>
      <c r="X8" s="648"/>
      <c r="Y8" s="595"/>
      <c r="Z8" s="595"/>
    </row>
    <row r="9" ht="21.0" customHeight="1">
      <c r="A9" s="91"/>
      <c r="B9" s="93"/>
      <c r="C9" s="91"/>
      <c r="D9" s="190"/>
      <c r="E9" s="649" t="s">
        <v>297</v>
      </c>
      <c r="F9" s="650"/>
      <c r="G9" s="91"/>
      <c r="H9" s="93"/>
      <c r="I9" s="651" t="s">
        <v>298</v>
      </c>
      <c r="J9" s="206"/>
      <c r="K9" s="91"/>
      <c r="L9" s="190"/>
      <c r="M9" s="91"/>
      <c r="N9" s="190"/>
      <c r="O9" s="652" t="s">
        <v>299</v>
      </c>
      <c r="P9" s="206"/>
      <c r="Q9" s="91"/>
      <c r="R9" s="190"/>
      <c r="S9" s="91"/>
      <c r="T9" s="190"/>
      <c r="U9" s="653"/>
      <c r="V9" s="190"/>
      <c r="W9" s="654" t="s">
        <v>300</v>
      </c>
      <c r="X9" s="206"/>
      <c r="Y9" s="595"/>
      <c r="Z9" s="595"/>
    </row>
    <row r="10" ht="21.0" customHeight="1">
      <c r="A10" s="655" t="s">
        <v>301</v>
      </c>
      <c r="B10" s="29"/>
      <c r="C10" s="656" t="s">
        <v>302</v>
      </c>
      <c r="D10" s="206"/>
      <c r="E10" s="657" t="s">
        <v>302</v>
      </c>
      <c r="F10" s="206"/>
      <c r="G10" s="658" t="s">
        <v>303</v>
      </c>
      <c r="H10" s="206"/>
      <c r="I10" s="659" t="s">
        <v>304</v>
      </c>
      <c r="J10" s="660"/>
      <c r="K10" s="661">
        <v>0.0325</v>
      </c>
      <c r="L10" s="206"/>
      <c r="M10" s="662">
        <v>0.035</v>
      </c>
      <c r="N10" s="612"/>
      <c r="O10" s="663">
        <v>0.02</v>
      </c>
      <c r="P10" s="612"/>
      <c r="Q10" s="664">
        <v>0.04</v>
      </c>
      <c r="R10" s="612"/>
      <c r="S10" s="665">
        <v>0.03</v>
      </c>
      <c r="T10" s="29"/>
      <c r="U10" s="666" t="s">
        <v>305</v>
      </c>
      <c r="V10" s="29"/>
      <c r="W10" s="667" t="s">
        <v>306</v>
      </c>
      <c r="X10" s="668"/>
      <c r="Y10" s="669"/>
      <c r="Z10" s="669"/>
    </row>
    <row r="11" ht="21.0" customHeight="1">
      <c r="A11" s="670" t="s">
        <v>307</v>
      </c>
      <c r="B11" s="185"/>
      <c r="C11" s="671" t="s">
        <v>308</v>
      </c>
      <c r="D11" s="185"/>
      <c r="E11" s="672" t="s">
        <v>309</v>
      </c>
      <c r="F11" s="173"/>
      <c r="G11" s="673" t="s">
        <v>310</v>
      </c>
      <c r="H11" s="173"/>
      <c r="I11" s="674" t="s">
        <v>311</v>
      </c>
      <c r="J11" s="173"/>
      <c r="K11" s="675" t="s">
        <v>312</v>
      </c>
      <c r="L11" s="173"/>
      <c r="M11" s="676" t="s">
        <v>310</v>
      </c>
      <c r="N11" s="173"/>
      <c r="O11" s="677" t="s">
        <v>313</v>
      </c>
      <c r="P11" s="173"/>
      <c r="Q11" s="678" t="s">
        <v>314</v>
      </c>
      <c r="R11" s="173"/>
      <c r="S11" s="679" t="s">
        <v>315</v>
      </c>
      <c r="T11" s="173"/>
      <c r="U11" s="680" t="s">
        <v>315</v>
      </c>
      <c r="V11" s="600"/>
      <c r="W11" s="681" t="s">
        <v>316</v>
      </c>
      <c r="X11" s="173"/>
      <c r="Y11" s="595"/>
      <c r="Z11" s="595"/>
    </row>
    <row r="12" ht="21.0" customHeight="1">
      <c r="A12" s="682"/>
      <c r="B12" s="683"/>
      <c r="C12" s="684" t="s">
        <v>317</v>
      </c>
      <c r="D12" s="685"/>
      <c r="E12" s="91"/>
      <c r="F12" s="190"/>
      <c r="G12" s="91"/>
      <c r="H12" s="190"/>
      <c r="I12" s="91"/>
      <c r="J12" s="190"/>
      <c r="K12" s="91"/>
      <c r="L12" s="190"/>
      <c r="M12" s="91"/>
      <c r="N12" s="190"/>
      <c r="O12" s="653"/>
      <c r="P12" s="190"/>
      <c r="Q12" s="653"/>
      <c r="R12" s="190"/>
      <c r="S12" s="653"/>
      <c r="T12" s="190"/>
      <c r="U12" s="605"/>
      <c r="V12" s="606"/>
      <c r="W12" s="653"/>
      <c r="X12" s="190"/>
      <c r="Y12" s="595"/>
      <c r="Z12" s="595"/>
    </row>
    <row r="13" ht="33.75" customHeight="1">
      <c r="A13" s="655" t="s">
        <v>318</v>
      </c>
      <c r="B13" s="29"/>
      <c r="C13" s="686" t="s">
        <v>319</v>
      </c>
      <c r="D13" s="29"/>
      <c r="E13" s="687">
        <v>0.022</v>
      </c>
      <c r="F13" s="29"/>
      <c r="G13" s="688" t="s">
        <v>320</v>
      </c>
      <c r="H13" s="29"/>
      <c r="I13" s="689" t="s">
        <v>321</v>
      </c>
      <c r="J13" s="29"/>
      <c r="K13" s="689" t="s">
        <v>322</v>
      </c>
      <c r="L13" s="29"/>
      <c r="M13" s="690" t="s">
        <v>323</v>
      </c>
      <c r="N13" s="29"/>
      <c r="O13" s="691" t="s">
        <v>324</v>
      </c>
      <c r="P13" s="29"/>
      <c r="Q13" s="692" t="s">
        <v>325</v>
      </c>
      <c r="R13" s="29"/>
      <c r="S13" s="693">
        <v>0.022</v>
      </c>
      <c r="T13" s="612"/>
      <c r="U13" s="694">
        <v>0.022</v>
      </c>
      <c r="V13" s="29"/>
      <c r="W13" s="695">
        <v>0.0275</v>
      </c>
      <c r="X13" s="612"/>
      <c r="Y13" s="669"/>
      <c r="Z13" s="669"/>
    </row>
    <row r="14" ht="21.0" customHeight="1">
      <c r="A14" s="655" t="s">
        <v>326</v>
      </c>
      <c r="B14" s="29"/>
      <c r="C14" s="696" t="s">
        <v>327</v>
      </c>
      <c r="D14" s="29"/>
      <c r="E14" s="697" t="s">
        <v>327</v>
      </c>
      <c r="F14" s="206"/>
      <c r="G14" s="698" t="s">
        <v>327</v>
      </c>
      <c r="H14" s="206"/>
      <c r="I14" s="699" t="s">
        <v>328</v>
      </c>
      <c r="J14" s="660"/>
      <c r="K14" s="700" t="s">
        <v>329</v>
      </c>
      <c r="L14" s="206"/>
      <c r="M14" s="701" t="s">
        <v>330</v>
      </c>
      <c r="N14" s="612"/>
      <c r="O14" s="702" t="s">
        <v>329</v>
      </c>
      <c r="P14" s="612"/>
      <c r="Q14" s="703" t="s">
        <v>329</v>
      </c>
      <c r="R14" s="612"/>
      <c r="S14" s="704" t="s">
        <v>329</v>
      </c>
      <c r="T14" s="29"/>
      <c r="U14" s="705" t="s">
        <v>329</v>
      </c>
      <c r="V14" s="29"/>
      <c r="W14" s="706" t="s">
        <v>331</v>
      </c>
      <c r="X14" s="29"/>
      <c r="Y14" s="595"/>
      <c r="Z14" s="595"/>
    </row>
    <row r="15" ht="21.0" customHeight="1">
      <c r="A15" s="655" t="s">
        <v>332</v>
      </c>
      <c r="B15" s="29"/>
      <c r="C15" s="707" t="s">
        <v>333</v>
      </c>
      <c r="D15" s="185"/>
      <c r="E15" s="708" t="s">
        <v>333</v>
      </c>
      <c r="F15" s="185"/>
      <c r="G15" s="709" t="s">
        <v>333</v>
      </c>
      <c r="H15" s="185"/>
      <c r="I15" s="710" t="s">
        <v>334</v>
      </c>
      <c r="J15" s="185"/>
      <c r="K15" s="713" t="s">
        <v>333</v>
      </c>
      <c r="L15" s="185"/>
      <c r="M15" s="714" t="s">
        <v>333</v>
      </c>
      <c r="N15" s="185"/>
      <c r="O15" s="715" t="s">
        <v>333</v>
      </c>
      <c r="P15" s="185"/>
      <c r="Q15" s="716" t="s">
        <v>333</v>
      </c>
      <c r="R15" s="185"/>
      <c r="S15" s="717" t="s">
        <v>333</v>
      </c>
      <c r="T15" s="185"/>
      <c r="U15" s="718" t="s">
        <v>333</v>
      </c>
      <c r="V15" s="612"/>
      <c r="W15" s="719" t="s">
        <v>335</v>
      </c>
      <c r="X15" s="612"/>
      <c r="Y15" s="595"/>
      <c r="Z15" s="595"/>
    </row>
    <row r="16" ht="21.0" customHeight="1">
      <c r="A16" s="720" t="s">
        <v>336</v>
      </c>
      <c r="B16" s="53"/>
      <c r="C16" s="722" t="s">
        <v>337</v>
      </c>
      <c r="D16" s="185"/>
      <c r="E16" s="723" t="s">
        <v>338</v>
      </c>
      <c r="F16" s="185"/>
      <c r="G16" s="724" t="s">
        <v>338</v>
      </c>
      <c r="H16" s="53"/>
      <c r="I16" s="725" t="s">
        <v>339</v>
      </c>
      <c r="J16" s="53"/>
      <c r="K16" s="726" t="s">
        <v>340</v>
      </c>
      <c r="L16" s="727"/>
      <c r="M16" s="729" t="s">
        <v>341</v>
      </c>
      <c r="N16" s="185"/>
      <c r="O16" s="730" t="s">
        <v>342</v>
      </c>
      <c r="P16" s="612"/>
      <c r="Q16" s="731" t="s">
        <v>343</v>
      </c>
      <c r="R16" s="612"/>
      <c r="S16" s="732" t="s">
        <v>344</v>
      </c>
      <c r="T16" s="733"/>
      <c r="U16" s="734" t="s">
        <v>344</v>
      </c>
      <c r="V16" s="612"/>
      <c r="W16" s="735" t="s">
        <v>345</v>
      </c>
      <c r="X16" s="206"/>
      <c r="Y16" s="736"/>
      <c r="Z16" s="736"/>
    </row>
    <row r="17" ht="42.0" customHeight="1">
      <c r="A17" s="737" t="s">
        <v>346</v>
      </c>
      <c r="B17" s="738"/>
      <c r="C17" s="739" t="s">
        <v>347</v>
      </c>
      <c r="U17" s="740"/>
      <c r="V17" s="741"/>
      <c r="W17" s="736"/>
      <c r="X17" s="742"/>
      <c r="Y17" s="736"/>
      <c r="Z17" s="736"/>
    </row>
    <row r="18" ht="21.0" customHeight="1">
      <c r="A18" s="254"/>
      <c r="B18" s="23"/>
      <c r="C18" s="744" t="s">
        <v>348</v>
      </c>
      <c r="D18" s="612"/>
      <c r="E18" s="745" t="s">
        <v>349</v>
      </c>
      <c r="F18" s="612"/>
      <c r="G18" s="746" t="s">
        <v>350</v>
      </c>
      <c r="H18" s="10"/>
      <c r="I18" s="747" t="s">
        <v>351</v>
      </c>
      <c r="J18" s="612"/>
      <c r="K18" s="748" t="s">
        <v>352</v>
      </c>
      <c r="L18" s="612"/>
      <c r="M18" s="749" t="s">
        <v>353</v>
      </c>
      <c r="N18" s="612"/>
      <c r="O18" s="750" t="s">
        <v>354</v>
      </c>
      <c r="P18" s="751"/>
      <c r="Q18" s="731" t="s">
        <v>355</v>
      </c>
      <c r="R18" s="612"/>
      <c r="S18" s="752" t="s">
        <v>356</v>
      </c>
      <c r="T18" s="753"/>
      <c r="U18" s="754" t="s">
        <v>356</v>
      </c>
      <c r="V18" s="755"/>
      <c r="W18" s="756" t="s">
        <v>357</v>
      </c>
      <c r="X18" s="612"/>
      <c r="Y18" s="736"/>
      <c r="Z18" s="736"/>
    </row>
    <row r="19" ht="21.0" customHeight="1">
      <c r="A19" s="254"/>
      <c r="B19" s="23"/>
      <c r="C19" s="757" t="s">
        <v>358</v>
      </c>
      <c r="D19" s="758"/>
      <c r="E19" s="759" t="s">
        <v>359</v>
      </c>
      <c r="F19" s="760"/>
      <c r="G19" s="761" t="s">
        <v>360</v>
      </c>
      <c r="H19" s="10"/>
      <c r="I19" s="762" t="s">
        <v>361</v>
      </c>
      <c r="J19" s="612"/>
      <c r="K19" s="763" t="s">
        <v>362</v>
      </c>
      <c r="L19" s="612"/>
      <c r="M19" s="764" t="s">
        <v>363</v>
      </c>
      <c r="N19" s="612"/>
      <c r="O19" s="765" t="s">
        <v>364</v>
      </c>
      <c r="P19" s="766"/>
      <c r="Q19" s="767" t="s">
        <v>365</v>
      </c>
      <c r="R19" s="612"/>
      <c r="S19" s="768" t="s">
        <v>366</v>
      </c>
      <c r="T19" s="770"/>
      <c r="U19" s="771" t="s">
        <v>366</v>
      </c>
      <c r="V19" s="773"/>
      <c r="W19" s="774" t="s">
        <v>368</v>
      </c>
      <c r="X19" s="612"/>
      <c r="Y19" s="595"/>
      <c r="Z19" s="595"/>
    </row>
    <row r="20" ht="21.0" customHeight="1">
      <c r="A20" s="254"/>
      <c r="B20" s="23"/>
      <c r="C20" s="778" t="s">
        <v>371</v>
      </c>
      <c r="D20" s="600"/>
      <c r="E20" s="779" t="s">
        <v>372</v>
      </c>
      <c r="F20" s="600"/>
      <c r="G20" s="780" t="s">
        <v>373</v>
      </c>
      <c r="H20" s="87"/>
      <c r="I20" s="781" t="s">
        <v>374</v>
      </c>
      <c r="J20" s="600"/>
      <c r="K20" s="782">
        <v>0.35</v>
      </c>
      <c r="L20" s="600"/>
      <c r="M20" s="783" t="s">
        <v>376</v>
      </c>
      <c r="N20" s="600"/>
      <c r="O20" s="784" t="s">
        <v>377</v>
      </c>
      <c r="P20" s="600"/>
      <c r="Q20" s="785" t="s">
        <v>378</v>
      </c>
      <c r="R20" s="600"/>
      <c r="S20" s="768" t="s">
        <v>379</v>
      </c>
      <c r="T20" s="770"/>
      <c r="U20" s="771" t="s">
        <v>379</v>
      </c>
      <c r="V20" s="773"/>
      <c r="W20" s="786" t="s">
        <v>380</v>
      </c>
      <c r="X20" s="600"/>
      <c r="Y20" s="595"/>
      <c r="Z20" s="595"/>
    </row>
    <row r="21" ht="21.0" customHeight="1">
      <c r="A21" s="254"/>
      <c r="B21" s="23"/>
      <c r="C21" s="91"/>
      <c r="D21" s="190"/>
      <c r="E21" s="91"/>
      <c r="F21" s="190"/>
      <c r="G21" s="788"/>
      <c r="H21" s="789"/>
      <c r="I21" s="91"/>
      <c r="J21" s="190"/>
      <c r="K21" s="91"/>
      <c r="L21" s="190"/>
      <c r="M21" s="91"/>
      <c r="N21" s="190"/>
      <c r="O21" s="788"/>
      <c r="P21" s="606"/>
      <c r="Q21" s="653"/>
      <c r="R21" s="190"/>
      <c r="S21" s="790" t="s">
        <v>382</v>
      </c>
      <c r="T21" s="791"/>
      <c r="U21" s="792" t="s">
        <v>383</v>
      </c>
      <c r="V21" s="793"/>
      <c r="W21" s="91"/>
      <c r="X21" s="190"/>
      <c r="Y21" s="595"/>
      <c r="Z21" s="595"/>
    </row>
    <row r="22" ht="42.0" customHeight="1">
      <c r="A22" s="254"/>
      <c r="B22" s="23"/>
      <c r="C22" s="739" t="s">
        <v>384</v>
      </c>
      <c r="U22" s="740"/>
      <c r="V22" s="741"/>
      <c r="W22" s="736"/>
      <c r="X22" s="742"/>
      <c r="Y22" s="736"/>
      <c r="Z22" s="736"/>
    </row>
    <row r="23" ht="21.0" customHeight="1">
      <c r="A23" s="254"/>
      <c r="B23" s="23"/>
      <c r="C23" s="744" t="s">
        <v>348</v>
      </c>
      <c r="D23" s="612"/>
      <c r="E23" s="745" t="s">
        <v>349</v>
      </c>
      <c r="F23" s="612"/>
      <c r="G23" s="746" t="s">
        <v>385</v>
      </c>
      <c r="H23" s="10"/>
      <c r="I23" s="747" t="s">
        <v>387</v>
      </c>
      <c r="J23" s="612"/>
      <c r="K23" s="748" t="s">
        <v>388</v>
      </c>
      <c r="L23" s="612"/>
      <c r="M23" s="749" t="s">
        <v>389</v>
      </c>
      <c r="N23" s="612"/>
      <c r="O23" s="750" t="s">
        <v>354</v>
      </c>
      <c r="P23" s="751"/>
      <c r="Q23" s="731" t="s">
        <v>355</v>
      </c>
      <c r="R23" s="612"/>
      <c r="S23" s="795" t="s">
        <v>391</v>
      </c>
      <c r="T23" s="600"/>
      <c r="U23" s="796" t="s">
        <v>392</v>
      </c>
      <c r="V23" s="173"/>
      <c r="W23" s="756" t="s">
        <v>393</v>
      </c>
      <c r="X23" s="612"/>
      <c r="Y23" s="595"/>
      <c r="Z23" s="595"/>
    </row>
    <row r="24" ht="21.0" customHeight="1">
      <c r="A24" s="254"/>
      <c r="B24" s="23"/>
      <c r="C24" s="798" t="s">
        <v>394</v>
      </c>
      <c r="D24" s="10"/>
      <c r="E24" s="759" t="s">
        <v>395</v>
      </c>
      <c r="F24" s="760"/>
      <c r="G24" s="799" t="s">
        <v>396</v>
      </c>
      <c r="H24" s="612"/>
      <c r="I24" s="762" t="s">
        <v>397</v>
      </c>
      <c r="J24" s="612"/>
      <c r="K24" s="763" t="s">
        <v>398</v>
      </c>
      <c r="L24" s="612"/>
      <c r="M24" s="764" t="s">
        <v>399</v>
      </c>
      <c r="N24" s="612"/>
      <c r="O24" s="765" t="s">
        <v>401</v>
      </c>
      <c r="P24" s="766"/>
      <c r="Q24" s="767" t="s">
        <v>402</v>
      </c>
      <c r="R24" s="612"/>
      <c r="S24" s="603"/>
      <c r="T24" s="23"/>
      <c r="U24" s="603"/>
      <c r="V24" s="23"/>
      <c r="W24" s="774" t="s">
        <v>403</v>
      </c>
      <c r="X24" s="612"/>
      <c r="Y24" s="595"/>
      <c r="Z24" s="595"/>
    </row>
    <row r="25" ht="21.0" customHeight="1">
      <c r="A25" s="254"/>
      <c r="B25" s="23"/>
      <c r="C25" s="778" t="s">
        <v>404</v>
      </c>
      <c r="D25" s="600"/>
      <c r="E25" s="779" t="s">
        <v>405</v>
      </c>
      <c r="F25" s="600"/>
      <c r="G25" s="780" t="s">
        <v>406</v>
      </c>
      <c r="H25" s="600"/>
      <c r="I25" s="781" t="s">
        <v>408</v>
      </c>
      <c r="J25" s="600"/>
      <c r="K25" s="782">
        <v>0.35</v>
      </c>
      <c r="L25" s="600"/>
      <c r="M25" s="783" t="s">
        <v>376</v>
      </c>
      <c r="N25" s="600"/>
      <c r="O25" s="784" t="s">
        <v>377</v>
      </c>
      <c r="P25" s="600"/>
      <c r="Q25" s="785" t="s">
        <v>378</v>
      </c>
      <c r="R25" s="600"/>
      <c r="S25" s="603"/>
      <c r="T25" s="23"/>
      <c r="U25" s="603"/>
      <c r="V25" s="23"/>
      <c r="W25" s="786" t="s">
        <v>409</v>
      </c>
      <c r="X25" s="600"/>
      <c r="Y25" s="595"/>
      <c r="Z25" s="595"/>
    </row>
    <row r="26" ht="21.0" customHeight="1">
      <c r="A26" s="254"/>
      <c r="B26" s="23"/>
      <c r="C26" s="788"/>
      <c r="D26" s="606"/>
      <c r="E26" s="788"/>
      <c r="F26" s="606"/>
      <c r="G26" s="91"/>
      <c r="H26" s="190"/>
      <c r="I26" s="91"/>
      <c r="J26" s="190"/>
      <c r="K26" s="91"/>
      <c r="L26" s="190"/>
      <c r="M26" s="91"/>
      <c r="N26" s="190"/>
      <c r="O26" s="788"/>
      <c r="P26" s="606"/>
      <c r="Q26" s="653"/>
      <c r="R26" s="190"/>
      <c r="S26" s="800"/>
      <c r="T26" s="801"/>
      <c r="U26" s="800"/>
      <c r="V26" s="801"/>
      <c r="W26" s="91"/>
      <c r="X26" s="190"/>
      <c r="Y26" s="595"/>
      <c r="Z26" s="595"/>
    </row>
    <row r="27" ht="42.0" customHeight="1">
      <c r="A27" s="254"/>
      <c r="B27" s="23"/>
      <c r="C27" s="802" t="s">
        <v>411</v>
      </c>
      <c r="T27" s="23"/>
      <c r="U27" s="736"/>
      <c r="V27" s="742"/>
      <c r="W27" s="736"/>
      <c r="X27" s="742"/>
      <c r="Y27" s="736"/>
      <c r="Z27" s="736"/>
    </row>
    <row r="28" ht="21.0" customHeight="1">
      <c r="A28" s="254"/>
      <c r="B28" s="23"/>
      <c r="C28" s="803" t="s">
        <v>412</v>
      </c>
      <c r="D28" s="173"/>
      <c r="E28" s="804" t="s">
        <v>412</v>
      </c>
      <c r="F28" s="173"/>
      <c r="G28" s="805" t="s">
        <v>412</v>
      </c>
      <c r="H28" s="173"/>
      <c r="I28" s="806" t="s">
        <v>413</v>
      </c>
      <c r="J28" s="173"/>
      <c r="K28" s="807" t="s">
        <v>414</v>
      </c>
      <c r="L28" s="173"/>
      <c r="M28" s="808" t="s">
        <v>414</v>
      </c>
      <c r="N28" s="173"/>
      <c r="O28" s="809" t="s">
        <v>416</v>
      </c>
      <c r="P28" s="173"/>
      <c r="Q28" s="810" t="s">
        <v>417</v>
      </c>
      <c r="R28" s="173"/>
      <c r="S28" s="811" t="s">
        <v>416</v>
      </c>
      <c r="T28" s="173"/>
      <c r="U28" s="812" t="s">
        <v>418</v>
      </c>
      <c r="V28" s="813"/>
      <c r="W28" s="814" t="s">
        <v>416</v>
      </c>
      <c r="X28" s="173"/>
      <c r="Y28" s="595"/>
      <c r="Z28" s="595"/>
    </row>
    <row r="29" ht="21.0" customHeight="1">
      <c r="A29" s="254"/>
      <c r="B29" s="23"/>
      <c r="C29" s="91"/>
      <c r="D29" s="190"/>
      <c r="E29" s="91"/>
      <c r="F29" s="190"/>
      <c r="G29" s="91"/>
      <c r="H29" s="190"/>
      <c r="I29" s="91"/>
      <c r="J29" s="190"/>
      <c r="K29" s="91"/>
      <c r="L29" s="190"/>
      <c r="M29" s="91"/>
      <c r="N29" s="190"/>
      <c r="O29" s="91"/>
      <c r="P29" s="190"/>
      <c r="Q29" s="91"/>
      <c r="R29" s="190"/>
      <c r="S29" s="91"/>
      <c r="T29" s="190"/>
      <c r="U29" s="815" t="s">
        <v>420</v>
      </c>
      <c r="V29" s="816"/>
      <c r="W29" s="91"/>
      <c r="X29" s="190"/>
      <c r="Y29" s="595"/>
      <c r="Z29" s="595"/>
    </row>
    <row r="30" ht="42.0" customHeight="1">
      <c r="A30" s="254"/>
      <c r="B30" s="23"/>
      <c r="C30" s="802" t="s">
        <v>421</v>
      </c>
      <c r="T30" s="23"/>
      <c r="U30" s="595"/>
      <c r="V30" s="817"/>
      <c r="W30" s="595"/>
      <c r="X30" s="817"/>
      <c r="Y30" s="595"/>
      <c r="Z30" s="595"/>
    </row>
    <row r="31" ht="21.0" customHeight="1">
      <c r="A31" s="254"/>
      <c r="B31" s="23"/>
      <c r="C31" s="722" t="s">
        <v>348</v>
      </c>
      <c r="D31" s="185"/>
      <c r="E31" s="723" t="s">
        <v>349</v>
      </c>
      <c r="F31" s="185"/>
      <c r="G31" s="818" t="s">
        <v>422</v>
      </c>
      <c r="H31" s="53"/>
      <c r="I31" s="806" t="s">
        <v>424</v>
      </c>
      <c r="J31" s="173"/>
      <c r="K31" s="807" t="s">
        <v>425</v>
      </c>
      <c r="L31" s="173"/>
      <c r="M31" s="819" t="s">
        <v>426</v>
      </c>
      <c r="N31" s="173"/>
      <c r="O31" s="820" t="s">
        <v>427</v>
      </c>
      <c r="P31" s="173"/>
      <c r="Q31" s="822" t="s">
        <v>428</v>
      </c>
      <c r="R31" s="173"/>
      <c r="S31" s="823" t="s">
        <v>429</v>
      </c>
      <c r="T31" s="173"/>
      <c r="U31" s="796" t="s">
        <v>430</v>
      </c>
      <c r="V31" s="173"/>
      <c r="W31" s="824" t="s">
        <v>431</v>
      </c>
      <c r="X31" s="173"/>
      <c r="Y31" s="595"/>
      <c r="Z31" s="595"/>
    </row>
    <row r="32" ht="21.0" customHeight="1">
      <c r="A32" s="254"/>
      <c r="B32" s="23"/>
      <c r="C32" s="798" t="s">
        <v>394</v>
      </c>
      <c r="D32" s="10"/>
      <c r="E32" s="759" t="s">
        <v>433</v>
      </c>
      <c r="F32" s="760"/>
      <c r="G32" s="761" t="s">
        <v>434</v>
      </c>
      <c r="H32" s="10"/>
      <c r="I32" s="254"/>
      <c r="J32" s="23"/>
      <c r="K32" s="254"/>
      <c r="L32" s="23"/>
      <c r="M32" s="254"/>
      <c r="N32" s="23"/>
      <c r="O32" s="603"/>
      <c r="P32" s="23"/>
      <c r="Q32" s="603"/>
      <c r="R32" s="23"/>
      <c r="S32" s="603"/>
      <c r="T32" s="23"/>
      <c r="U32" s="603"/>
      <c r="V32" s="23"/>
      <c r="W32" s="603"/>
      <c r="X32" s="23"/>
      <c r="Y32" s="595"/>
      <c r="Z32" s="595"/>
    </row>
    <row r="33" ht="21.0" customHeight="1">
      <c r="A33" s="254"/>
      <c r="B33" s="23"/>
      <c r="C33" s="778" t="s">
        <v>435</v>
      </c>
      <c r="D33" s="600"/>
      <c r="E33" s="779" t="s">
        <v>437</v>
      </c>
      <c r="F33" s="600"/>
      <c r="G33" s="780" t="s">
        <v>438</v>
      </c>
      <c r="H33" s="600"/>
      <c r="I33" s="254"/>
      <c r="J33" s="23"/>
      <c r="K33" s="254"/>
      <c r="L33" s="23"/>
      <c r="M33" s="254"/>
      <c r="N33" s="23"/>
      <c r="O33" s="603"/>
      <c r="P33" s="23"/>
      <c r="Q33" s="603"/>
      <c r="R33" s="23"/>
      <c r="S33" s="603"/>
      <c r="T33" s="23"/>
      <c r="U33" s="603"/>
      <c r="V33" s="23"/>
      <c r="W33" s="603"/>
      <c r="X33" s="23"/>
      <c r="Y33" s="595"/>
      <c r="Z33" s="595"/>
    </row>
    <row r="34" ht="21.0" customHeight="1">
      <c r="A34" s="825"/>
      <c r="B34" s="801"/>
      <c r="C34" s="825"/>
      <c r="D34" s="801"/>
      <c r="E34" s="825"/>
      <c r="F34" s="801"/>
      <c r="G34" s="825"/>
      <c r="H34" s="801"/>
      <c r="I34" s="825"/>
      <c r="J34" s="801"/>
      <c r="K34" s="825"/>
      <c r="L34" s="801"/>
      <c r="M34" s="825"/>
      <c r="N34" s="801"/>
      <c r="O34" s="800"/>
      <c r="P34" s="801"/>
      <c r="Q34" s="800"/>
      <c r="R34" s="801"/>
      <c r="S34" s="800"/>
      <c r="T34" s="801"/>
      <c r="U34" s="800"/>
      <c r="V34" s="801"/>
      <c r="W34" s="800"/>
      <c r="X34" s="801"/>
      <c r="Y34" s="595"/>
      <c r="Z34" s="595"/>
    </row>
    <row r="35" ht="21.0" customHeight="1">
      <c r="A35" s="826" t="s">
        <v>439</v>
      </c>
      <c r="C35" s="827" t="s">
        <v>440</v>
      </c>
      <c r="D35" s="612"/>
      <c r="E35" s="828" t="s">
        <v>441</v>
      </c>
      <c r="F35" s="612"/>
      <c r="G35" s="799" t="s">
        <v>441</v>
      </c>
      <c r="H35" s="612"/>
      <c r="I35" s="762" t="s">
        <v>441</v>
      </c>
      <c r="J35" s="612"/>
      <c r="K35" s="830" t="s">
        <v>441</v>
      </c>
      <c r="L35" s="600"/>
      <c r="M35" s="831" t="s">
        <v>441</v>
      </c>
      <c r="N35" s="600"/>
      <c r="O35" s="832" t="s">
        <v>441</v>
      </c>
      <c r="P35" s="600"/>
      <c r="Q35" s="833" t="s">
        <v>441</v>
      </c>
      <c r="R35" s="612"/>
      <c r="S35" s="834" t="s">
        <v>441</v>
      </c>
      <c r="T35" s="835"/>
      <c r="U35" s="836" t="s">
        <v>441</v>
      </c>
      <c r="V35" s="600"/>
      <c r="W35" s="837" t="s">
        <v>441</v>
      </c>
      <c r="X35" s="600"/>
      <c r="Y35" s="595"/>
      <c r="Z35" s="595"/>
    </row>
    <row r="36" ht="21.0" customHeight="1">
      <c r="A36" s="254"/>
      <c r="C36" s="798" t="s">
        <v>444</v>
      </c>
      <c r="D36" s="612"/>
      <c r="E36" s="828" t="s">
        <v>445</v>
      </c>
      <c r="F36" s="612"/>
      <c r="G36" s="799" t="s">
        <v>445</v>
      </c>
      <c r="H36" s="612"/>
      <c r="I36" s="762" t="s">
        <v>445</v>
      </c>
      <c r="J36" s="612"/>
      <c r="K36" s="254"/>
      <c r="L36" s="23"/>
      <c r="M36" s="254"/>
      <c r="N36" s="23"/>
      <c r="O36" s="603"/>
      <c r="P36" s="23"/>
      <c r="Q36" s="833" t="s">
        <v>447</v>
      </c>
      <c r="R36" s="612"/>
      <c r="S36" s="254"/>
      <c r="T36" s="23"/>
      <c r="U36" s="603"/>
      <c r="V36" s="23"/>
      <c r="W36" s="603"/>
      <c r="X36" s="23"/>
      <c r="Y36" s="595"/>
      <c r="Z36" s="595"/>
    </row>
    <row r="37" ht="21.0" customHeight="1">
      <c r="A37" s="91"/>
      <c r="B37" s="3"/>
      <c r="C37" s="838" t="s">
        <v>448</v>
      </c>
      <c r="D37" s="206"/>
      <c r="E37" s="839" t="s">
        <v>449</v>
      </c>
      <c r="F37" s="206"/>
      <c r="G37" s="840" t="s">
        <v>451</v>
      </c>
      <c r="H37" s="206"/>
      <c r="I37" s="841"/>
      <c r="J37" s="206"/>
      <c r="K37" s="91"/>
      <c r="L37" s="190"/>
      <c r="M37" s="91"/>
      <c r="N37" s="190"/>
      <c r="O37" s="605"/>
      <c r="P37" s="606"/>
      <c r="Q37" s="842" t="s">
        <v>452</v>
      </c>
      <c r="R37" s="612"/>
      <c r="S37" s="91"/>
      <c r="T37" s="190"/>
      <c r="U37" s="605"/>
      <c r="V37" s="606"/>
      <c r="W37" s="605"/>
      <c r="X37" s="606"/>
      <c r="Y37" s="595"/>
      <c r="Z37" s="595"/>
    </row>
    <row r="38" ht="21.0" customHeight="1">
      <c r="A38" s="843" t="s">
        <v>453</v>
      </c>
      <c r="B38" s="173"/>
      <c r="C38" s="844" t="s">
        <v>454</v>
      </c>
      <c r="D38" s="612"/>
      <c r="E38" s="845" t="s">
        <v>455</v>
      </c>
      <c r="F38" s="612"/>
      <c r="G38" s="846" t="s">
        <v>455</v>
      </c>
      <c r="H38" s="612"/>
      <c r="I38" s="847" t="s">
        <v>456</v>
      </c>
      <c r="J38" s="185"/>
      <c r="K38" s="849" t="s">
        <v>456</v>
      </c>
      <c r="L38" s="185"/>
      <c r="M38" s="851" t="s">
        <v>458</v>
      </c>
      <c r="N38" s="185"/>
      <c r="O38" s="852" t="s">
        <v>459</v>
      </c>
      <c r="P38" s="185"/>
      <c r="Q38" s="853" t="s">
        <v>460</v>
      </c>
      <c r="R38" s="185"/>
      <c r="S38" s="854" t="s">
        <v>460</v>
      </c>
      <c r="T38" s="185"/>
      <c r="U38" s="855" t="s">
        <v>460</v>
      </c>
      <c r="V38" s="185"/>
      <c r="W38" s="857" t="s">
        <v>460</v>
      </c>
      <c r="X38" s="185"/>
      <c r="Y38" s="595"/>
      <c r="Z38" s="595"/>
    </row>
    <row r="39" ht="21.0" customHeight="1">
      <c r="A39" s="254"/>
      <c r="B39" s="23"/>
      <c r="C39" s="858" t="s">
        <v>462</v>
      </c>
      <c r="D39" s="758"/>
      <c r="E39" s="859" t="s">
        <v>463</v>
      </c>
      <c r="F39" s="760"/>
      <c r="G39" s="860" t="s">
        <v>464</v>
      </c>
      <c r="H39" s="861"/>
      <c r="I39" s="862"/>
      <c r="J39" s="862"/>
      <c r="K39" s="863" t="s">
        <v>466</v>
      </c>
      <c r="L39" s="864"/>
      <c r="M39" s="865"/>
      <c r="N39" s="866"/>
      <c r="O39" s="867"/>
      <c r="P39" s="766"/>
      <c r="Q39" s="868" t="s">
        <v>467</v>
      </c>
      <c r="R39" s="612"/>
      <c r="S39" s="768" t="s">
        <v>468</v>
      </c>
      <c r="T39" s="770"/>
      <c r="U39" s="646"/>
      <c r="V39" s="600"/>
      <c r="W39" s="647" t="s">
        <v>469</v>
      </c>
      <c r="X39" s="648"/>
      <c r="Y39" s="595"/>
      <c r="Z39" s="595"/>
    </row>
    <row r="40" ht="21.0" customHeight="1">
      <c r="A40" s="91"/>
      <c r="B40" s="190"/>
      <c r="C40" s="870" t="s">
        <v>470</v>
      </c>
      <c r="D40" s="871"/>
      <c r="E40" s="872" t="s">
        <v>471</v>
      </c>
      <c r="F40" s="873"/>
      <c r="G40" s="874" t="s">
        <v>472</v>
      </c>
      <c r="H40" s="875"/>
      <c r="I40" s="876"/>
      <c r="J40" s="876"/>
      <c r="K40" s="877" t="s">
        <v>474</v>
      </c>
      <c r="L40" s="878"/>
      <c r="M40" s="879"/>
      <c r="N40" s="880"/>
      <c r="O40" s="881" t="s">
        <v>475</v>
      </c>
      <c r="P40" s="882"/>
      <c r="Q40" s="883" t="s">
        <v>476</v>
      </c>
      <c r="R40" s="206"/>
      <c r="S40" s="790" t="s">
        <v>478</v>
      </c>
      <c r="T40" s="791"/>
      <c r="U40" s="653"/>
      <c r="V40" s="190"/>
      <c r="W40" s="884" t="s">
        <v>479</v>
      </c>
      <c r="X40" s="885"/>
      <c r="Y40" s="595"/>
      <c r="Z40" s="595"/>
    </row>
    <row r="41" ht="21.0" customHeight="1">
      <c r="A41" s="843" t="s">
        <v>480</v>
      </c>
      <c r="B41" s="173"/>
      <c r="C41" s="886" t="s">
        <v>481</v>
      </c>
      <c r="D41" s="612"/>
      <c r="E41" s="887" t="s">
        <v>481</v>
      </c>
      <c r="F41" s="612"/>
      <c r="G41" s="888" t="s">
        <v>481</v>
      </c>
      <c r="H41" s="612"/>
      <c r="I41" s="889" t="s">
        <v>481</v>
      </c>
      <c r="J41" s="185"/>
      <c r="K41" s="890" t="s">
        <v>483</v>
      </c>
      <c r="L41" s="185"/>
      <c r="M41" s="808" t="s">
        <v>484</v>
      </c>
      <c r="N41" s="173"/>
      <c r="O41" s="891" t="s">
        <v>485</v>
      </c>
      <c r="P41" s="185"/>
      <c r="Q41" s="892" t="s">
        <v>481</v>
      </c>
      <c r="R41" s="612"/>
      <c r="S41" s="823" t="s">
        <v>486</v>
      </c>
      <c r="T41" s="173"/>
      <c r="U41" s="893" t="s">
        <v>487</v>
      </c>
      <c r="V41" s="173"/>
      <c r="W41" s="894" t="s">
        <v>481</v>
      </c>
      <c r="X41" s="173"/>
      <c r="Y41" s="595"/>
      <c r="Z41" s="595"/>
    </row>
    <row r="42" ht="21.0" customHeight="1">
      <c r="A42" s="91"/>
      <c r="B42" s="190"/>
      <c r="C42" s="895" t="s">
        <v>489</v>
      </c>
      <c r="D42" s="206"/>
      <c r="E42" s="896" t="s">
        <v>490</v>
      </c>
      <c r="F42" s="206"/>
      <c r="G42" s="840" t="s">
        <v>491</v>
      </c>
      <c r="H42" s="206"/>
      <c r="I42" s="876"/>
      <c r="J42" s="876"/>
      <c r="K42" s="700" t="s">
        <v>492</v>
      </c>
      <c r="L42" s="206"/>
      <c r="M42" s="91"/>
      <c r="N42" s="190"/>
      <c r="O42" s="897"/>
      <c r="P42" s="898" t="s">
        <v>494</v>
      </c>
      <c r="Q42" s="899" t="s">
        <v>495</v>
      </c>
      <c r="R42" s="612"/>
      <c r="S42" s="800"/>
      <c r="T42" s="801"/>
      <c r="U42" s="91"/>
      <c r="V42" s="190"/>
      <c r="W42" s="91"/>
      <c r="X42" s="190"/>
      <c r="Y42" s="595"/>
      <c r="Z42" s="595"/>
    </row>
    <row r="43" ht="21.0" customHeight="1">
      <c r="A43" s="900" t="s">
        <v>496</v>
      </c>
      <c r="B43" s="173"/>
      <c r="C43" s="901" t="s">
        <v>498</v>
      </c>
      <c r="D43" s="600"/>
      <c r="E43" s="902" t="s">
        <v>499</v>
      </c>
      <c r="F43" s="612"/>
      <c r="G43" s="903" t="s">
        <v>426</v>
      </c>
      <c r="H43" s="600"/>
      <c r="I43" s="904" t="s">
        <v>481</v>
      </c>
      <c r="J43" s="10"/>
      <c r="K43" s="905" t="s">
        <v>500</v>
      </c>
      <c r="L43" s="185"/>
      <c r="M43" s="808" t="s">
        <v>501</v>
      </c>
      <c r="N43" s="173"/>
      <c r="O43" s="809" t="s">
        <v>502</v>
      </c>
      <c r="P43" s="173"/>
      <c r="Q43" s="822" t="s">
        <v>503</v>
      </c>
      <c r="R43" s="173"/>
      <c r="S43" s="823" t="s">
        <v>504</v>
      </c>
      <c r="T43" s="173"/>
      <c r="U43" s="893" t="s">
        <v>505</v>
      </c>
      <c r="V43" s="173"/>
      <c r="W43" s="907" t="s">
        <v>506</v>
      </c>
      <c r="X43" s="173"/>
      <c r="Y43" s="595"/>
      <c r="Z43" s="595"/>
    </row>
    <row r="44" ht="21.0" customHeight="1">
      <c r="A44" s="91"/>
      <c r="B44" s="190"/>
      <c r="C44" s="91"/>
      <c r="D44" s="190"/>
      <c r="E44" s="896" t="s">
        <v>507</v>
      </c>
      <c r="F44" s="206"/>
      <c r="G44" s="91"/>
      <c r="H44" s="190"/>
      <c r="I44" s="908" t="s">
        <v>508</v>
      </c>
      <c r="J44" s="876"/>
      <c r="K44" s="700" t="s">
        <v>509</v>
      </c>
      <c r="L44" s="206"/>
      <c r="M44" s="91"/>
      <c r="N44" s="190"/>
      <c r="O44" s="91"/>
      <c r="P44" s="190"/>
      <c r="Q44" s="653"/>
      <c r="R44" s="190"/>
      <c r="S44" s="800"/>
      <c r="T44" s="801"/>
      <c r="U44" s="91"/>
      <c r="V44" s="190"/>
      <c r="W44" s="91"/>
      <c r="X44" s="190"/>
      <c r="Y44" s="595"/>
      <c r="Z44" s="595"/>
    </row>
    <row r="45" ht="21.0" customHeight="1">
      <c r="A45" s="909" t="s">
        <v>510</v>
      </c>
      <c r="B45" s="173"/>
      <c r="C45" s="910" t="s">
        <v>511</v>
      </c>
      <c r="D45" s="87"/>
      <c r="E45" s="911" t="s">
        <v>511</v>
      </c>
      <c r="F45" s="600"/>
      <c r="G45" s="912" t="s">
        <v>511</v>
      </c>
      <c r="H45" s="87"/>
      <c r="I45" s="913" t="s">
        <v>511</v>
      </c>
      <c r="J45" s="600"/>
      <c r="K45" s="914" t="s">
        <v>511</v>
      </c>
      <c r="L45" s="87"/>
      <c r="M45" s="915" t="s">
        <v>511</v>
      </c>
      <c r="N45" s="600"/>
      <c r="O45" s="916" t="s">
        <v>513</v>
      </c>
      <c r="P45" s="173"/>
      <c r="Q45" s="917" t="s">
        <v>514</v>
      </c>
      <c r="R45" s="600"/>
      <c r="S45" s="918"/>
      <c r="T45" s="770"/>
      <c r="U45" s="919"/>
      <c r="V45" s="773"/>
      <c r="W45" s="920" t="s">
        <v>515</v>
      </c>
      <c r="X45" s="600"/>
      <c r="Y45" s="595"/>
      <c r="Z45" s="595"/>
    </row>
    <row r="46" ht="21.0" customHeight="1">
      <c r="A46" s="254"/>
      <c r="B46" s="23"/>
      <c r="C46" s="603"/>
      <c r="D46" s="596"/>
      <c r="E46" s="254"/>
      <c r="F46" s="23"/>
      <c r="G46" s="603"/>
      <c r="H46" s="596"/>
      <c r="I46" s="254"/>
      <c r="J46" s="23"/>
      <c r="K46" s="603"/>
      <c r="L46" s="596"/>
      <c r="M46" s="254"/>
      <c r="N46" s="23"/>
      <c r="O46" s="788"/>
      <c r="P46" s="606"/>
      <c r="Q46" s="603"/>
      <c r="R46" s="23"/>
      <c r="S46" s="918" t="s">
        <v>516</v>
      </c>
      <c r="T46" s="770"/>
      <c r="U46" s="919" t="s">
        <v>516</v>
      </c>
      <c r="V46" s="773"/>
      <c r="W46" s="254"/>
      <c r="X46" s="23"/>
      <c r="Y46" s="595"/>
      <c r="Z46" s="595"/>
    </row>
    <row r="47" ht="21.0" customHeight="1">
      <c r="A47" s="254"/>
      <c r="B47" s="23"/>
      <c r="C47" s="603"/>
      <c r="D47" s="596"/>
      <c r="E47" s="254"/>
      <c r="F47" s="23"/>
      <c r="G47" s="603"/>
      <c r="H47" s="596"/>
      <c r="I47" s="254"/>
      <c r="J47" s="23"/>
      <c r="K47" s="603"/>
      <c r="L47" s="596"/>
      <c r="M47" s="254"/>
      <c r="N47" s="23"/>
      <c r="O47" s="921" t="s">
        <v>517</v>
      </c>
      <c r="P47" s="600"/>
      <c r="Q47" s="603"/>
      <c r="R47" s="23"/>
      <c r="S47" s="918" t="s">
        <v>518</v>
      </c>
      <c r="T47" s="770"/>
      <c r="U47" s="919" t="s">
        <v>518</v>
      </c>
      <c r="V47" s="773"/>
      <c r="W47" s="254"/>
      <c r="X47" s="23"/>
      <c r="Y47" s="595"/>
      <c r="Z47" s="595"/>
    </row>
    <row r="48" ht="21.0" customHeight="1">
      <c r="A48" s="91"/>
      <c r="B48" s="190"/>
      <c r="C48" s="653"/>
      <c r="D48" s="93"/>
      <c r="E48" s="91"/>
      <c r="F48" s="190"/>
      <c r="G48" s="653"/>
      <c r="H48" s="93"/>
      <c r="I48" s="91"/>
      <c r="J48" s="190"/>
      <c r="K48" s="653"/>
      <c r="L48" s="93"/>
      <c r="M48" s="91"/>
      <c r="N48" s="190"/>
      <c r="O48" s="91"/>
      <c r="P48" s="190"/>
      <c r="Q48" s="653"/>
      <c r="R48" s="190"/>
      <c r="S48" s="922" t="s">
        <v>520</v>
      </c>
      <c r="T48" s="791"/>
      <c r="U48" s="923" t="s">
        <v>520</v>
      </c>
      <c r="V48" s="793"/>
      <c r="W48" s="91"/>
      <c r="X48" s="190"/>
      <c r="Y48" s="595"/>
      <c r="Z48" s="595"/>
    </row>
    <row r="49" ht="15.75" customHeight="1">
      <c r="A49" s="924"/>
      <c r="B49" s="924"/>
      <c r="C49" s="595"/>
      <c r="D49" s="595"/>
      <c r="E49" s="595"/>
      <c r="F49" s="595"/>
      <c r="G49" s="595"/>
      <c r="H49" s="595"/>
      <c r="I49" s="595"/>
      <c r="J49" s="595"/>
      <c r="K49" s="595"/>
      <c r="L49" s="595"/>
      <c r="M49" s="595"/>
      <c r="N49" s="595"/>
      <c r="O49" s="595"/>
      <c r="P49" s="595"/>
      <c r="Q49" s="595"/>
      <c r="R49" s="595"/>
      <c r="S49" s="595"/>
      <c r="T49" s="595"/>
      <c r="U49" s="595"/>
      <c r="V49" s="595"/>
      <c r="W49" s="595"/>
      <c r="X49" s="595"/>
      <c r="Y49" s="595"/>
      <c r="Z49" s="595"/>
    </row>
    <row r="50" ht="15.75" customHeight="1">
      <c r="A50" s="924"/>
      <c r="B50" s="924"/>
      <c r="C50" s="595"/>
      <c r="D50" s="595"/>
      <c r="E50" s="595"/>
      <c r="F50" s="595"/>
      <c r="G50" s="595"/>
      <c r="H50" s="595"/>
      <c r="I50" s="595"/>
      <c r="J50" s="595"/>
      <c r="K50" s="595"/>
      <c r="L50" s="595"/>
      <c r="M50" s="595"/>
      <c r="N50" s="595"/>
      <c r="O50" s="595"/>
      <c r="P50" s="595"/>
      <c r="Q50" s="595"/>
      <c r="R50" s="595"/>
      <c r="S50" s="595"/>
      <c r="T50" s="595"/>
      <c r="U50" s="595"/>
      <c r="V50" s="595"/>
      <c r="W50" s="595"/>
      <c r="X50" s="595"/>
      <c r="Y50" s="595"/>
      <c r="Z50" s="595"/>
    </row>
    <row r="51" ht="15.75" customHeight="1">
      <c r="A51" s="924"/>
      <c r="B51" s="924"/>
      <c r="C51" s="595"/>
      <c r="D51" s="595"/>
      <c r="E51" s="595"/>
      <c r="F51" s="595"/>
      <c r="G51" s="595"/>
      <c r="H51" s="595"/>
      <c r="I51" s="595"/>
      <c r="J51" s="595"/>
      <c r="K51" s="595"/>
      <c r="L51" s="595"/>
      <c r="M51" s="595"/>
      <c r="N51" s="595"/>
      <c r="O51" s="595"/>
      <c r="P51" s="595"/>
      <c r="Q51" s="595"/>
      <c r="R51" s="595"/>
      <c r="S51" s="595"/>
      <c r="T51" s="595"/>
      <c r="U51" s="595"/>
      <c r="V51" s="595"/>
      <c r="W51" s="595"/>
      <c r="X51" s="595"/>
      <c r="Y51" s="595"/>
      <c r="Z51" s="595"/>
    </row>
    <row r="52" ht="15.75" customHeight="1">
      <c r="A52" s="924"/>
      <c r="B52" s="924"/>
      <c r="C52" s="595"/>
      <c r="D52" s="595"/>
      <c r="E52" s="595"/>
      <c r="F52" s="595"/>
      <c r="G52" s="595"/>
      <c r="H52" s="595"/>
      <c r="I52" s="595"/>
      <c r="J52" s="595"/>
      <c r="K52" s="595"/>
      <c r="L52" s="595"/>
      <c r="M52" s="595"/>
      <c r="N52" s="595"/>
      <c r="O52" s="595"/>
      <c r="P52" s="595"/>
      <c r="Q52" s="595"/>
      <c r="R52" s="595"/>
      <c r="S52" s="595"/>
      <c r="T52" s="595"/>
      <c r="U52" s="595"/>
      <c r="V52" s="595"/>
      <c r="W52" s="595"/>
      <c r="X52" s="595"/>
      <c r="Y52" s="595"/>
      <c r="Z52" s="595"/>
    </row>
    <row r="53" ht="15.75" customHeight="1">
      <c r="A53" s="924"/>
      <c r="B53" s="924"/>
      <c r="C53" s="595"/>
      <c r="D53" s="595"/>
      <c r="E53" s="595"/>
      <c r="F53" s="595"/>
      <c r="G53" s="595"/>
      <c r="H53" s="595"/>
      <c r="I53" s="595"/>
      <c r="J53" s="595"/>
      <c r="K53" s="595"/>
      <c r="L53" s="595"/>
      <c r="M53" s="595"/>
      <c r="N53" s="595"/>
      <c r="O53" s="595"/>
      <c r="P53" s="595"/>
      <c r="Q53" s="595"/>
      <c r="R53" s="595"/>
      <c r="S53" s="595"/>
      <c r="T53" s="595"/>
      <c r="U53" s="595"/>
      <c r="V53" s="595"/>
      <c r="W53" s="595"/>
      <c r="X53" s="595"/>
      <c r="Y53" s="595"/>
      <c r="Z53" s="595"/>
    </row>
    <row r="54" ht="15.75" customHeight="1">
      <c r="A54" s="924"/>
      <c r="B54" s="924"/>
      <c r="C54" s="595"/>
      <c r="D54" s="595"/>
      <c r="E54" s="595"/>
      <c r="F54" s="595"/>
      <c r="G54" s="595"/>
      <c r="H54" s="595"/>
      <c r="I54" s="595"/>
      <c r="J54" s="595"/>
      <c r="K54" s="595"/>
      <c r="L54" s="595"/>
      <c r="M54" s="595"/>
      <c r="N54" s="595"/>
      <c r="O54" s="595"/>
      <c r="P54" s="595"/>
      <c r="Q54" s="595"/>
      <c r="R54" s="595"/>
      <c r="S54" s="595"/>
      <c r="T54" s="595"/>
      <c r="U54" s="595"/>
      <c r="V54" s="595"/>
      <c r="W54" s="595"/>
      <c r="X54" s="595"/>
      <c r="Y54" s="595"/>
      <c r="Z54" s="595"/>
    </row>
    <row r="55" ht="15.75" customHeight="1">
      <c r="A55" s="924"/>
      <c r="B55" s="924"/>
      <c r="C55" s="595"/>
      <c r="D55" s="595"/>
      <c r="E55" s="595"/>
      <c r="F55" s="595"/>
      <c r="G55" s="595"/>
      <c r="H55" s="595"/>
      <c r="I55" s="595"/>
      <c r="J55" s="595"/>
      <c r="K55" s="595"/>
      <c r="L55" s="595"/>
      <c r="M55" s="595"/>
      <c r="N55" s="595"/>
      <c r="O55" s="595"/>
      <c r="P55" s="595"/>
      <c r="Q55" s="595"/>
      <c r="R55" s="595"/>
      <c r="S55" s="595"/>
      <c r="T55" s="595"/>
      <c r="U55" s="595"/>
      <c r="V55" s="595"/>
      <c r="W55" s="595"/>
      <c r="X55" s="595"/>
      <c r="Y55" s="595"/>
      <c r="Z55" s="595"/>
    </row>
    <row r="56" ht="15.75" customHeight="1">
      <c r="A56" s="924"/>
      <c r="B56" s="924"/>
      <c r="C56" s="595"/>
      <c r="D56" s="595"/>
      <c r="E56" s="595"/>
      <c r="F56" s="595"/>
      <c r="G56" s="595"/>
      <c r="H56" s="595"/>
      <c r="I56" s="595"/>
      <c r="J56" s="595"/>
      <c r="K56" s="595"/>
      <c r="L56" s="595"/>
      <c r="M56" s="595"/>
      <c r="N56" s="595"/>
      <c r="O56" s="595"/>
      <c r="P56" s="595"/>
      <c r="Q56" s="595"/>
      <c r="R56" s="595"/>
      <c r="S56" s="595"/>
      <c r="T56" s="595"/>
      <c r="U56" s="595"/>
      <c r="V56" s="595"/>
      <c r="W56" s="595"/>
      <c r="X56" s="595"/>
      <c r="Y56" s="595"/>
      <c r="Z56" s="595"/>
    </row>
    <row r="57" ht="15.75" customHeight="1">
      <c r="A57" s="924"/>
      <c r="B57" s="924"/>
      <c r="C57" s="595"/>
      <c r="D57" s="595"/>
      <c r="E57" s="595"/>
      <c r="F57" s="595"/>
      <c r="G57" s="595"/>
      <c r="H57" s="595"/>
      <c r="I57" s="595"/>
      <c r="J57" s="595"/>
      <c r="K57" s="595"/>
      <c r="L57" s="595"/>
      <c r="M57" s="595"/>
      <c r="N57" s="595"/>
      <c r="O57" s="595"/>
      <c r="P57" s="595"/>
      <c r="Q57" s="595"/>
      <c r="R57" s="595"/>
      <c r="S57" s="595"/>
      <c r="T57" s="595"/>
      <c r="U57" s="595"/>
      <c r="V57" s="595"/>
      <c r="W57" s="595"/>
      <c r="X57" s="595"/>
      <c r="Y57" s="595"/>
      <c r="Z57" s="595"/>
    </row>
    <row r="58" ht="15.75" customHeight="1">
      <c r="A58" s="924"/>
      <c r="B58" s="924"/>
      <c r="C58" s="595"/>
      <c r="D58" s="595"/>
      <c r="E58" s="595"/>
      <c r="F58" s="595"/>
      <c r="G58" s="595"/>
      <c r="H58" s="595"/>
      <c r="I58" s="595"/>
      <c r="J58" s="595"/>
      <c r="K58" s="595"/>
      <c r="L58" s="595"/>
      <c r="M58" s="595"/>
      <c r="N58" s="595"/>
      <c r="O58" s="595"/>
      <c r="P58" s="595"/>
      <c r="Q58" s="595"/>
      <c r="R58" s="595"/>
      <c r="S58" s="595"/>
      <c r="T58" s="595"/>
      <c r="U58" s="595"/>
      <c r="V58" s="595"/>
      <c r="W58" s="595"/>
      <c r="X58" s="595"/>
      <c r="Y58" s="595"/>
      <c r="Z58" s="595"/>
    </row>
    <row r="59" ht="15.75" customHeight="1">
      <c r="A59" s="924"/>
      <c r="B59" s="924"/>
      <c r="C59" s="595"/>
      <c r="D59" s="595"/>
      <c r="E59" s="595"/>
      <c r="F59" s="595"/>
      <c r="G59" s="595"/>
      <c r="H59" s="595"/>
      <c r="I59" s="595"/>
      <c r="J59" s="595"/>
      <c r="K59" s="595"/>
      <c r="L59" s="595"/>
      <c r="M59" s="595"/>
      <c r="N59" s="595"/>
      <c r="O59" s="595"/>
      <c r="P59" s="595"/>
      <c r="Q59" s="595"/>
      <c r="R59" s="595"/>
      <c r="S59" s="595"/>
      <c r="T59" s="595"/>
      <c r="U59" s="595"/>
      <c r="V59" s="595"/>
      <c r="W59" s="595"/>
      <c r="X59" s="595"/>
      <c r="Y59" s="595"/>
      <c r="Z59" s="595"/>
    </row>
    <row r="60" ht="15.75" customHeight="1">
      <c r="A60" s="924"/>
      <c r="B60" s="924"/>
      <c r="C60" s="595"/>
      <c r="D60" s="595"/>
      <c r="E60" s="595"/>
      <c r="F60" s="595"/>
      <c r="G60" s="595"/>
      <c r="H60" s="595"/>
      <c r="I60" s="595"/>
      <c r="J60" s="595"/>
      <c r="K60" s="595"/>
      <c r="L60" s="595"/>
      <c r="M60" s="595"/>
      <c r="N60" s="595"/>
      <c r="O60" s="595"/>
      <c r="P60" s="595"/>
      <c r="Q60" s="595"/>
      <c r="R60" s="595"/>
      <c r="S60" s="595"/>
      <c r="T60" s="595"/>
      <c r="U60" s="595"/>
      <c r="V60" s="595"/>
      <c r="W60" s="595"/>
      <c r="X60" s="595"/>
      <c r="Y60" s="595"/>
      <c r="Z60" s="595"/>
    </row>
    <row r="61" ht="15.75" customHeight="1">
      <c r="A61" s="924"/>
      <c r="B61" s="924"/>
      <c r="C61" s="595"/>
      <c r="D61" s="595"/>
      <c r="E61" s="595"/>
      <c r="F61" s="595"/>
      <c r="G61" s="595"/>
      <c r="H61" s="595"/>
      <c r="I61" s="595"/>
      <c r="J61" s="595"/>
      <c r="K61" s="595"/>
      <c r="L61" s="595"/>
      <c r="M61" s="595"/>
      <c r="N61" s="595"/>
      <c r="O61" s="595"/>
      <c r="P61" s="595"/>
      <c r="Q61" s="595"/>
      <c r="R61" s="595"/>
      <c r="S61" s="595"/>
      <c r="T61" s="595"/>
      <c r="U61" s="595"/>
      <c r="V61" s="595"/>
      <c r="W61" s="595"/>
      <c r="X61" s="595"/>
      <c r="Y61" s="595"/>
      <c r="Z61" s="595"/>
    </row>
    <row r="62" ht="15.75" customHeight="1">
      <c r="A62" s="924"/>
      <c r="B62" s="924"/>
      <c r="C62" s="595"/>
      <c r="D62" s="595"/>
      <c r="E62" s="595"/>
      <c r="F62" s="595"/>
      <c r="G62" s="595"/>
      <c r="H62" s="595"/>
      <c r="I62" s="595"/>
      <c r="J62" s="595"/>
      <c r="K62" s="595"/>
      <c r="L62" s="595"/>
      <c r="M62" s="595"/>
      <c r="N62" s="595"/>
      <c r="O62" s="595"/>
      <c r="P62" s="595"/>
      <c r="Q62" s="595"/>
      <c r="R62" s="595"/>
      <c r="S62" s="595"/>
      <c r="T62" s="595"/>
      <c r="U62" s="595"/>
      <c r="V62" s="595"/>
      <c r="W62" s="595"/>
      <c r="X62" s="595"/>
      <c r="Y62" s="595"/>
      <c r="Z62" s="595"/>
    </row>
    <row r="63" ht="15.75" customHeight="1">
      <c r="A63" s="924"/>
      <c r="B63" s="924"/>
      <c r="C63" s="595"/>
      <c r="D63" s="595"/>
      <c r="E63" s="595"/>
      <c r="F63" s="595"/>
      <c r="G63" s="595"/>
      <c r="H63" s="595"/>
      <c r="I63" s="595"/>
      <c r="J63" s="595"/>
      <c r="K63" s="595"/>
      <c r="L63" s="595"/>
      <c r="M63" s="595"/>
      <c r="N63" s="595"/>
      <c r="O63" s="595"/>
      <c r="P63" s="595"/>
      <c r="Q63" s="595"/>
      <c r="R63" s="595"/>
      <c r="S63" s="595"/>
      <c r="T63" s="595"/>
      <c r="U63" s="595"/>
      <c r="V63" s="595"/>
      <c r="W63" s="595"/>
      <c r="X63" s="595"/>
      <c r="Y63" s="595"/>
      <c r="Z63" s="595"/>
    </row>
    <row r="64" ht="15.75" customHeight="1">
      <c r="A64" s="924"/>
      <c r="B64" s="924"/>
      <c r="C64" s="595"/>
      <c r="D64" s="595"/>
      <c r="E64" s="595"/>
      <c r="F64" s="595"/>
      <c r="G64" s="595"/>
      <c r="H64" s="595"/>
      <c r="I64" s="595"/>
      <c r="J64" s="595"/>
      <c r="K64" s="595"/>
      <c r="L64" s="595"/>
      <c r="M64" s="595"/>
      <c r="N64" s="595"/>
      <c r="O64" s="595"/>
      <c r="P64" s="595"/>
      <c r="Q64" s="595"/>
      <c r="R64" s="595"/>
      <c r="S64" s="595"/>
      <c r="T64" s="595"/>
      <c r="U64" s="595"/>
      <c r="V64" s="595"/>
      <c r="W64" s="595"/>
      <c r="X64" s="595"/>
      <c r="Y64" s="595"/>
      <c r="Z64" s="595"/>
    </row>
    <row r="65" ht="15.75" customHeight="1">
      <c r="A65" s="924"/>
      <c r="B65" s="924"/>
      <c r="C65" s="595"/>
      <c r="D65" s="595"/>
      <c r="E65" s="595"/>
      <c r="F65" s="595"/>
      <c r="G65" s="595"/>
      <c r="H65" s="595"/>
      <c r="I65" s="595"/>
      <c r="J65" s="595"/>
      <c r="K65" s="595"/>
      <c r="L65" s="595"/>
      <c r="M65" s="595"/>
      <c r="N65" s="595"/>
      <c r="O65" s="595"/>
      <c r="P65" s="595"/>
      <c r="Q65" s="595"/>
      <c r="R65" s="595"/>
      <c r="S65" s="595"/>
      <c r="T65" s="595"/>
      <c r="U65" s="595"/>
      <c r="V65" s="595"/>
      <c r="W65" s="595"/>
      <c r="X65" s="595"/>
      <c r="Y65" s="595"/>
      <c r="Z65" s="595"/>
    </row>
    <row r="66" ht="15.75" customHeight="1">
      <c r="A66" s="924"/>
      <c r="B66" s="924"/>
      <c r="C66" s="595"/>
      <c r="D66" s="595"/>
      <c r="E66" s="595"/>
      <c r="F66" s="595"/>
      <c r="G66" s="595"/>
      <c r="H66" s="595"/>
      <c r="I66" s="595"/>
      <c r="J66" s="595"/>
      <c r="K66" s="595"/>
      <c r="L66" s="595"/>
      <c r="M66" s="595"/>
      <c r="N66" s="595"/>
      <c r="O66" s="595"/>
      <c r="P66" s="595"/>
      <c r="Q66" s="595"/>
      <c r="R66" s="595"/>
      <c r="S66" s="595"/>
      <c r="T66" s="595"/>
      <c r="U66" s="595"/>
      <c r="V66" s="595"/>
      <c r="W66" s="595"/>
      <c r="X66" s="595"/>
      <c r="Y66" s="595"/>
      <c r="Z66" s="595"/>
    </row>
    <row r="67" ht="15.75" customHeight="1">
      <c r="A67" s="924"/>
      <c r="B67" s="924"/>
      <c r="C67" s="595"/>
      <c r="D67" s="595"/>
      <c r="E67" s="595"/>
      <c r="F67" s="595"/>
      <c r="G67" s="595"/>
      <c r="H67" s="595"/>
      <c r="I67" s="595"/>
      <c r="J67" s="595"/>
      <c r="K67" s="595"/>
      <c r="L67" s="595"/>
      <c r="M67" s="595"/>
      <c r="N67" s="595"/>
      <c r="O67" s="595"/>
      <c r="P67" s="595"/>
      <c r="Q67" s="595"/>
      <c r="R67" s="595"/>
      <c r="S67" s="595"/>
      <c r="T67" s="595"/>
      <c r="U67" s="595"/>
      <c r="V67" s="595"/>
      <c r="W67" s="595"/>
      <c r="X67" s="595"/>
      <c r="Y67" s="595"/>
      <c r="Z67" s="595"/>
    </row>
    <row r="68" ht="15.75" customHeight="1">
      <c r="A68" s="924"/>
      <c r="B68" s="924"/>
      <c r="C68" s="595"/>
      <c r="D68" s="595"/>
      <c r="E68" s="595"/>
      <c r="F68" s="595"/>
      <c r="G68" s="595"/>
      <c r="H68" s="595"/>
      <c r="I68" s="595"/>
      <c r="J68" s="595"/>
      <c r="K68" s="595"/>
      <c r="L68" s="595"/>
      <c r="M68" s="595"/>
      <c r="N68" s="595"/>
      <c r="O68" s="595"/>
      <c r="P68" s="595"/>
      <c r="Q68" s="595"/>
      <c r="R68" s="595"/>
      <c r="S68" s="595"/>
      <c r="T68" s="595"/>
      <c r="U68" s="595"/>
      <c r="V68" s="595"/>
      <c r="W68" s="595"/>
      <c r="X68" s="595"/>
      <c r="Y68" s="595"/>
      <c r="Z68" s="595"/>
    </row>
    <row r="69" ht="15.75" customHeight="1">
      <c r="A69" s="924"/>
      <c r="B69" s="924"/>
      <c r="C69" s="595"/>
      <c r="D69" s="595"/>
      <c r="E69" s="595"/>
      <c r="F69" s="595"/>
      <c r="G69" s="595"/>
      <c r="H69" s="595"/>
      <c r="I69" s="595"/>
      <c r="J69" s="595"/>
      <c r="K69" s="595"/>
      <c r="L69" s="595"/>
      <c r="M69" s="595"/>
      <c r="N69" s="595"/>
      <c r="O69" s="595"/>
      <c r="P69" s="595"/>
      <c r="Q69" s="595"/>
      <c r="R69" s="595"/>
      <c r="S69" s="595"/>
      <c r="T69" s="595"/>
      <c r="U69" s="595"/>
      <c r="V69" s="595"/>
      <c r="W69" s="595"/>
      <c r="X69" s="595"/>
      <c r="Y69" s="595"/>
      <c r="Z69" s="595"/>
    </row>
    <row r="70" ht="15.75" customHeight="1">
      <c r="A70" s="924"/>
      <c r="B70" s="924"/>
      <c r="C70" s="595"/>
      <c r="D70" s="595"/>
      <c r="E70" s="595"/>
      <c r="F70" s="595"/>
      <c r="G70" s="595"/>
      <c r="H70" s="595"/>
      <c r="I70" s="595"/>
      <c r="J70" s="595"/>
      <c r="K70" s="595"/>
      <c r="L70" s="595"/>
      <c r="M70" s="595"/>
      <c r="N70" s="595"/>
      <c r="O70" s="595"/>
      <c r="P70" s="595"/>
      <c r="Q70" s="595"/>
      <c r="R70" s="595"/>
      <c r="S70" s="595"/>
      <c r="T70" s="595"/>
      <c r="U70" s="595"/>
      <c r="V70" s="595"/>
      <c r="W70" s="595"/>
      <c r="X70" s="595"/>
      <c r="Y70" s="595"/>
      <c r="Z70" s="595"/>
    </row>
    <row r="71" ht="15.75" customHeight="1">
      <c r="A71" s="924"/>
      <c r="B71" s="924"/>
      <c r="C71" s="595"/>
      <c r="D71" s="595"/>
      <c r="E71" s="595"/>
      <c r="F71" s="595"/>
      <c r="G71" s="595"/>
      <c r="H71" s="595"/>
      <c r="I71" s="595"/>
      <c r="J71" s="595"/>
      <c r="K71" s="595"/>
      <c r="L71" s="595"/>
      <c r="M71" s="595"/>
      <c r="N71" s="595"/>
      <c r="O71" s="595"/>
      <c r="P71" s="595"/>
      <c r="Q71" s="595"/>
      <c r="R71" s="595"/>
      <c r="S71" s="595"/>
      <c r="T71" s="595"/>
      <c r="U71" s="595"/>
      <c r="V71" s="595"/>
      <c r="W71" s="595"/>
      <c r="X71" s="595"/>
      <c r="Y71" s="595"/>
      <c r="Z71" s="595"/>
    </row>
    <row r="72" ht="15.75" customHeight="1">
      <c r="A72" s="924"/>
      <c r="B72" s="924"/>
      <c r="C72" s="595"/>
      <c r="D72" s="595"/>
      <c r="E72" s="595"/>
      <c r="F72" s="595"/>
      <c r="G72" s="595"/>
      <c r="H72" s="595"/>
      <c r="I72" s="595"/>
      <c r="J72" s="595"/>
      <c r="K72" s="595"/>
      <c r="L72" s="595"/>
      <c r="M72" s="595"/>
      <c r="N72" s="595"/>
      <c r="O72" s="595"/>
      <c r="P72" s="595"/>
      <c r="Q72" s="595"/>
      <c r="R72" s="595"/>
      <c r="S72" s="595"/>
      <c r="T72" s="595"/>
      <c r="U72" s="595"/>
      <c r="V72" s="595"/>
      <c r="W72" s="595"/>
      <c r="X72" s="595"/>
      <c r="Y72" s="595"/>
      <c r="Z72" s="595"/>
    </row>
    <row r="73" ht="15.75" customHeight="1">
      <c r="A73" s="924"/>
      <c r="B73" s="924"/>
      <c r="C73" s="595"/>
      <c r="D73" s="595"/>
      <c r="E73" s="595"/>
      <c r="F73" s="595"/>
      <c r="G73" s="595"/>
      <c r="H73" s="595"/>
      <c r="I73" s="595"/>
      <c r="J73" s="595"/>
      <c r="K73" s="595"/>
      <c r="L73" s="595"/>
      <c r="M73" s="595"/>
      <c r="N73" s="595"/>
      <c r="O73" s="595"/>
      <c r="P73" s="595"/>
      <c r="Q73" s="595"/>
      <c r="R73" s="595"/>
      <c r="S73" s="595"/>
      <c r="T73" s="595"/>
      <c r="U73" s="595"/>
      <c r="V73" s="595"/>
      <c r="W73" s="595"/>
      <c r="X73" s="595"/>
      <c r="Y73" s="595"/>
      <c r="Z73" s="595"/>
    </row>
    <row r="74" ht="15.75" customHeight="1">
      <c r="A74" s="924"/>
      <c r="B74" s="924"/>
      <c r="C74" s="595"/>
      <c r="D74" s="595"/>
      <c r="E74" s="595"/>
      <c r="F74" s="595"/>
      <c r="G74" s="595"/>
      <c r="H74" s="595"/>
      <c r="I74" s="595"/>
      <c r="J74" s="595"/>
      <c r="K74" s="595"/>
      <c r="L74" s="595"/>
      <c r="M74" s="595"/>
      <c r="N74" s="595"/>
      <c r="O74" s="595"/>
      <c r="P74" s="595"/>
      <c r="Q74" s="595"/>
      <c r="R74" s="595"/>
      <c r="S74" s="595"/>
      <c r="T74" s="595"/>
      <c r="U74" s="595"/>
      <c r="V74" s="595"/>
      <c r="W74" s="595"/>
      <c r="X74" s="595"/>
      <c r="Y74" s="595"/>
      <c r="Z74" s="595"/>
    </row>
    <row r="75" ht="15.75" customHeight="1">
      <c r="A75" s="924"/>
      <c r="B75" s="924"/>
      <c r="C75" s="595"/>
      <c r="D75" s="595"/>
      <c r="E75" s="595"/>
      <c r="F75" s="595"/>
      <c r="G75" s="595"/>
      <c r="H75" s="595"/>
      <c r="I75" s="595"/>
      <c r="J75" s="595"/>
      <c r="K75" s="595"/>
      <c r="L75" s="595"/>
      <c r="M75" s="595"/>
      <c r="N75" s="595"/>
      <c r="O75" s="595"/>
      <c r="P75" s="595"/>
      <c r="Q75" s="595"/>
      <c r="R75" s="595"/>
      <c r="S75" s="595"/>
      <c r="T75" s="595"/>
      <c r="U75" s="595"/>
      <c r="V75" s="595"/>
      <c r="W75" s="595"/>
      <c r="X75" s="595"/>
      <c r="Y75" s="595"/>
      <c r="Z75" s="595"/>
    </row>
    <row r="76" ht="15.75" customHeight="1">
      <c r="A76" s="924"/>
      <c r="B76" s="924"/>
      <c r="C76" s="595"/>
      <c r="D76" s="595"/>
      <c r="E76" s="595"/>
      <c r="F76" s="595"/>
      <c r="G76" s="595"/>
      <c r="H76" s="595"/>
      <c r="I76" s="595"/>
      <c r="J76" s="595"/>
      <c r="K76" s="595"/>
      <c r="L76" s="595"/>
      <c r="M76" s="595"/>
      <c r="N76" s="595"/>
      <c r="O76" s="595"/>
      <c r="P76" s="595"/>
      <c r="Q76" s="595"/>
      <c r="R76" s="595"/>
      <c r="S76" s="595"/>
      <c r="T76" s="595"/>
      <c r="U76" s="595"/>
      <c r="V76" s="595"/>
      <c r="W76" s="595"/>
      <c r="X76" s="595"/>
      <c r="Y76" s="595"/>
      <c r="Z76" s="595"/>
    </row>
    <row r="77" ht="15.75" customHeight="1">
      <c r="A77" s="924"/>
      <c r="B77" s="924"/>
      <c r="C77" s="595"/>
      <c r="D77" s="595"/>
      <c r="E77" s="595"/>
      <c r="F77" s="595"/>
      <c r="G77" s="595"/>
      <c r="H77" s="595"/>
      <c r="I77" s="595"/>
      <c r="J77" s="595"/>
      <c r="K77" s="595"/>
      <c r="L77" s="595"/>
      <c r="M77" s="595"/>
      <c r="N77" s="595"/>
      <c r="O77" s="595"/>
      <c r="P77" s="595"/>
      <c r="Q77" s="595"/>
      <c r="R77" s="595"/>
      <c r="S77" s="595"/>
      <c r="T77" s="595"/>
      <c r="U77" s="595"/>
      <c r="V77" s="595"/>
      <c r="W77" s="595"/>
      <c r="X77" s="595"/>
      <c r="Y77" s="595"/>
      <c r="Z77" s="595"/>
    </row>
    <row r="78" ht="15.75" customHeight="1">
      <c r="A78" s="924"/>
      <c r="B78" s="924"/>
      <c r="C78" s="595"/>
      <c r="D78" s="595"/>
      <c r="E78" s="595"/>
      <c r="F78" s="595"/>
      <c r="G78" s="595"/>
      <c r="H78" s="595"/>
      <c r="I78" s="595"/>
      <c r="J78" s="595"/>
      <c r="K78" s="595"/>
      <c r="L78" s="595"/>
      <c r="M78" s="595"/>
      <c r="N78" s="595"/>
      <c r="O78" s="595"/>
      <c r="P78" s="595"/>
      <c r="Q78" s="595"/>
      <c r="R78" s="595"/>
      <c r="S78" s="595"/>
      <c r="T78" s="595"/>
      <c r="U78" s="595"/>
      <c r="V78" s="595"/>
      <c r="W78" s="595"/>
      <c r="X78" s="595"/>
      <c r="Y78" s="595"/>
      <c r="Z78" s="595"/>
    </row>
    <row r="79" ht="15.75" customHeight="1">
      <c r="A79" s="924"/>
      <c r="B79" s="924"/>
      <c r="C79" s="595"/>
      <c r="D79" s="595"/>
      <c r="E79" s="595"/>
      <c r="F79" s="595"/>
      <c r="G79" s="595"/>
      <c r="H79" s="595"/>
      <c r="I79" s="595"/>
      <c r="J79" s="595"/>
      <c r="K79" s="595"/>
      <c r="L79" s="595"/>
      <c r="M79" s="595"/>
      <c r="N79" s="595"/>
      <c r="O79" s="595"/>
      <c r="P79" s="595"/>
      <c r="Q79" s="595"/>
      <c r="R79" s="595"/>
      <c r="S79" s="595"/>
      <c r="T79" s="595"/>
      <c r="U79" s="595"/>
      <c r="V79" s="595"/>
      <c r="W79" s="595"/>
      <c r="X79" s="595"/>
      <c r="Y79" s="595"/>
      <c r="Z79" s="595"/>
    </row>
    <row r="80" ht="15.75" customHeight="1">
      <c r="A80" s="924"/>
      <c r="B80" s="924"/>
      <c r="C80" s="595"/>
      <c r="D80" s="595"/>
      <c r="E80" s="595"/>
      <c r="F80" s="595"/>
      <c r="G80" s="595"/>
      <c r="H80" s="595"/>
      <c r="I80" s="595"/>
      <c r="J80" s="595"/>
      <c r="K80" s="595"/>
      <c r="L80" s="595"/>
      <c r="M80" s="595"/>
      <c r="N80" s="595"/>
      <c r="O80" s="595"/>
      <c r="P80" s="595"/>
      <c r="Q80" s="595"/>
      <c r="R80" s="595"/>
      <c r="S80" s="595"/>
      <c r="T80" s="595"/>
      <c r="U80" s="595"/>
      <c r="V80" s="595"/>
      <c r="W80" s="595"/>
      <c r="X80" s="595"/>
      <c r="Y80" s="595"/>
      <c r="Z80" s="595"/>
    </row>
    <row r="81" ht="15.75" customHeight="1">
      <c r="A81" s="924"/>
      <c r="B81" s="924"/>
      <c r="C81" s="595"/>
      <c r="D81" s="595"/>
      <c r="E81" s="595"/>
      <c r="F81" s="595"/>
      <c r="G81" s="595"/>
      <c r="H81" s="595"/>
      <c r="I81" s="595"/>
      <c r="J81" s="595"/>
      <c r="K81" s="595"/>
      <c r="L81" s="595"/>
      <c r="M81" s="595"/>
      <c r="N81" s="595"/>
      <c r="O81" s="595"/>
      <c r="P81" s="595"/>
      <c r="Q81" s="595"/>
      <c r="R81" s="595"/>
      <c r="S81" s="595"/>
      <c r="T81" s="595"/>
      <c r="U81" s="595"/>
      <c r="V81" s="595"/>
      <c r="W81" s="595"/>
      <c r="X81" s="595"/>
      <c r="Y81" s="595"/>
      <c r="Z81" s="595"/>
    </row>
    <row r="82" ht="15.75" customHeight="1">
      <c r="A82" s="924"/>
      <c r="B82" s="924"/>
      <c r="C82" s="595"/>
      <c r="D82" s="595"/>
      <c r="E82" s="595"/>
      <c r="F82" s="595"/>
      <c r="G82" s="595"/>
      <c r="H82" s="595"/>
      <c r="I82" s="595"/>
      <c r="J82" s="595"/>
      <c r="K82" s="595"/>
      <c r="L82" s="595"/>
      <c r="M82" s="595"/>
      <c r="N82" s="595"/>
      <c r="O82" s="595"/>
      <c r="P82" s="595"/>
      <c r="Q82" s="595"/>
      <c r="R82" s="595"/>
      <c r="S82" s="595"/>
      <c r="T82" s="595"/>
      <c r="U82" s="595"/>
      <c r="V82" s="595"/>
      <c r="W82" s="595"/>
      <c r="X82" s="595"/>
      <c r="Y82" s="595"/>
      <c r="Z82" s="595"/>
    </row>
    <row r="83" ht="15.75" customHeight="1">
      <c r="A83" s="924"/>
      <c r="B83" s="924"/>
      <c r="C83" s="595"/>
      <c r="D83" s="595"/>
      <c r="E83" s="595"/>
      <c r="F83" s="595"/>
      <c r="G83" s="595"/>
      <c r="H83" s="595"/>
      <c r="I83" s="595"/>
      <c r="J83" s="595"/>
      <c r="K83" s="595"/>
      <c r="L83" s="595"/>
      <c r="M83" s="595"/>
      <c r="N83" s="595"/>
      <c r="O83" s="595"/>
      <c r="P83" s="595"/>
      <c r="Q83" s="595"/>
      <c r="R83" s="595"/>
      <c r="S83" s="595"/>
      <c r="T83" s="595"/>
      <c r="U83" s="595"/>
      <c r="V83" s="595"/>
      <c r="W83" s="595"/>
      <c r="X83" s="595"/>
      <c r="Y83" s="595"/>
      <c r="Z83" s="595"/>
    </row>
    <row r="84" ht="15.75" customHeight="1">
      <c r="A84" s="924"/>
      <c r="B84" s="924"/>
      <c r="C84" s="595"/>
      <c r="D84" s="595"/>
      <c r="E84" s="595"/>
      <c r="F84" s="595"/>
      <c r="G84" s="595"/>
      <c r="H84" s="595"/>
      <c r="I84" s="595"/>
      <c r="J84" s="595"/>
      <c r="K84" s="595"/>
      <c r="L84" s="595"/>
      <c r="M84" s="595"/>
      <c r="N84" s="595"/>
      <c r="O84" s="595"/>
      <c r="P84" s="595"/>
      <c r="Q84" s="595"/>
      <c r="R84" s="595"/>
      <c r="S84" s="595"/>
      <c r="T84" s="595"/>
      <c r="U84" s="595"/>
      <c r="V84" s="595"/>
      <c r="W84" s="595"/>
      <c r="X84" s="595"/>
      <c r="Y84" s="595"/>
      <c r="Z84" s="595"/>
    </row>
    <row r="85" ht="15.75" customHeight="1">
      <c r="A85" s="924"/>
      <c r="B85" s="924"/>
      <c r="C85" s="595"/>
      <c r="D85" s="595"/>
      <c r="E85" s="595"/>
      <c r="F85" s="595"/>
      <c r="G85" s="595"/>
      <c r="H85" s="595"/>
      <c r="I85" s="595"/>
      <c r="J85" s="595"/>
      <c r="K85" s="595"/>
      <c r="L85" s="595"/>
      <c r="M85" s="595"/>
      <c r="N85" s="595"/>
      <c r="O85" s="595"/>
      <c r="P85" s="595"/>
      <c r="Q85" s="595"/>
      <c r="R85" s="595"/>
      <c r="S85" s="595"/>
      <c r="T85" s="595"/>
      <c r="U85" s="595"/>
      <c r="V85" s="595"/>
      <c r="W85" s="595"/>
      <c r="X85" s="595"/>
      <c r="Y85" s="595"/>
      <c r="Z85" s="595"/>
    </row>
    <row r="86" ht="15.75" customHeight="1">
      <c r="A86" s="924"/>
      <c r="B86" s="924"/>
      <c r="C86" s="595"/>
      <c r="D86" s="595"/>
      <c r="E86" s="595"/>
      <c r="F86" s="595"/>
      <c r="G86" s="595"/>
      <c r="H86" s="595"/>
      <c r="I86" s="595"/>
      <c r="J86" s="595"/>
      <c r="K86" s="595"/>
      <c r="L86" s="595"/>
      <c r="M86" s="595"/>
      <c r="N86" s="595"/>
      <c r="O86" s="595"/>
      <c r="P86" s="595"/>
      <c r="Q86" s="595"/>
      <c r="R86" s="595"/>
      <c r="S86" s="595"/>
      <c r="T86" s="595"/>
      <c r="U86" s="595"/>
      <c r="V86" s="595"/>
      <c r="W86" s="595"/>
      <c r="X86" s="595"/>
      <c r="Y86" s="595"/>
      <c r="Z86" s="595"/>
    </row>
    <row r="87" ht="15.75" customHeight="1">
      <c r="A87" s="924"/>
      <c r="B87" s="924"/>
      <c r="C87" s="595"/>
      <c r="D87" s="595"/>
      <c r="E87" s="595"/>
      <c r="F87" s="595"/>
      <c r="G87" s="595"/>
      <c r="H87" s="595"/>
      <c r="I87" s="595"/>
      <c r="J87" s="595"/>
      <c r="K87" s="595"/>
      <c r="L87" s="595"/>
      <c r="M87" s="595"/>
      <c r="N87" s="595"/>
      <c r="O87" s="595"/>
      <c r="P87" s="595"/>
      <c r="Q87" s="595"/>
      <c r="R87" s="595"/>
      <c r="S87" s="595"/>
      <c r="T87" s="595"/>
      <c r="U87" s="595"/>
      <c r="V87" s="595"/>
      <c r="W87" s="595"/>
      <c r="X87" s="595"/>
      <c r="Y87" s="595"/>
      <c r="Z87" s="595"/>
    </row>
    <row r="88" ht="15.75" customHeight="1">
      <c r="A88" s="924"/>
      <c r="B88" s="924"/>
      <c r="C88" s="595"/>
      <c r="D88" s="595"/>
      <c r="E88" s="595"/>
      <c r="F88" s="595"/>
      <c r="G88" s="595"/>
      <c r="H88" s="595"/>
      <c r="I88" s="595"/>
      <c r="J88" s="595"/>
      <c r="K88" s="595"/>
      <c r="L88" s="595"/>
      <c r="M88" s="595"/>
      <c r="N88" s="595"/>
      <c r="O88" s="595"/>
      <c r="P88" s="595"/>
      <c r="Q88" s="595"/>
      <c r="R88" s="595"/>
      <c r="S88" s="595"/>
      <c r="T88" s="595"/>
      <c r="U88" s="595"/>
      <c r="V88" s="595"/>
      <c r="W88" s="595"/>
      <c r="X88" s="595"/>
      <c r="Y88" s="595"/>
      <c r="Z88" s="595"/>
    </row>
    <row r="89" ht="15.75" customHeight="1">
      <c r="A89" s="924"/>
      <c r="B89" s="924"/>
      <c r="C89" s="595"/>
      <c r="D89" s="595"/>
      <c r="E89" s="595"/>
      <c r="F89" s="595"/>
      <c r="G89" s="595"/>
      <c r="H89" s="595"/>
      <c r="I89" s="595"/>
      <c r="J89" s="595"/>
      <c r="K89" s="595"/>
      <c r="L89" s="595"/>
      <c r="M89" s="595"/>
      <c r="N89" s="595"/>
      <c r="O89" s="595"/>
      <c r="P89" s="595"/>
      <c r="Q89" s="595"/>
      <c r="R89" s="595"/>
      <c r="S89" s="595"/>
      <c r="T89" s="595"/>
      <c r="U89" s="595"/>
      <c r="V89" s="595"/>
      <c r="W89" s="595"/>
      <c r="X89" s="595"/>
      <c r="Y89" s="595"/>
      <c r="Z89" s="595"/>
    </row>
    <row r="90" ht="15.75" customHeight="1">
      <c r="A90" s="924"/>
      <c r="B90" s="924"/>
      <c r="C90" s="595"/>
      <c r="D90" s="595"/>
      <c r="E90" s="595"/>
      <c r="F90" s="595"/>
      <c r="G90" s="595"/>
      <c r="H90" s="595"/>
      <c r="I90" s="595"/>
      <c r="J90" s="595"/>
      <c r="K90" s="595"/>
      <c r="L90" s="595"/>
      <c r="M90" s="595"/>
      <c r="N90" s="595"/>
      <c r="O90" s="595"/>
      <c r="P90" s="595"/>
      <c r="Q90" s="595"/>
      <c r="R90" s="595"/>
      <c r="S90" s="595"/>
      <c r="T90" s="595"/>
      <c r="U90" s="595"/>
      <c r="V90" s="595"/>
      <c r="W90" s="595"/>
      <c r="X90" s="595"/>
      <c r="Y90" s="595"/>
      <c r="Z90" s="595"/>
    </row>
    <row r="91" ht="15.75" customHeight="1">
      <c r="A91" s="924"/>
      <c r="B91" s="924"/>
      <c r="C91" s="595"/>
      <c r="D91" s="595"/>
      <c r="E91" s="595"/>
      <c r="F91" s="595"/>
      <c r="G91" s="595"/>
      <c r="H91" s="595"/>
      <c r="I91" s="595"/>
      <c r="J91" s="595"/>
      <c r="K91" s="595"/>
      <c r="L91" s="595"/>
      <c r="M91" s="595"/>
      <c r="N91" s="595"/>
      <c r="O91" s="595"/>
      <c r="P91" s="595"/>
      <c r="Q91" s="595"/>
      <c r="R91" s="595"/>
      <c r="S91" s="595"/>
      <c r="T91" s="595"/>
      <c r="U91" s="595"/>
      <c r="V91" s="595"/>
      <c r="W91" s="595"/>
      <c r="X91" s="595"/>
      <c r="Y91" s="595"/>
      <c r="Z91" s="595"/>
    </row>
    <row r="92" ht="15.75" customHeight="1">
      <c r="A92" s="924"/>
      <c r="B92" s="924"/>
      <c r="C92" s="595"/>
      <c r="D92" s="595"/>
      <c r="E92" s="595"/>
      <c r="F92" s="595"/>
      <c r="G92" s="595"/>
      <c r="H92" s="595"/>
      <c r="I92" s="595"/>
      <c r="J92" s="595"/>
      <c r="K92" s="595"/>
      <c r="L92" s="595"/>
      <c r="M92" s="595"/>
      <c r="N92" s="595"/>
      <c r="O92" s="595"/>
      <c r="P92" s="595"/>
      <c r="Q92" s="595"/>
      <c r="R92" s="595"/>
      <c r="S92" s="595"/>
      <c r="T92" s="595"/>
      <c r="U92" s="595"/>
      <c r="V92" s="595"/>
      <c r="W92" s="595"/>
      <c r="X92" s="595"/>
      <c r="Y92" s="595"/>
      <c r="Z92" s="595"/>
    </row>
    <row r="93" ht="15.75" customHeight="1">
      <c r="A93" s="924"/>
      <c r="B93" s="924"/>
      <c r="C93" s="595"/>
      <c r="D93" s="595"/>
      <c r="E93" s="595"/>
      <c r="F93" s="595"/>
      <c r="G93" s="595"/>
      <c r="H93" s="595"/>
      <c r="I93" s="595"/>
      <c r="J93" s="595"/>
      <c r="K93" s="595"/>
      <c r="L93" s="595"/>
      <c r="M93" s="595"/>
      <c r="N93" s="595"/>
      <c r="O93" s="595"/>
      <c r="P93" s="595"/>
      <c r="Q93" s="595"/>
      <c r="R93" s="595"/>
      <c r="S93" s="595"/>
      <c r="T93" s="595"/>
      <c r="U93" s="595"/>
      <c r="V93" s="595"/>
      <c r="W93" s="595"/>
      <c r="X93" s="595"/>
      <c r="Y93" s="595"/>
      <c r="Z93" s="595"/>
    </row>
    <row r="94" ht="15.75" customHeight="1">
      <c r="A94" s="924"/>
      <c r="B94" s="924"/>
      <c r="C94" s="595"/>
      <c r="D94" s="595"/>
      <c r="E94" s="595"/>
      <c r="F94" s="595"/>
      <c r="G94" s="595"/>
      <c r="H94" s="595"/>
      <c r="I94" s="595"/>
      <c r="J94" s="595"/>
      <c r="K94" s="595"/>
      <c r="L94" s="595"/>
      <c r="M94" s="595"/>
      <c r="N94" s="595"/>
      <c r="O94" s="595"/>
      <c r="P94" s="595"/>
      <c r="Q94" s="595"/>
      <c r="R94" s="595"/>
      <c r="S94" s="595"/>
      <c r="T94" s="595"/>
      <c r="U94" s="595"/>
      <c r="V94" s="595"/>
      <c r="W94" s="595"/>
      <c r="X94" s="595"/>
      <c r="Y94" s="595"/>
      <c r="Z94" s="595"/>
    </row>
    <row r="95" ht="15.75" customHeight="1">
      <c r="A95" s="924"/>
      <c r="B95" s="924"/>
      <c r="C95" s="595"/>
      <c r="D95" s="595"/>
      <c r="E95" s="595"/>
      <c r="F95" s="595"/>
      <c r="G95" s="595"/>
      <c r="H95" s="595"/>
      <c r="I95" s="595"/>
      <c r="J95" s="595"/>
      <c r="K95" s="595"/>
      <c r="L95" s="595"/>
      <c r="M95" s="595"/>
      <c r="N95" s="595"/>
      <c r="O95" s="595"/>
      <c r="P95" s="595"/>
      <c r="Q95" s="595"/>
      <c r="R95" s="595"/>
      <c r="S95" s="595"/>
      <c r="T95" s="595"/>
      <c r="U95" s="595"/>
      <c r="V95" s="595"/>
      <c r="W95" s="595"/>
      <c r="X95" s="595"/>
      <c r="Y95" s="595"/>
      <c r="Z95" s="595"/>
    </row>
    <row r="96" ht="15.75" customHeight="1">
      <c r="A96" s="924"/>
      <c r="B96" s="924"/>
      <c r="C96" s="595"/>
      <c r="D96" s="595"/>
      <c r="E96" s="595"/>
      <c r="F96" s="595"/>
      <c r="G96" s="595"/>
      <c r="H96" s="595"/>
      <c r="I96" s="595"/>
      <c r="J96" s="595"/>
      <c r="K96" s="595"/>
      <c r="L96" s="595"/>
      <c r="M96" s="595"/>
      <c r="N96" s="595"/>
      <c r="O96" s="595"/>
      <c r="P96" s="595"/>
      <c r="Q96" s="595"/>
      <c r="R96" s="595"/>
      <c r="S96" s="595"/>
      <c r="T96" s="595"/>
      <c r="U96" s="595"/>
      <c r="V96" s="595"/>
      <c r="W96" s="595"/>
      <c r="X96" s="595"/>
      <c r="Y96" s="595"/>
      <c r="Z96" s="595"/>
    </row>
    <row r="97" ht="15.75" customHeight="1">
      <c r="A97" s="924"/>
      <c r="B97" s="924"/>
      <c r="C97" s="595"/>
      <c r="D97" s="595"/>
      <c r="E97" s="595"/>
      <c r="F97" s="595"/>
      <c r="G97" s="595"/>
      <c r="H97" s="595"/>
      <c r="I97" s="595"/>
      <c r="J97" s="595"/>
      <c r="K97" s="595"/>
      <c r="L97" s="595"/>
      <c r="M97" s="595"/>
      <c r="N97" s="595"/>
      <c r="O97" s="595"/>
      <c r="P97" s="595"/>
      <c r="Q97" s="595"/>
      <c r="R97" s="595"/>
      <c r="S97" s="595"/>
      <c r="T97" s="595"/>
      <c r="U97" s="595"/>
      <c r="V97" s="595"/>
      <c r="W97" s="595"/>
      <c r="X97" s="595"/>
      <c r="Y97" s="595"/>
      <c r="Z97" s="595"/>
    </row>
    <row r="98" ht="15.75" customHeight="1">
      <c r="A98" s="924"/>
      <c r="B98" s="924"/>
      <c r="C98" s="595"/>
      <c r="D98" s="595"/>
      <c r="E98" s="595"/>
      <c r="F98" s="595"/>
      <c r="G98" s="595"/>
      <c r="H98" s="595"/>
      <c r="I98" s="595"/>
      <c r="J98" s="595"/>
      <c r="K98" s="595"/>
      <c r="L98" s="595"/>
      <c r="M98" s="595"/>
      <c r="N98" s="595"/>
      <c r="O98" s="595"/>
      <c r="P98" s="595"/>
      <c r="Q98" s="595"/>
      <c r="R98" s="595"/>
      <c r="S98" s="595"/>
      <c r="T98" s="595"/>
      <c r="U98" s="595"/>
      <c r="V98" s="595"/>
      <c r="W98" s="595"/>
      <c r="X98" s="595"/>
      <c r="Y98" s="595"/>
      <c r="Z98" s="595"/>
    </row>
    <row r="99" ht="15.75" customHeight="1">
      <c r="A99" s="924"/>
      <c r="B99" s="924"/>
      <c r="C99" s="595"/>
      <c r="D99" s="595"/>
      <c r="E99" s="595"/>
      <c r="F99" s="595"/>
      <c r="G99" s="595"/>
      <c r="H99" s="595"/>
      <c r="I99" s="595"/>
      <c r="J99" s="595"/>
      <c r="K99" s="595"/>
      <c r="L99" s="595"/>
      <c r="M99" s="595"/>
      <c r="N99" s="595"/>
      <c r="O99" s="595"/>
      <c r="P99" s="595"/>
      <c r="Q99" s="595"/>
      <c r="R99" s="595"/>
      <c r="S99" s="595"/>
      <c r="T99" s="595"/>
      <c r="U99" s="595"/>
      <c r="V99" s="595"/>
      <c r="W99" s="595"/>
      <c r="X99" s="595"/>
      <c r="Y99" s="595"/>
      <c r="Z99" s="595"/>
    </row>
    <row r="100" ht="15.75" customHeight="1">
      <c r="A100" s="924"/>
      <c r="B100" s="924"/>
      <c r="C100" s="595"/>
      <c r="D100" s="595"/>
      <c r="E100" s="595"/>
      <c r="F100" s="595"/>
      <c r="G100" s="595"/>
      <c r="H100" s="595"/>
      <c r="I100" s="595"/>
      <c r="J100" s="595"/>
      <c r="K100" s="595"/>
      <c r="L100" s="595"/>
      <c r="M100" s="595"/>
      <c r="N100" s="595"/>
      <c r="O100" s="595"/>
      <c r="P100" s="595"/>
      <c r="Q100" s="595"/>
      <c r="R100" s="595"/>
      <c r="S100" s="595"/>
      <c r="T100" s="595"/>
      <c r="U100" s="595"/>
      <c r="V100" s="595"/>
      <c r="W100" s="595"/>
      <c r="X100" s="595"/>
      <c r="Y100" s="595"/>
      <c r="Z100" s="595"/>
    </row>
    <row r="101" ht="15.75" customHeight="1">
      <c r="A101" s="924"/>
      <c r="B101" s="924"/>
      <c r="C101" s="595"/>
      <c r="D101" s="595"/>
      <c r="E101" s="595"/>
      <c r="F101" s="595"/>
      <c r="G101" s="595"/>
      <c r="H101" s="595"/>
      <c r="I101" s="595"/>
      <c r="J101" s="595"/>
      <c r="K101" s="595"/>
      <c r="L101" s="595"/>
      <c r="M101" s="595"/>
      <c r="N101" s="595"/>
      <c r="O101" s="595"/>
      <c r="P101" s="595"/>
      <c r="Q101" s="595"/>
      <c r="R101" s="595"/>
      <c r="S101" s="595"/>
      <c r="T101" s="595"/>
      <c r="U101" s="595"/>
      <c r="V101" s="595"/>
      <c r="W101" s="595"/>
      <c r="X101" s="595"/>
      <c r="Y101" s="595"/>
      <c r="Z101" s="595"/>
    </row>
    <row r="102" ht="15.75" customHeight="1">
      <c r="A102" s="924"/>
      <c r="B102" s="924"/>
      <c r="C102" s="595"/>
      <c r="D102" s="595"/>
      <c r="E102" s="595"/>
      <c r="F102" s="595"/>
      <c r="G102" s="595"/>
      <c r="H102" s="595"/>
      <c r="I102" s="595"/>
      <c r="J102" s="595"/>
      <c r="K102" s="595"/>
      <c r="L102" s="595"/>
      <c r="M102" s="595"/>
      <c r="N102" s="595"/>
      <c r="O102" s="595"/>
      <c r="P102" s="595"/>
      <c r="Q102" s="595"/>
      <c r="R102" s="595"/>
      <c r="S102" s="595"/>
      <c r="T102" s="595"/>
      <c r="U102" s="595"/>
      <c r="V102" s="595"/>
      <c r="W102" s="595"/>
      <c r="X102" s="595"/>
      <c r="Y102" s="595"/>
      <c r="Z102" s="595"/>
    </row>
    <row r="103" ht="15.75" customHeight="1">
      <c r="A103" s="924"/>
      <c r="B103" s="924"/>
      <c r="C103" s="595"/>
      <c r="D103" s="595"/>
      <c r="E103" s="595"/>
      <c r="F103" s="595"/>
      <c r="G103" s="595"/>
      <c r="H103" s="595"/>
      <c r="I103" s="595"/>
      <c r="J103" s="595"/>
      <c r="K103" s="595"/>
      <c r="L103" s="595"/>
      <c r="M103" s="595"/>
      <c r="N103" s="595"/>
      <c r="O103" s="595"/>
      <c r="P103" s="595"/>
      <c r="Q103" s="595"/>
      <c r="R103" s="595"/>
      <c r="S103" s="595"/>
      <c r="T103" s="595"/>
      <c r="U103" s="595"/>
      <c r="V103" s="595"/>
      <c r="W103" s="595"/>
      <c r="X103" s="595"/>
      <c r="Y103" s="595"/>
      <c r="Z103" s="595"/>
    </row>
    <row r="104" ht="15.75" customHeight="1">
      <c r="A104" s="924"/>
      <c r="B104" s="924"/>
      <c r="C104" s="595"/>
      <c r="D104" s="595"/>
      <c r="E104" s="595"/>
      <c r="F104" s="595"/>
      <c r="G104" s="595"/>
      <c r="H104" s="595"/>
      <c r="I104" s="595"/>
      <c r="J104" s="595"/>
      <c r="K104" s="595"/>
      <c r="L104" s="595"/>
      <c r="M104" s="595"/>
      <c r="N104" s="595"/>
      <c r="O104" s="595"/>
      <c r="P104" s="595"/>
      <c r="Q104" s="595"/>
      <c r="R104" s="595"/>
      <c r="S104" s="595"/>
      <c r="T104" s="595"/>
      <c r="U104" s="595"/>
      <c r="V104" s="595"/>
      <c r="W104" s="595"/>
      <c r="X104" s="595"/>
      <c r="Y104" s="595"/>
      <c r="Z104" s="595"/>
    </row>
    <row r="105" ht="15.75" customHeight="1">
      <c r="A105" s="924"/>
      <c r="B105" s="924"/>
      <c r="C105" s="595"/>
      <c r="D105" s="595"/>
      <c r="E105" s="595"/>
      <c r="F105" s="595"/>
      <c r="G105" s="595"/>
      <c r="H105" s="595"/>
      <c r="I105" s="595"/>
      <c r="J105" s="595"/>
      <c r="K105" s="595"/>
      <c r="L105" s="595"/>
      <c r="M105" s="595"/>
      <c r="N105" s="595"/>
      <c r="O105" s="595"/>
      <c r="P105" s="595"/>
      <c r="Q105" s="595"/>
      <c r="R105" s="595"/>
      <c r="S105" s="595"/>
      <c r="T105" s="595"/>
      <c r="U105" s="595"/>
      <c r="V105" s="595"/>
      <c r="W105" s="595"/>
      <c r="X105" s="595"/>
      <c r="Y105" s="595"/>
      <c r="Z105" s="595"/>
    </row>
    <row r="106" ht="15.75" customHeight="1">
      <c r="A106" s="924"/>
      <c r="B106" s="924"/>
      <c r="C106" s="595"/>
      <c r="D106" s="595"/>
      <c r="E106" s="595"/>
      <c r="F106" s="595"/>
      <c r="G106" s="595"/>
      <c r="H106" s="595"/>
      <c r="I106" s="595"/>
      <c r="J106" s="595"/>
      <c r="K106" s="595"/>
      <c r="L106" s="595"/>
      <c r="M106" s="595"/>
      <c r="N106" s="595"/>
      <c r="O106" s="595"/>
      <c r="P106" s="595"/>
      <c r="Q106" s="595"/>
      <c r="R106" s="595"/>
      <c r="S106" s="595"/>
      <c r="T106" s="595"/>
      <c r="U106" s="595"/>
      <c r="V106" s="595"/>
      <c r="W106" s="595"/>
      <c r="X106" s="595"/>
      <c r="Y106" s="595"/>
      <c r="Z106" s="595"/>
    </row>
    <row r="107" ht="15.75" customHeight="1">
      <c r="A107" s="924"/>
      <c r="B107" s="924"/>
      <c r="C107" s="595"/>
      <c r="D107" s="595"/>
      <c r="E107" s="595"/>
      <c r="F107" s="595"/>
      <c r="G107" s="595"/>
      <c r="H107" s="595"/>
      <c r="I107" s="595"/>
      <c r="J107" s="595"/>
      <c r="K107" s="595"/>
      <c r="L107" s="595"/>
      <c r="M107" s="595"/>
      <c r="N107" s="595"/>
      <c r="O107" s="595"/>
      <c r="P107" s="595"/>
      <c r="Q107" s="595"/>
      <c r="R107" s="595"/>
      <c r="S107" s="595"/>
      <c r="T107" s="595"/>
      <c r="U107" s="595"/>
      <c r="V107" s="595"/>
      <c r="W107" s="595"/>
      <c r="X107" s="595"/>
      <c r="Y107" s="595"/>
      <c r="Z107" s="595"/>
    </row>
    <row r="108" ht="15.75" customHeight="1">
      <c r="A108" s="924"/>
      <c r="B108" s="924"/>
      <c r="C108" s="595"/>
      <c r="D108" s="595"/>
      <c r="E108" s="595"/>
      <c r="F108" s="595"/>
      <c r="G108" s="595"/>
      <c r="H108" s="595"/>
      <c r="I108" s="595"/>
      <c r="J108" s="595"/>
      <c r="K108" s="595"/>
      <c r="L108" s="595"/>
      <c r="M108" s="595"/>
      <c r="N108" s="595"/>
      <c r="O108" s="595"/>
      <c r="P108" s="595"/>
      <c r="Q108" s="595"/>
      <c r="R108" s="595"/>
      <c r="S108" s="595"/>
      <c r="T108" s="595"/>
      <c r="U108" s="595"/>
      <c r="V108" s="595"/>
      <c r="W108" s="595"/>
      <c r="X108" s="595"/>
      <c r="Y108" s="595"/>
      <c r="Z108" s="595"/>
    </row>
    <row r="109" ht="15.75" customHeight="1">
      <c r="A109" s="924"/>
      <c r="B109" s="924"/>
      <c r="C109" s="595"/>
      <c r="D109" s="595"/>
      <c r="E109" s="595"/>
      <c r="F109" s="595"/>
      <c r="G109" s="595"/>
      <c r="H109" s="595"/>
      <c r="I109" s="595"/>
      <c r="J109" s="595"/>
      <c r="K109" s="595"/>
      <c r="L109" s="595"/>
      <c r="M109" s="595"/>
      <c r="N109" s="595"/>
      <c r="O109" s="595"/>
      <c r="P109" s="595"/>
      <c r="Q109" s="595"/>
      <c r="R109" s="595"/>
      <c r="S109" s="595"/>
      <c r="T109" s="595"/>
      <c r="U109" s="595"/>
      <c r="V109" s="595"/>
      <c r="W109" s="595"/>
      <c r="X109" s="595"/>
      <c r="Y109" s="595"/>
      <c r="Z109" s="595"/>
    </row>
    <row r="110" ht="15.75" customHeight="1">
      <c r="A110" s="924"/>
      <c r="B110" s="924"/>
      <c r="C110" s="595"/>
      <c r="D110" s="595"/>
      <c r="E110" s="595"/>
      <c r="F110" s="595"/>
      <c r="G110" s="595"/>
      <c r="H110" s="595"/>
      <c r="I110" s="595"/>
      <c r="J110" s="595"/>
      <c r="K110" s="595"/>
      <c r="L110" s="595"/>
      <c r="M110" s="595"/>
      <c r="N110" s="595"/>
      <c r="O110" s="595"/>
      <c r="P110" s="595"/>
      <c r="Q110" s="595"/>
      <c r="R110" s="595"/>
      <c r="S110" s="595"/>
      <c r="T110" s="595"/>
      <c r="U110" s="595"/>
      <c r="V110" s="595"/>
      <c r="W110" s="595"/>
      <c r="X110" s="595"/>
      <c r="Y110" s="595"/>
      <c r="Z110" s="595"/>
    </row>
    <row r="111" ht="15.75" customHeight="1">
      <c r="A111" s="924"/>
      <c r="B111" s="924"/>
      <c r="C111" s="595"/>
      <c r="D111" s="595"/>
      <c r="E111" s="595"/>
      <c r="F111" s="595"/>
      <c r="G111" s="595"/>
      <c r="H111" s="595"/>
      <c r="I111" s="595"/>
      <c r="J111" s="595"/>
      <c r="K111" s="595"/>
      <c r="L111" s="595"/>
      <c r="M111" s="595"/>
      <c r="N111" s="595"/>
      <c r="O111" s="595"/>
      <c r="P111" s="595"/>
      <c r="Q111" s="595"/>
      <c r="R111" s="595"/>
      <c r="S111" s="595"/>
      <c r="T111" s="595"/>
      <c r="U111" s="595"/>
      <c r="V111" s="595"/>
      <c r="W111" s="595"/>
      <c r="X111" s="595"/>
      <c r="Y111" s="595"/>
      <c r="Z111" s="595"/>
    </row>
    <row r="112" ht="15.75" customHeight="1">
      <c r="A112" s="924"/>
      <c r="B112" s="924"/>
      <c r="C112" s="595"/>
      <c r="D112" s="595"/>
      <c r="E112" s="595"/>
      <c r="F112" s="595"/>
      <c r="G112" s="595"/>
      <c r="H112" s="595"/>
      <c r="I112" s="595"/>
      <c r="J112" s="595"/>
      <c r="K112" s="595"/>
      <c r="L112" s="595"/>
      <c r="M112" s="595"/>
      <c r="N112" s="595"/>
      <c r="O112" s="595"/>
      <c r="P112" s="595"/>
      <c r="Q112" s="595"/>
      <c r="R112" s="595"/>
      <c r="S112" s="595"/>
      <c r="T112" s="595"/>
      <c r="U112" s="595"/>
      <c r="V112" s="595"/>
      <c r="W112" s="595"/>
      <c r="X112" s="595"/>
      <c r="Y112" s="595"/>
      <c r="Z112" s="595"/>
    </row>
    <row r="113" ht="15.75" customHeight="1">
      <c r="A113" s="924"/>
      <c r="B113" s="924"/>
      <c r="C113" s="595"/>
      <c r="D113" s="595"/>
      <c r="E113" s="595"/>
      <c r="F113" s="595"/>
      <c r="G113" s="595"/>
      <c r="H113" s="595"/>
      <c r="I113" s="595"/>
      <c r="J113" s="595"/>
      <c r="K113" s="595"/>
      <c r="L113" s="595"/>
      <c r="M113" s="595"/>
      <c r="N113" s="595"/>
      <c r="O113" s="595"/>
      <c r="P113" s="595"/>
      <c r="Q113" s="595"/>
      <c r="R113" s="595"/>
      <c r="S113" s="595"/>
      <c r="T113" s="595"/>
      <c r="U113" s="595"/>
      <c r="V113" s="595"/>
      <c r="W113" s="595"/>
      <c r="X113" s="595"/>
      <c r="Y113" s="595"/>
      <c r="Z113" s="595"/>
    </row>
    <row r="114" ht="15.75" customHeight="1">
      <c r="A114" s="924"/>
      <c r="B114" s="924"/>
      <c r="C114" s="595"/>
      <c r="D114" s="595"/>
      <c r="E114" s="595"/>
      <c r="F114" s="595"/>
      <c r="G114" s="595"/>
      <c r="H114" s="595"/>
      <c r="I114" s="595"/>
      <c r="J114" s="595"/>
      <c r="K114" s="595"/>
      <c r="L114" s="595"/>
      <c r="M114" s="595"/>
      <c r="N114" s="595"/>
      <c r="O114" s="595"/>
      <c r="P114" s="595"/>
      <c r="Q114" s="595"/>
      <c r="R114" s="595"/>
      <c r="S114" s="595"/>
      <c r="T114" s="595"/>
      <c r="U114" s="595"/>
      <c r="V114" s="595"/>
      <c r="W114" s="595"/>
      <c r="X114" s="595"/>
      <c r="Y114" s="595"/>
      <c r="Z114" s="595"/>
    </row>
    <row r="115" ht="15.75" customHeight="1">
      <c r="A115" s="924"/>
      <c r="B115" s="924"/>
      <c r="C115" s="595"/>
      <c r="D115" s="595"/>
      <c r="E115" s="595"/>
      <c r="F115" s="595"/>
      <c r="G115" s="595"/>
      <c r="H115" s="595"/>
      <c r="I115" s="595"/>
      <c r="J115" s="595"/>
      <c r="K115" s="595"/>
      <c r="L115" s="595"/>
      <c r="M115" s="595"/>
      <c r="N115" s="595"/>
      <c r="O115" s="595"/>
      <c r="P115" s="595"/>
      <c r="Q115" s="595"/>
      <c r="R115" s="595"/>
      <c r="S115" s="595"/>
      <c r="T115" s="595"/>
      <c r="U115" s="595"/>
      <c r="V115" s="595"/>
      <c r="W115" s="595"/>
      <c r="X115" s="595"/>
      <c r="Y115" s="595"/>
      <c r="Z115" s="595"/>
    </row>
    <row r="116" ht="15.75" customHeight="1">
      <c r="A116" s="924"/>
      <c r="B116" s="924"/>
      <c r="C116" s="595"/>
      <c r="D116" s="595"/>
      <c r="E116" s="595"/>
      <c r="F116" s="595"/>
      <c r="G116" s="595"/>
      <c r="H116" s="595"/>
      <c r="I116" s="595"/>
      <c r="J116" s="595"/>
      <c r="K116" s="595"/>
      <c r="L116" s="595"/>
      <c r="M116" s="595"/>
      <c r="N116" s="595"/>
      <c r="O116" s="595"/>
      <c r="P116" s="595"/>
      <c r="Q116" s="595"/>
      <c r="R116" s="595"/>
      <c r="S116" s="595"/>
      <c r="T116" s="595"/>
      <c r="U116" s="595"/>
      <c r="V116" s="595"/>
      <c r="W116" s="595"/>
      <c r="X116" s="595"/>
      <c r="Y116" s="595"/>
      <c r="Z116" s="595"/>
    </row>
    <row r="117" ht="15.75" customHeight="1">
      <c r="A117" s="924"/>
      <c r="B117" s="924"/>
      <c r="C117" s="595"/>
      <c r="D117" s="595"/>
      <c r="E117" s="595"/>
      <c r="F117" s="595"/>
      <c r="G117" s="595"/>
      <c r="H117" s="595"/>
      <c r="I117" s="595"/>
      <c r="J117" s="595"/>
      <c r="K117" s="595"/>
      <c r="L117" s="595"/>
      <c r="M117" s="595"/>
      <c r="N117" s="595"/>
      <c r="O117" s="595"/>
      <c r="P117" s="595"/>
      <c r="Q117" s="595"/>
      <c r="R117" s="595"/>
      <c r="S117" s="595"/>
      <c r="T117" s="595"/>
      <c r="U117" s="595"/>
      <c r="V117" s="595"/>
      <c r="W117" s="595"/>
      <c r="X117" s="595"/>
      <c r="Y117" s="595"/>
      <c r="Z117" s="595"/>
    </row>
    <row r="118" ht="15.75" customHeight="1">
      <c r="A118" s="924"/>
      <c r="B118" s="924"/>
      <c r="C118" s="595"/>
      <c r="D118" s="595"/>
      <c r="E118" s="595"/>
      <c r="F118" s="595"/>
      <c r="G118" s="595"/>
      <c r="H118" s="595"/>
      <c r="I118" s="595"/>
      <c r="J118" s="595"/>
      <c r="K118" s="595"/>
      <c r="L118" s="595"/>
      <c r="M118" s="595"/>
      <c r="N118" s="595"/>
      <c r="O118" s="595"/>
      <c r="P118" s="595"/>
      <c r="Q118" s="595"/>
      <c r="R118" s="595"/>
      <c r="S118" s="595"/>
      <c r="T118" s="595"/>
      <c r="U118" s="595"/>
      <c r="V118" s="595"/>
      <c r="W118" s="595"/>
      <c r="X118" s="595"/>
      <c r="Y118" s="595"/>
      <c r="Z118" s="595"/>
    </row>
    <row r="119" ht="15.75" customHeight="1">
      <c r="A119" s="924"/>
      <c r="B119" s="924"/>
      <c r="C119" s="595"/>
      <c r="D119" s="595"/>
      <c r="E119" s="595"/>
      <c r="F119" s="595"/>
      <c r="G119" s="595"/>
      <c r="H119" s="595"/>
      <c r="I119" s="595"/>
      <c r="J119" s="595"/>
      <c r="K119" s="595"/>
      <c r="L119" s="595"/>
      <c r="M119" s="595"/>
      <c r="N119" s="595"/>
      <c r="O119" s="595"/>
      <c r="P119" s="595"/>
      <c r="Q119" s="595"/>
      <c r="R119" s="595"/>
      <c r="S119" s="595"/>
      <c r="T119" s="595"/>
      <c r="U119" s="595"/>
      <c r="V119" s="595"/>
      <c r="W119" s="595"/>
      <c r="X119" s="595"/>
      <c r="Y119" s="595"/>
      <c r="Z119" s="595"/>
    </row>
    <row r="120" ht="15.75" customHeight="1">
      <c r="A120" s="924"/>
      <c r="B120" s="924"/>
      <c r="C120" s="595"/>
      <c r="D120" s="595"/>
      <c r="E120" s="595"/>
      <c r="F120" s="595"/>
      <c r="G120" s="595"/>
      <c r="H120" s="595"/>
      <c r="I120" s="595"/>
      <c r="J120" s="595"/>
      <c r="K120" s="595"/>
      <c r="L120" s="595"/>
      <c r="M120" s="595"/>
      <c r="N120" s="595"/>
      <c r="O120" s="595"/>
      <c r="P120" s="595"/>
      <c r="Q120" s="595"/>
      <c r="R120" s="595"/>
      <c r="S120" s="595"/>
      <c r="T120" s="595"/>
      <c r="U120" s="595"/>
      <c r="V120" s="595"/>
      <c r="W120" s="595"/>
      <c r="X120" s="595"/>
      <c r="Y120" s="595"/>
      <c r="Z120" s="595"/>
    </row>
    <row r="121" ht="15.75" customHeight="1">
      <c r="A121" s="924"/>
      <c r="B121" s="924"/>
      <c r="C121" s="595"/>
      <c r="D121" s="595"/>
      <c r="E121" s="595"/>
      <c r="F121" s="595"/>
      <c r="G121" s="595"/>
      <c r="H121" s="595"/>
      <c r="I121" s="595"/>
      <c r="J121" s="595"/>
      <c r="K121" s="595"/>
      <c r="L121" s="595"/>
      <c r="M121" s="595"/>
      <c r="N121" s="595"/>
      <c r="O121" s="595"/>
      <c r="P121" s="595"/>
      <c r="Q121" s="595"/>
      <c r="R121" s="595"/>
      <c r="S121" s="595"/>
      <c r="T121" s="595"/>
      <c r="U121" s="595"/>
      <c r="V121" s="595"/>
      <c r="W121" s="595"/>
      <c r="X121" s="595"/>
      <c r="Y121" s="595"/>
      <c r="Z121" s="595"/>
    </row>
    <row r="122" ht="15.75" customHeight="1">
      <c r="A122" s="924"/>
      <c r="B122" s="924"/>
      <c r="C122" s="595"/>
      <c r="D122" s="595"/>
      <c r="E122" s="595"/>
      <c r="F122" s="595"/>
      <c r="G122" s="595"/>
      <c r="H122" s="595"/>
      <c r="I122" s="595"/>
      <c r="J122" s="595"/>
      <c r="K122" s="595"/>
      <c r="L122" s="595"/>
      <c r="M122" s="595"/>
      <c r="N122" s="595"/>
      <c r="O122" s="595"/>
      <c r="P122" s="595"/>
      <c r="Q122" s="595"/>
      <c r="R122" s="595"/>
      <c r="S122" s="595"/>
      <c r="T122" s="595"/>
      <c r="U122" s="595"/>
      <c r="V122" s="595"/>
      <c r="W122" s="595"/>
      <c r="X122" s="595"/>
      <c r="Y122" s="595"/>
      <c r="Z122" s="595"/>
    </row>
    <row r="123" ht="15.75" customHeight="1">
      <c r="A123" s="924"/>
      <c r="B123" s="924"/>
      <c r="C123" s="595"/>
      <c r="D123" s="595"/>
      <c r="E123" s="595"/>
      <c r="F123" s="595"/>
      <c r="G123" s="595"/>
      <c r="H123" s="595"/>
      <c r="I123" s="595"/>
      <c r="J123" s="595"/>
      <c r="K123" s="595"/>
      <c r="L123" s="595"/>
      <c r="M123" s="595"/>
      <c r="N123" s="595"/>
      <c r="O123" s="595"/>
      <c r="P123" s="595"/>
      <c r="Q123" s="595"/>
      <c r="R123" s="595"/>
      <c r="S123" s="595"/>
      <c r="T123" s="595"/>
      <c r="U123" s="595"/>
      <c r="V123" s="595"/>
      <c r="W123" s="595"/>
      <c r="X123" s="595"/>
      <c r="Y123" s="595"/>
      <c r="Z123" s="595"/>
    </row>
    <row r="124" ht="15.75" customHeight="1">
      <c r="A124" s="924"/>
      <c r="B124" s="924"/>
      <c r="C124" s="595"/>
      <c r="D124" s="595"/>
      <c r="E124" s="595"/>
      <c r="F124" s="595"/>
      <c r="G124" s="595"/>
      <c r="H124" s="595"/>
      <c r="I124" s="595"/>
      <c r="J124" s="595"/>
      <c r="K124" s="595"/>
      <c r="L124" s="595"/>
      <c r="M124" s="595"/>
      <c r="N124" s="595"/>
      <c r="O124" s="595"/>
      <c r="P124" s="595"/>
      <c r="Q124" s="595"/>
      <c r="R124" s="595"/>
      <c r="S124" s="595"/>
      <c r="T124" s="595"/>
      <c r="U124" s="595"/>
      <c r="V124" s="595"/>
      <c r="W124" s="595"/>
      <c r="X124" s="595"/>
      <c r="Y124" s="595"/>
      <c r="Z124" s="595"/>
    </row>
    <row r="125" ht="15.75" customHeight="1">
      <c r="A125" s="924"/>
      <c r="B125" s="924"/>
      <c r="C125" s="595"/>
      <c r="D125" s="595"/>
      <c r="E125" s="595"/>
      <c r="F125" s="595"/>
      <c r="G125" s="595"/>
      <c r="H125" s="595"/>
      <c r="I125" s="595"/>
      <c r="J125" s="595"/>
      <c r="K125" s="595"/>
      <c r="L125" s="595"/>
      <c r="M125" s="595"/>
      <c r="N125" s="595"/>
      <c r="O125" s="595"/>
      <c r="P125" s="595"/>
      <c r="Q125" s="595"/>
      <c r="R125" s="595"/>
      <c r="S125" s="595"/>
      <c r="T125" s="595"/>
      <c r="U125" s="595"/>
      <c r="V125" s="595"/>
      <c r="W125" s="595"/>
      <c r="X125" s="595"/>
      <c r="Y125" s="595"/>
      <c r="Z125" s="595"/>
    </row>
    <row r="126" ht="15.75" customHeight="1">
      <c r="A126" s="924"/>
      <c r="B126" s="924"/>
      <c r="C126" s="595"/>
      <c r="D126" s="595"/>
      <c r="E126" s="595"/>
      <c r="F126" s="595"/>
      <c r="G126" s="595"/>
      <c r="H126" s="595"/>
      <c r="I126" s="595"/>
      <c r="J126" s="595"/>
      <c r="K126" s="595"/>
      <c r="L126" s="595"/>
      <c r="M126" s="595"/>
      <c r="N126" s="595"/>
      <c r="O126" s="595"/>
      <c r="P126" s="595"/>
      <c r="Q126" s="595"/>
      <c r="R126" s="595"/>
      <c r="S126" s="595"/>
      <c r="T126" s="595"/>
      <c r="U126" s="595"/>
      <c r="V126" s="595"/>
      <c r="W126" s="595"/>
      <c r="X126" s="595"/>
      <c r="Y126" s="595"/>
      <c r="Z126" s="595"/>
    </row>
    <row r="127" ht="15.75" customHeight="1">
      <c r="A127" s="924"/>
      <c r="B127" s="924"/>
      <c r="C127" s="595"/>
      <c r="D127" s="595"/>
      <c r="E127" s="595"/>
      <c r="F127" s="595"/>
      <c r="G127" s="595"/>
      <c r="H127" s="595"/>
      <c r="I127" s="595"/>
      <c r="J127" s="595"/>
      <c r="K127" s="595"/>
      <c r="L127" s="595"/>
      <c r="M127" s="595"/>
      <c r="N127" s="595"/>
      <c r="O127" s="595"/>
      <c r="P127" s="595"/>
      <c r="Q127" s="595"/>
      <c r="R127" s="595"/>
      <c r="S127" s="595"/>
      <c r="T127" s="595"/>
      <c r="U127" s="595"/>
      <c r="V127" s="595"/>
      <c r="W127" s="595"/>
      <c r="X127" s="595"/>
      <c r="Y127" s="595"/>
      <c r="Z127" s="595"/>
    </row>
    <row r="128" ht="15.75" customHeight="1">
      <c r="A128" s="924"/>
      <c r="B128" s="924"/>
      <c r="C128" s="595"/>
      <c r="D128" s="595"/>
      <c r="E128" s="595"/>
      <c r="F128" s="595"/>
      <c r="G128" s="595"/>
      <c r="H128" s="595"/>
      <c r="I128" s="595"/>
      <c r="J128" s="595"/>
      <c r="K128" s="595"/>
      <c r="L128" s="595"/>
      <c r="M128" s="595"/>
      <c r="N128" s="595"/>
      <c r="O128" s="595"/>
      <c r="P128" s="595"/>
      <c r="Q128" s="595"/>
      <c r="R128" s="595"/>
      <c r="S128" s="595"/>
      <c r="T128" s="595"/>
      <c r="U128" s="595"/>
      <c r="V128" s="595"/>
      <c r="W128" s="595"/>
      <c r="X128" s="595"/>
      <c r="Y128" s="595"/>
      <c r="Z128" s="595"/>
    </row>
    <row r="129" ht="15.75" customHeight="1">
      <c r="A129" s="924"/>
      <c r="B129" s="924"/>
      <c r="C129" s="595"/>
      <c r="D129" s="595"/>
      <c r="E129" s="595"/>
      <c r="F129" s="595"/>
      <c r="G129" s="595"/>
      <c r="H129" s="595"/>
      <c r="I129" s="595"/>
      <c r="J129" s="595"/>
      <c r="K129" s="595"/>
      <c r="L129" s="595"/>
      <c r="M129" s="595"/>
      <c r="N129" s="595"/>
      <c r="O129" s="595"/>
      <c r="P129" s="595"/>
      <c r="Q129" s="595"/>
      <c r="R129" s="595"/>
      <c r="S129" s="595"/>
      <c r="T129" s="595"/>
      <c r="U129" s="595"/>
      <c r="V129" s="595"/>
      <c r="W129" s="595"/>
      <c r="X129" s="595"/>
      <c r="Y129" s="595"/>
      <c r="Z129" s="595"/>
    </row>
    <row r="130" ht="15.75" customHeight="1">
      <c r="A130" s="924"/>
      <c r="B130" s="924"/>
      <c r="C130" s="595"/>
      <c r="D130" s="595"/>
      <c r="E130" s="595"/>
      <c r="F130" s="595"/>
      <c r="G130" s="595"/>
      <c r="H130" s="595"/>
      <c r="I130" s="595"/>
      <c r="J130" s="595"/>
      <c r="K130" s="595"/>
      <c r="L130" s="595"/>
      <c r="M130" s="595"/>
      <c r="N130" s="595"/>
      <c r="O130" s="595"/>
      <c r="P130" s="595"/>
      <c r="Q130" s="595"/>
      <c r="R130" s="595"/>
      <c r="S130" s="595"/>
      <c r="T130" s="595"/>
      <c r="U130" s="595"/>
      <c r="V130" s="595"/>
      <c r="W130" s="595"/>
      <c r="X130" s="595"/>
      <c r="Y130" s="595"/>
      <c r="Z130" s="595"/>
    </row>
    <row r="131" ht="15.75" customHeight="1">
      <c r="A131" s="924"/>
      <c r="B131" s="924"/>
      <c r="C131" s="595"/>
      <c r="D131" s="595"/>
      <c r="E131" s="595"/>
      <c r="F131" s="595"/>
      <c r="G131" s="595"/>
      <c r="H131" s="595"/>
      <c r="I131" s="595"/>
      <c r="J131" s="595"/>
      <c r="K131" s="595"/>
      <c r="L131" s="595"/>
      <c r="M131" s="595"/>
      <c r="N131" s="595"/>
      <c r="O131" s="595"/>
      <c r="P131" s="595"/>
      <c r="Q131" s="595"/>
      <c r="R131" s="595"/>
      <c r="S131" s="595"/>
      <c r="T131" s="595"/>
      <c r="U131" s="595"/>
      <c r="V131" s="595"/>
      <c r="W131" s="595"/>
      <c r="X131" s="595"/>
      <c r="Y131" s="595"/>
      <c r="Z131" s="595"/>
    </row>
    <row r="132" ht="15.75" customHeight="1">
      <c r="A132" s="924"/>
      <c r="B132" s="924"/>
      <c r="C132" s="595"/>
      <c r="D132" s="595"/>
      <c r="E132" s="595"/>
      <c r="F132" s="595"/>
      <c r="G132" s="595"/>
      <c r="H132" s="595"/>
      <c r="I132" s="595"/>
      <c r="J132" s="595"/>
      <c r="K132" s="595"/>
      <c r="L132" s="595"/>
      <c r="M132" s="595"/>
      <c r="N132" s="595"/>
      <c r="O132" s="595"/>
      <c r="P132" s="595"/>
      <c r="Q132" s="595"/>
      <c r="R132" s="595"/>
      <c r="S132" s="595"/>
      <c r="T132" s="595"/>
      <c r="U132" s="595"/>
      <c r="V132" s="595"/>
      <c r="W132" s="595"/>
      <c r="X132" s="595"/>
      <c r="Y132" s="595"/>
      <c r="Z132" s="595"/>
    </row>
    <row r="133" ht="15.75" customHeight="1">
      <c r="A133" s="924"/>
      <c r="B133" s="924"/>
      <c r="C133" s="595"/>
      <c r="D133" s="595"/>
      <c r="E133" s="595"/>
      <c r="F133" s="595"/>
      <c r="G133" s="595"/>
      <c r="H133" s="595"/>
      <c r="I133" s="595"/>
      <c r="J133" s="595"/>
      <c r="K133" s="595"/>
      <c r="L133" s="595"/>
      <c r="M133" s="595"/>
      <c r="N133" s="595"/>
      <c r="O133" s="595"/>
      <c r="P133" s="595"/>
      <c r="Q133" s="595"/>
      <c r="R133" s="595"/>
      <c r="S133" s="595"/>
      <c r="T133" s="595"/>
      <c r="U133" s="595"/>
      <c r="V133" s="595"/>
      <c r="W133" s="595"/>
      <c r="X133" s="595"/>
      <c r="Y133" s="595"/>
      <c r="Z133" s="595"/>
    </row>
    <row r="134" ht="15.75" customHeight="1">
      <c r="A134" s="924"/>
      <c r="B134" s="924"/>
      <c r="C134" s="595"/>
      <c r="D134" s="595"/>
      <c r="E134" s="595"/>
      <c r="F134" s="595"/>
      <c r="G134" s="595"/>
      <c r="H134" s="595"/>
      <c r="I134" s="595"/>
      <c r="J134" s="595"/>
      <c r="K134" s="595"/>
      <c r="L134" s="595"/>
      <c r="M134" s="595"/>
      <c r="N134" s="595"/>
      <c r="O134" s="595"/>
      <c r="P134" s="595"/>
      <c r="Q134" s="595"/>
      <c r="R134" s="595"/>
      <c r="S134" s="595"/>
      <c r="T134" s="595"/>
      <c r="U134" s="595"/>
      <c r="V134" s="595"/>
      <c r="W134" s="595"/>
      <c r="X134" s="595"/>
      <c r="Y134" s="595"/>
      <c r="Z134" s="595"/>
    </row>
    <row r="135" ht="15.75" customHeight="1">
      <c r="A135" s="924"/>
      <c r="B135" s="924"/>
      <c r="C135" s="595"/>
      <c r="D135" s="595"/>
      <c r="E135" s="595"/>
      <c r="F135" s="595"/>
      <c r="G135" s="595"/>
      <c r="H135" s="595"/>
      <c r="I135" s="595"/>
      <c r="J135" s="595"/>
      <c r="K135" s="595"/>
      <c r="L135" s="595"/>
      <c r="M135" s="595"/>
      <c r="N135" s="595"/>
      <c r="O135" s="595"/>
      <c r="P135" s="595"/>
      <c r="Q135" s="595"/>
      <c r="R135" s="595"/>
      <c r="S135" s="595"/>
      <c r="T135" s="595"/>
      <c r="U135" s="595"/>
      <c r="V135" s="595"/>
      <c r="W135" s="595"/>
      <c r="X135" s="595"/>
      <c r="Y135" s="595"/>
      <c r="Z135" s="595"/>
    </row>
    <row r="136" ht="15.75" customHeight="1">
      <c r="A136" s="924"/>
      <c r="B136" s="924"/>
      <c r="C136" s="595"/>
      <c r="D136" s="595"/>
      <c r="E136" s="595"/>
      <c r="F136" s="595"/>
      <c r="G136" s="595"/>
      <c r="H136" s="595"/>
      <c r="I136" s="595"/>
      <c r="J136" s="595"/>
      <c r="K136" s="595"/>
      <c r="L136" s="595"/>
      <c r="M136" s="595"/>
      <c r="N136" s="595"/>
      <c r="O136" s="595"/>
      <c r="P136" s="595"/>
      <c r="Q136" s="595"/>
      <c r="R136" s="595"/>
      <c r="S136" s="595"/>
      <c r="T136" s="595"/>
      <c r="U136" s="595"/>
      <c r="V136" s="595"/>
      <c r="W136" s="595"/>
      <c r="X136" s="595"/>
      <c r="Y136" s="595"/>
      <c r="Z136" s="595"/>
    </row>
    <row r="137" ht="15.75" customHeight="1">
      <c r="A137" s="924"/>
      <c r="B137" s="924"/>
      <c r="C137" s="595"/>
      <c r="D137" s="595"/>
      <c r="E137" s="595"/>
      <c r="F137" s="595"/>
      <c r="G137" s="595"/>
      <c r="H137" s="595"/>
      <c r="I137" s="595"/>
      <c r="J137" s="595"/>
      <c r="K137" s="595"/>
      <c r="L137" s="595"/>
      <c r="M137" s="595"/>
      <c r="N137" s="595"/>
      <c r="O137" s="595"/>
      <c r="P137" s="595"/>
      <c r="Q137" s="595"/>
      <c r="R137" s="595"/>
      <c r="S137" s="595"/>
      <c r="T137" s="595"/>
      <c r="U137" s="595"/>
      <c r="V137" s="595"/>
      <c r="W137" s="595"/>
      <c r="X137" s="595"/>
      <c r="Y137" s="595"/>
      <c r="Z137" s="595"/>
    </row>
    <row r="138" ht="15.75" customHeight="1">
      <c r="A138" s="924"/>
      <c r="B138" s="924"/>
      <c r="C138" s="595"/>
      <c r="D138" s="595"/>
      <c r="E138" s="595"/>
      <c r="F138" s="595"/>
      <c r="G138" s="595"/>
      <c r="H138" s="595"/>
      <c r="I138" s="595"/>
      <c r="J138" s="595"/>
      <c r="K138" s="595"/>
      <c r="L138" s="595"/>
      <c r="M138" s="595"/>
      <c r="N138" s="595"/>
      <c r="O138" s="595"/>
      <c r="P138" s="595"/>
      <c r="Q138" s="595"/>
      <c r="R138" s="595"/>
      <c r="S138" s="595"/>
      <c r="T138" s="595"/>
      <c r="U138" s="595"/>
      <c r="V138" s="595"/>
      <c r="W138" s="595"/>
      <c r="X138" s="595"/>
      <c r="Y138" s="595"/>
      <c r="Z138" s="595"/>
    </row>
    <row r="139" ht="15.75" customHeight="1">
      <c r="A139" s="924"/>
      <c r="B139" s="924"/>
      <c r="C139" s="595"/>
      <c r="D139" s="595"/>
      <c r="E139" s="595"/>
      <c r="F139" s="595"/>
      <c r="G139" s="595"/>
      <c r="H139" s="595"/>
      <c r="I139" s="595"/>
      <c r="J139" s="595"/>
      <c r="K139" s="595"/>
      <c r="L139" s="595"/>
      <c r="M139" s="595"/>
      <c r="N139" s="595"/>
      <c r="O139" s="595"/>
      <c r="P139" s="595"/>
      <c r="Q139" s="595"/>
      <c r="R139" s="595"/>
      <c r="S139" s="595"/>
      <c r="T139" s="595"/>
      <c r="U139" s="595"/>
      <c r="V139" s="595"/>
      <c r="W139" s="595"/>
      <c r="X139" s="595"/>
      <c r="Y139" s="595"/>
      <c r="Z139" s="595"/>
    </row>
    <row r="140" ht="15.75" customHeight="1">
      <c r="A140" s="924"/>
      <c r="B140" s="924"/>
      <c r="C140" s="595"/>
      <c r="D140" s="595"/>
      <c r="E140" s="595"/>
      <c r="F140" s="595"/>
      <c r="G140" s="595"/>
      <c r="H140" s="595"/>
      <c r="I140" s="595"/>
      <c r="J140" s="595"/>
      <c r="K140" s="595"/>
      <c r="L140" s="595"/>
      <c r="M140" s="595"/>
      <c r="N140" s="595"/>
      <c r="O140" s="595"/>
      <c r="P140" s="595"/>
      <c r="Q140" s="595"/>
      <c r="R140" s="595"/>
      <c r="S140" s="595"/>
      <c r="T140" s="595"/>
      <c r="U140" s="595"/>
      <c r="V140" s="595"/>
      <c r="W140" s="595"/>
      <c r="X140" s="595"/>
      <c r="Y140" s="595"/>
      <c r="Z140" s="595"/>
    </row>
    <row r="141" ht="15.75" customHeight="1">
      <c r="A141" s="924"/>
      <c r="B141" s="924"/>
      <c r="C141" s="595"/>
      <c r="D141" s="595"/>
      <c r="E141" s="595"/>
      <c r="F141" s="595"/>
      <c r="G141" s="595"/>
      <c r="H141" s="595"/>
      <c r="I141" s="595"/>
      <c r="J141" s="595"/>
      <c r="K141" s="595"/>
      <c r="L141" s="595"/>
      <c r="M141" s="595"/>
      <c r="N141" s="595"/>
      <c r="O141" s="595"/>
      <c r="P141" s="595"/>
      <c r="Q141" s="595"/>
      <c r="R141" s="595"/>
      <c r="S141" s="595"/>
      <c r="T141" s="595"/>
      <c r="U141" s="595"/>
      <c r="V141" s="595"/>
      <c r="W141" s="595"/>
      <c r="X141" s="595"/>
      <c r="Y141" s="595"/>
      <c r="Z141" s="595"/>
    </row>
    <row r="142" ht="15.75" customHeight="1">
      <c r="A142" s="924"/>
      <c r="B142" s="924"/>
      <c r="C142" s="595"/>
      <c r="D142" s="595"/>
      <c r="E142" s="595"/>
      <c r="F142" s="595"/>
      <c r="G142" s="595"/>
      <c r="H142" s="595"/>
      <c r="I142" s="595"/>
      <c r="J142" s="595"/>
      <c r="K142" s="595"/>
      <c r="L142" s="595"/>
      <c r="M142" s="595"/>
      <c r="N142" s="595"/>
      <c r="O142" s="595"/>
      <c r="P142" s="595"/>
      <c r="Q142" s="595"/>
      <c r="R142" s="595"/>
      <c r="S142" s="595"/>
      <c r="T142" s="595"/>
      <c r="U142" s="595"/>
      <c r="V142" s="595"/>
      <c r="W142" s="595"/>
      <c r="X142" s="595"/>
      <c r="Y142" s="595"/>
      <c r="Z142" s="595"/>
    </row>
    <row r="143" ht="15.75" customHeight="1">
      <c r="A143" s="924"/>
      <c r="B143" s="924"/>
      <c r="C143" s="595"/>
      <c r="D143" s="595"/>
      <c r="E143" s="595"/>
      <c r="F143" s="595"/>
      <c r="G143" s="595"/>
      <c r="H143" s="595"/>
      <c r="I143" s="595"/>
      <c r="J143" s="595"/>
      <c r="K143" s="595"/>
      <c r="L143" s="595"/>
      <c r="M143" s="595"/>
      <c r="N143" s="595"/>
      <c r="O143" s="595"/>
      <c r="P143" s="595"/>
      <c r="Q143" s="595"/>
      <c r="R143" s="595"/>
      <c r="S143" s="595"/>
      <c r="T143" s="595"/>
      <c r="U143" s="595"/>
      <c r="V143" s="595"/>
      <c r="W143" s="595"/>
      <c r="X143" s="595"/>
      <c r="Y143" s="595"/>
      <c r="Z143" s="595"/>
    </row>
    <row r="144" ht="15.75" customHeight="1">
      <c r="A144" s="924"/>
      <c r="B144" s="924"/>
      <c r="C144" s="595"/>
      <c r="D144" s="595"/>
      <c r="E144" s="595"/>
      <c r="F144" s="595"/>
      <c r="G144" s="595"/>
      <c r="H144" s="595"/>
      <c r="I144" s="595"/>
      <c r="J144" s="595"/>
      <c r="K144" s="595"/>
      <c r="L144" s="595"/>
      <c r="M144" s="595"/>
      <c r="N144" s="595"/>
      <c r="O144" s="595"/>
      <c r="P144" s="595"/>
      <c r="Q144" s="595"/>
      <c r="R144" s="595"/>
      <c r="S144" s="595"/>
      <c r="T144" s="595"/>
      <c r="U144" s="595"/>
      <c r="V144" s="595"/>
      <c r="W144" s="595"/>
      <c r="X144" s="595"/>
      <c r="Y144" s="595"/>
      <c r="Z144" s="595"/>
    </row>
    <row r="145" ht="15.75" customHeight="1">
      <c r="A145" s="924"/>
      <c r="B145" s="924"/>
      <c r="C145" s="595"/>
      <c r="D145" s="595"/>
      <c r="E145" s="595"/>
      <c r="F145" s="595"/>
      <c r="G145" s="595"/>
      <c r="H145" s="595"/>
      <c r="I145" s="595"/>
      <c r="J145" s="595"/>
      <c r="K145" s="595"/>
      <c r="L145" s="595"/>
      <c r="M145" s="595"/>
      <c r="N145" s="595"/>
      <c r="O145" s="595"/>
      <c r="P145" s="595"/>
      <c r="Q145" s="595"/>
      <c r="R145" s="595"/>
      <c r="S145" s="595"/>
      <c r="T145" s="595"/>
      <c r="U145" s="595"/>
      <c r="V145" s="595"/>
      <c r="W145" s="595"/>
      <c r="X145" s="595"/>
      <c r="Y145" s="595"/>
      <c r="Z145" s="595"/>
    </row>
    <row r="146" ht="15.75" customHeight="1">
      <c r="A146" s="924"/>
      <c r="B146" s="924"/>
      <c r="C146" s="595"/>
      <c r="D146" s="595"/>
      <c r="E146" s="595"/>
      <c r="F146" s="595"/>
      <c r="G146" s="595"/>
      <c r="H146" s="595"/>
      <c r="I146" s="595"/>
      <c r="J146" s="595"/>
      <c r="K146" s="595"/>
      <c r="L146" s="595"/>
      <c r="M146" s="595"/>
      <c r="N146" s="595"/>
      <c r="O146" s="595"/>
      <c r="P146" s="595"/>
      <c r="Q146" s="595"/>
      <c r="R146" s="595"/>
      <c r="S146" s="595"/>
      <c r="T146" s="595"/>
      <c r="U146" s="595"/>
      <c r="V146" s="595"/>
      <c r="W146" s="595"/>
      <c r="X146" s="595"/>
      <c r="Y146" s="595"/>
      <c r="Z146" s="595"/>
    </row>
    <row r="147" ht="15.75" customHeight="1">
      <c r="A147" s="924"/>
      <c r="B147" s="924"/>
      <c r="C147" s="595"/>
      <c r="D147" s="595"/>
      <c r="E147" s="595"/>
      <c r="F147" s="595"/>
      <c r="G147" s="595"/>
      <c r="H147" s="595"/>
      <c r="I147" s="595"/>
      <c r="J147" s="595"/>
      <c r="K147" s="595"/>
      <c r="L147" s="595"/>
      <c r="M147" s="595"/>
      <c r="N147" s="595"/>
      <c r="O147" s="595"/>
      <c r="P147" s="595"/>
      <c r="Q147" s="595"/>
      <c r="R147" s="595"/>
      <c r="S147" s="595"/>
      <c r="T147" s="595"/>
      <c r="U147" s="595"/>
      <c r="V147" s="595"/>
      <c r="W147" s="595"/>
      <c r="X147" s="595"/>
      <c r="Y147" s="595"/>
      <c r="Z147" s="595"/>
    </row>
    <row r="148" ht="15.75" customHeight="1">
      <c r="A148" s="924"/>
      <c r="B148" s="924"/>
      <c r="C148" s="595"/>
      <c r="D148" s="595"/>
      <c r="E148" s="595"/>
      <c r="F148" s="595"/>
      <c r="G148" s="595"/>
      <c r="H148" s="595"/>
      <c r="I148" s="595"/>
      <c r="J148" s="595"/>
      <c r="K148" s="595"/>
      <c r="L148" s="595"/>
      <c r="M148" s="595"/>
      <c r="N148" s="595"/>
      <c r="O148" s="595"/>
      <c r="P148" s="595"/>
      <c r="Q148" s="595"/>
      <c r="R148" s="595"/>
      <c r="S148" s="595"/>
      <c r="T148" s="595"/>
      <c r="U148" s="595"/>
      <c r="V148" s="595"/>
      <c r="W148" s="595"/>
      <c r="X148" s="595"/>
      <c r="Y148" s="595"/>
      <c r="Z148" s="595"/>
    </row>
    <row r="149" ht="15.75" customHeight="1">
      <c r="A149" s="924"/>
      <c r="B149" s="924"/>
      <c r="C149" s="595"/>
      <c r="D149" s="595"/>
      <c r="E149" s="595"/>
      <c r="F149" s="595"/>
      <c r="G149" s="595"/>
      <c r="H149" s="595"/>
      <c r="I149" s="595"/>
      <c r="J149" s="595"/>
      <c r="K149" s="595"/>
      <c r="L149" s="595"/>
      <c r="M149" s="595"/>
      <c r="N149" s="595"/>
      <c r="O149" s="595"/>
      <c r="P149" s="595"/>
      <c r="Q149" s="595"/>
      <c r="R149" s="595"/>
      <c r="S149" s="595"/>
      <c r="T149" s="595"/>
      <c r="U149" s="595"/>
      <c r="V149" s="595"/>
      <c r="W149" s="595"/>
      <c r="X149" s="595"/>
      <c r="Y149" s="595"/>
      <c r="Z149" s="595"/>
    </row>
    <row r="150" ht="15.75" customHeight="1">
      <c r="A150" s="924"/>
      <c r="B150" s="924"/>
      <c r="C150" s="595"/>
      <c r="D150" s="595"/>
      <c r="E150" s="595"/>
      <c r="F150" s="595"/>
      <c r="G150" s="595"/>
      <c r="H150" s="595"/>
      <c r="I150" s="595"/>
      <c r="J150" s="595"/>
      <c r="K150" s="595"/>
      <c r="L150" s="595"/>
      <c r="M150" s="595"/>
      <c r="N150" s="595"/>
      <c r="O150" s="595"/>
      <c r="P150" s="595"/>
      <c r="Q150" s="595"/>
      <c r="R150" s="595"/>
      <c r="S150" s="595"/>
      <c r="T150" s="595"/>
      <c r="U150" s="595"/>
      <c r="V150" s="595"/>
      <c r="W150" s="595"/>
      <c r="X150" s="595"/>
      <c r="Y150" s="595"/>
      <c r="Z150" s="595"/>
    </row>
    <row r="151" ht="15.75" customHeight="1">
      <c r="A151" s="924"/>
      <c r="B151" s="924"/>
      <c r="C151" s="595"/>
      <c r="D151" s="595"/>
      <c r="E151" s="595"/>
      <c r="F151" s="595"/>
      <c r="G151" s="595"/>
      <c r="H151" s="595"/>
      <c r="I151" s="595"/>
      <c r="J151" s="595"/>
      <c r="K151" s="595"/>
      <c r="L151" s="595"/>
      <c r="M151" s="595"/>
      <c r="N151" s="595"/>
      <c r="O151" s="595"/>
      <c r="P151" s="595"/>
      <c r="Q151" s="595"/>
      <c r="R151" s="595"/>
      <c r="S151" s="595"/>
      <c r="T151" s="595"/>
      <c r="U151" s="595"/>
      <c r="V151" s="595"/>
      <c r="W151" s="595"/>
      <c r="X151" s="595"/>
      <c r="Y151" s="595"/>
      <c r="Z151" s="595"/>
    </row>
    <row r="152" ht="15.75" customHeight="1">
      <c r="A152" s="924"/>
      <c r="B152" s="924"/>
      <c r="C152" s="595"/>
      <c r="D152" s="595"/>
      <c r="E152" s="595"/>
      <c r="F152" s="595"/>
      <c r="G152" s="595"/>
      <c r="H152" s="595"/>
      <c r="I152" s="595"/>
      <c r="J152" s="595"/>
      <c r="K152" s="595"/>
      <c r="L152" s="595"/>
      <c r="M152" s="595"/>
      <c r="N152" s="595"/>
      <c r="O152" s="595"/>
      <c r="P152" s="595"/>
      <c r="Q152" s="595"/>
      <c r="R152" s="595"/>
      <c r="S152" s="595"/>
      <c r="T152" s="595"/>
      <c r="U152" s="595"/>
      <c r="V152" s="595"/>
      <c r="W152" s="595"/>
      <c r="X152" s="595"/>
      <c r="Y152" s="595"/>
      <c r="Z152" s="595"/>
    </row>
    <row r="153" ht="15.75" customHeight="1">
      <c r="A153" s="924"/>
      <c r="B153" s="924"/>
      <c r="C153" s="595"/>
      <c r="D153" s="595"/>
      <c r="E153" s="595"/>
      <c r="F153" s="595"/>
      <c r="G153" s="595"/>
      <c r="H153" s="595"/>
      <c r="I153" s="595"/>
      <c r="J153" s="595"/>
      <c r="K153" s="595"/>
      <c r="L153" s="595"/>
      <c r="M153" s="595"/>
      <c r="N153" s="595"/>
      <c r="O153" s="595"/>
      <c r="P153" s="595"/>
      <c r="Q153" s="595"/>
      <c r="R153" s="595"/>
      <c r="S153" s="595"/>
      <c r="T153" s="595"/>
      <c r="U153" s="595"/>
      <c r="V153" s="595"/>
      <c r="W153" s="595"/>
      <c r="X153" s="595"/>
      <c r="Y153" s="595"/>
      <c r="Z153" s="595"/>
    </row>
    <row r="154" ht="15.75" customHeight="1">
      <c r="A154" s="924"/>
      <c r="B154" s="924"/>
      <c r="C154" s="595"/>
      <c r="D154" s="595"/>
      <c r="E154" s="595"/>
      <c r="F154" s="595"/>
      <c r="G154" s="595"/>
      <c r="H154" s="595"/>
      <c r="I154" s="595"/>
      <c r="J154" s="595"/>
      <c r="K154" s="595"/>
      <c r="L154" s="595"/>
      <c r="M154" s="595"/>
      <c r="N154" s="595"/>
      <c r="O154" s="595"/>
      <c r="P154" s="595"/>
      <c r="Q154" s="595"/>
      <c r="R154" s="595"/>
      <c r="S154" s="595"/>
      <c r="T154" s="595"/>
      <c r="U154" s="595"/>
      <c r="V154" s="595"/>
      <c r="W154" s="595"/>
      <c r="X154" s="595"/>
      <c r="Y154" s="595"/>
      <c r="Z154" s="595"/>
    </row>
    <row r="155" ht="15.75" customHeight="1">
      <c r="A155" s="924"/>
      <c r="B155" s="924"/>
      <c r="C155" s="595"/>
      <c r="D155" s="595"/>
      <c r="E155" s="595"/>
      <c r="F155" s="595"/>
      <c r="G155" s="595"/>
      <c r="H155" s="595"/>
      <c r="I155" s="595"/>
      <c r="J155" s="595"/>
      <c r="K155" s="595"/>
      <c r="L155" s="595"/>
      <c r="M155" s="595"/>
      <c r="N155" s="595"/>
      <c r="O155" s="595"/>
      <c r="P155" s="595"/>
      <c r="Q155" s="595"/>
      <c r="R155" s="595"/>
      <c r="S155" s="595"/>
      <c r="T155" s="595"/>
      <c r="U155" s="595"/>
      <c r="V155" s="595"/>
      <c r="W155" s="595"/>
      <c r="X155" s="595"/>
      <c r="Y155" s="595"/>
      <c r="Z155" s="595"/>
    </row>
    <row r="156" ht="15.75" customHeight="1">
      <c r="A156" s="924"/>
      <c r="B156" s="924"/>
      <c r="C156" s="595"/>
      <c r="D156" s="595"/>
      <c r="E156" s="595"/>
      <c r="F156" s="595"/>
      <c r="G156" s="595"/>
      <c r="H156" s="595"/>
      <c r="I156" s="595"/>
      <c r="J156" s="595"/>
      <c r="K156" s="595"/>
      <c r="L156" s="595"/>
      <c r="M156" s="595"/>
      <c r="N156" s="595"/>
      <c r="O156" s="595"/>
      <c r="P156" s="595"/>
      <c r="Q156" s="595"/>
      <c r="R156" s="595"/>
      <c r="S156" s="595"/>
      <c r="T156" s="595"/>
      <c r="U156" s="595"/>
      <c r="V156" s="595"/>
      <c r="W156" s="595"/>
      <c r="X156" s="595"/>
      <c r="Y156" s="595"/>
      <c r="Z156" s="595"/>
    </row>
    <row r="157" ht="15.75" customHeight="1">
      <c r="A157" s="924"/>
      <c r="B157" s="924"/>
      <c r="C157" s="595"/>
      <c r="D157" s="595"/>
      <c r="E157" s="595"/>
      <c r="F157" s="595"/>
      <c r="G157" s="595"/>
      <c r="H157" s="595"/>
      <c r="I157" s="595"/>
      <c r="J157" s="595"/>
      <c r="K157" s="595"/>
      <c r="L157" s="595"/>
      <c r="M157" s="595"/>
      <c r="N157" s="595"/>
      <c r="O157" s="595"/>
      <c r="P157" s="595"/>
      <c r="Q157" s="595"/>
      <c r="R157" s="595"/>
      <c r="S157" s="595"/>
      <c r="T157" s="595"/>
      <c r="U157" s="595"/>
      <c r="V157" s="595"/>
      <c r="W157" s="595"/>
      <c r="X157" s="595"/>
      <c r="Y157" s="595"/>
      <c r="Z157" s="595"/>
    </row>
    <row r="158" ht="15.75" customHeight="1">
      <c r="A158" s="924"/>
      <c r="B158" s="924"/>
      <c r="C158" s="595"/>
      <c r="D158" s="595"/>
      <c r="E158" s="595"/>
      <c r="F158" s="595"/>
      <c r="G158" s="595"/>
      <c r="H158" s="595"/>
      <c r="I158" s="595"/>
      <c r="J158" s="595"/>
      <c r="K158" s="595"/>
      <c r="L158" s="595"/>
      <c r="M158" s="595"/>
      <c r="N158" s="595"/>
      <c r="O158" s="595"/>
      <c r="P158" s="595"/>
      <c r="Q158" s="595"/>
      <c r="R158" s="595"/>
      <c r="S158" s="595"/>
      <c r="T158" s="595"/>
      <c r="U158" s="595"/>
      <c r="V158" s="595"/>
      <c r="W158" s="595"/>
      <c r="X158" s="595"/>
      <c r="Y158" s="595"/>
      <c r="Z158" s="595"/>
    </row>
    <row r="159" ht="15.75" customHeight="1">
      <c r="A159" s="924"/>
      <c r="B159" s="924"/>
      <c r="C159" s="595"/>
      <c r="D159" s="595"/>
      <c r="E159" s="595"/>
      <c r="F159" s="595"/>
      <c r="G159" s="595"/>
      <c r="H159" s="595"/>
      <c r="I159" s="595"/>
      <c r="J159" s="595"/>
      <c r="K159" s="595"/>
      <c r="L159" s="595"/>
      <c r="M159" s="595"/>
      <c r="N159" s="595"/>
      <c r="O159" s="595"/>
      <c r="P159" s="595"/>
      <c r="Q159" s="595"/>
      <c r="R159" s="595"/>
      <c r="S159" s="595"/>
      <c r="T159" s="595"/>
      <c r="U159" s="595"/>
      <c r="V159" s="595"/>
      <c r="W159" s="595"/>
      <c r="X159" s="595"/>
      <c r="Y159" s="595"/>
      <c r="Z159" s="595"/>
    </row>
    <row r="160" ht="15.75" customHeight="1">
      <c r="A160" s="924"/>
      <c r="B160" s="924"/>
      <c r="C160" s="595"/>
      <c r="D160" s="595"/>
      <c r="E160" s="595"/>
      <c r="F160" s="595"/>
      <c r="G160" s="595"/>
      <c r="H160" s="595"/>
      <c r="I160" s="595"/>
      <c r="J160" s="595"/>
      <c r="K160" s="595"/>
      <c r="L160" s="595"/>
      <c r="M160" s="595"/>
      <c r="N160" s="595"/>
      <c r="O160" s="595"/>
      <c r="P160" s="595"/>
      <c r="Q160" s="595"/>
      <c r="R160" s="595"/>
      <c r="S160" s="595"/>
      <c r="T160" s="595"/>
      <c r="U160" s="595"/>
      <c r="V160" s="595"/>
      <c r="W160" s="595"/>
      <c r="X160" s="595"/>
      <c r="Y160" s="595"/>
      <c r="Z160" s="595"/>
    </row>
    <row r="161" ht="15.75" customHeight="1">
      <c r="A161" s="924"/>
      <c r="B161" s="924"/>
      <c r="C161" s="595"/>
      <c r="D161" s="595"/>
      <c r="E161" s="595"/>
      <c r="F161" s="595"/>
      <c r="G161" s="595"/>
      <c r="H161" s="595"/>
      <c r="I161" s="595"/>
      <c r="J161" s="595"/>
      <c r="K161" s="595"/>
      <c r="L161" s="595"/>
      <c r="M161" s="595"/>
      <c r="N161" s="595"/>
      <c r="O161" s="595"/>
      <c r="P161" s="595"/>
      <c r="Q161" s="595"/>
      <c r="R161" s="595"/>
      <c r="S161" s="595"/>
      <c r="T161" s="595"/>
      <c r="U161" s="595"/>
      <c r="V161" s="595"/>
      <c r="W161" s="595"/>
      <c r="X161" s="595"/>
      <c r="Y161" s="595"/>
      <c r="Z161" s="595"/>
    </row>
    <row r="162" ht="15.75" customHeight="1">
      <c r="A162" s="924"/>
      <c r="B162" s="924"/>
      <c r="C162" s="595"/>
      <c r="D162" s="595"/>
      <c r="E162" s="595"/>
      <c r="F162" s="595"/>
      <c r="G162" s="595"/>
      <c r="H162" s="595"/>
      <c r="I162" s="595"/>
      <c r="J162" s="595"/>
      <c r="K162" s="595"/>
      <c r="L162" s="595"/>
      <c r="M162" s="595"/>
      <c r="N162" s="595"/>
      <c r="O162" s="595"/>
      <c r="P162" s="595"/>
      <c r="Q162" s="595"/>
      <c r="R162" s="595"/>
      <c r="S162" s="595"/>
      <c r="T162" s="595"/>
      <c r="U162" s="595"/>
      <c r="V162" s="595"/>
      <c r="W162" s="595"/>
      <c r="X162" s="595"/>
      <c r="Y162" s="595"/>
      <c r="Z162" s="595"/>
    </row>
    <row r="163" ht="15.75" customHeight="1">
      <c r="A163" s="924"/>
      <c r="B163" s="924"/>
      <c r="C163" s="595"/>
      <c r="D163" s="595"/>
      <c r="E163" s="595"/>
      <c r="F163" s="595"/>
      <c r="G163" s="595"/>
      <c r="H163" s="595"/>
      <c r="I163" s="595"/>
      <c r="J163" s="595"/>
      <c r="K163" s="595"/>
      <c r="L163" s="595"/>
      <c r="M163" s="595"/>
      <c r="N163" s="595"/>
      <c r="O163" s="595"/>
      <c r="P163" s="595"/>
      <c r="Q163" s="595"/>
      <c r="R163" s="595"/>
      <c r="S163" s="595"/>
      <c r="T163" s="595"/>
      <c r="U163" s="595"/>
      <c r="V163" s="595"/>
      <c r="W163" s="595"/>
      <c r="X163" s="595"/>
      <c r="Y163" s="595"/>
      <c r="Z163" s="595"/>
    </row>
    <row r="164" ht="15.75" customHeight="1">
      <c r="A164" s="924"/>
      <c r="B164" s="924"/>
      <c r="C164" s="595"/>
      <c r="D164" s="595"/>
      <c r="E164" s="595"/>
      <c r="F164" s="595"/>
      <c r="G164" s="595"/>
      <c r="H164" s="595"/>
      <c r="I164" s="595"/>
      <c r="J164" s="595"/>
      <c r="K164" s="595"/>
      <c r="L164" s="595"/>
      <c r="M164" s="595"/>
      <c r="N164" s="595"/>
      <c r="O164" s="595"/>
      <c r="P164" s="595"/>
      <c r="Q164" s="595"/>
      <c r="R164" s="595"/>
      <c r="S164" s="595"/>
      <c r="T164" s="595"/>
      <c r="U164" s="595"/>
      <c r="V164" s="595"/>
      <c r="W164" s="595"/>
      <c r="X164" s="595"/>
      <c r="Y164" s="595"/>
      <c r="Z164" s="595"/>
    </row>
    <row r="165" ht="15.75" customHeight="1">
      <c r="A165" s="924"/>
      <c r="B165" s="924"/>
      <c r="C165" s="595"/>
      <c r="D165" s="595"/>
      <c r="E165" s="595"/>
      <c r="F165" s="595"/>
      <c r="G165" s="595"/>
      <c r="H165" s="595"/>
      <c r="I165" s="595"/>
      <c r="J165" s="595"/>
      <c r="K165" s="595"/>
      <c r="L165" s="595"/>
      <c r="M165" s="595"/>
      <c r="N165" s="595"/>
      <c r="O165" s="595"/>
      <c r="P165" s="595"/>
      <c r="Q165" s="595"/>
      <c r="R165" s="595"/>
      <c r="S165" s="595"/>
      <c r="T165" s="595"/>
      <c r="U165" s="595"/>
      <c r="V165" s="595"/>
      <c r="W165" s="595"/>
      <c r="X165" s="595"/>
      <c r="Y165" s="595"/>
      <c r="Z165" s="595"/>
    </row>
    <row r="166" ht="15.75" customHeight="1">
      <c r="A166" s="924"/>
      <c r="B166" s="924"/>
      <c r="C166" s="595"/>
      <c r="D166" s="595"/>
      <c r="E166" s="595"/>
      <c r="F166" s="595"/>
      <c r="G166" s="595"/>
      <c r="H166" s="595"/>
      <c r="I166" s="595"/>
      <c r="J166" s="595"/>
      <c r="K166" s="595"/>
      <c r="L166" s="595"/>
      <c r="M166" s="595"/>
      <c r="N166" s="595"/>
      <c r="O166" s="595"/>
      <c r="P166" s="595"/>
      <c r="Q166" s="595"/>
      <c r="R166" s="595"/>
      <c r="S166" s="595"/>
      <c r="T166" s="595"/>
      <c r="U166" s="595"/>
      <c r="V166" s="595"/>
      <c r="W166" s="595"/>
      <c r="X166" s="595"/>
      <c r="Y166" s="595"/>
      <c r="Z166" s="595"/>
    </row>
    <row r="167" ht="15.75" customHeight="1">
      <c r="A167" s="924"/>
      <c r="B167" s="924"/>
      <c r="C167" s="595"/>
      <c r="D167" s="595"/>
      <c r="E167" s="595"/>
      <c r="F167" s="595"/>
      <c r="G167" s="595"/>
      <c r="H167" s="595"/>
      <c r="I167" s="595"/>
      <c r="J167" s="595"/>
      <c r="K167" s="595"/>
      <c r="L167" s="595"/>
      <c r="M167" s="595"/>
      <c r="N167" s="595"/>
      <c r="O167" s="595"/>
      <c r="P167" s="595"/>
      <c r="Q167" s="595"/>
      <c r="R167" s="595"/>
      <c r="S167" s="595"/>
      <c r="T167" s="595"/>
      <c r="U167" s="595"/>
      <c r="V167" s="595"/>
      <c r="W167" s="595"/>
      <c r="X167" s="595"/>
      <c r="Y167" s="595"/>
      <c r="Z167" s="595"/>
    </row>
    <row r="168" ht="15.75" customHeight="1">
      <c r="A168" s="924"/>
      <c r="B168" s="924"/>
      <c r="C168" s="595"/>
      <c r="D168" s="595"/>
      <c r="E168" s="595"/>
      <c r="F168" s="595"/>
      <c r="G168" s="595"/>
      <c r="H168" s="595"/>
      <c r="I168" s="595"/>
      <c r="J168" s="595"/>
      <c r="K168" s="595"/>
      <c r="L168" s="595"/>
      <c r="M168" s="595"/>
      <c r="N168" s="595"/>
      <c r="O168" s="595"/>
      <c r="P168" s="595"/>
      <c r="Q168" s="595"/>
      <c r="R168" s="595"/>
      <c r="S168" s="595"/>
      <c r="T168" s="595"/>
      <c r="U168" s="595"/>
      <c r="V168" s="595"/>
      <c r="W168" s="595"/>
      <c r="X168" s="595"/>
      <c r="Y168" s="595"/>
      <c r="Z168" s="595"/>
    </row>
    <row r="169" ht="15.75" customHeight="1">
      <c r="A169" s="924"/>
      <c r="B169" s="924"/>
      <c r="C169" s="595"/>
      <c r="D169" s="595"/>
      <c r="E169" s="595"/>
      <c r="F169" s="595"/>
      <c r="G169" s="595"/>
      <c r="H169" s="595"/>
      <c r="I169" s="595"/>
      <c r="J169" s="595"/>
      <c r="K169" s="595"/>
      <c r="L169" s="595"/>
      <c r="M169" s="595"/>
      <c r="N169" s="595"/>
      <c r="O169" s="595"/>
      <c r="P169" s="595"/>
      <c r="Q169" s="595"/>
      <c r="R169" s="595"/>
      <c r="S169" s="595"/>
      <c r="T169" s="595"/>
      <c r="U169" s="595"/>
      <c r="V169" s="595"/>
      <c r="W169" s="595"/>
      <c r="X169" s="595"/>
      <c r="Y169" s="595"/>
      <c r="Z169" s="595"/>
    </row>
    <row r="170" ht="15.75" customHeight="1">
      <c r="A170" s="924"/>
      <c r="B170" s="924"/>
      <c r="C170" s="595"/>
      <c r="D170" s="595"/>
      <c r="E170" s="595"/>
      <c r="F170" s="595"/>
      <c r="G170" s="595"/>
      <c r="H170" s="595"/>
      <c r="I170" s="595"/>
      <c r="J170" s="595"/>
      <c r="K170" s="595"/>
      <c r="L170" s="595"/>
      <c r="M170" s="595"/>
      <c r="N170" s="595"/>
      <c r="O170" s="595"/>
      <c r="P170" s="595"/>
      <c r="Q170" s="595"/>
      <c r="R170" s="595"/>
      <c r="S170" s="595"/>
      <c r="T170" s="595"/>
      <c r="U170" s="595"/>
      <c r="V170" s="595"/>
      <c r="W170" s="595"/>
      <c r="X170" s="595"/>
      <c r="Y170" s="595"/>
      <c r="Z170" s="595"/>
    </row>
    <row r="171" ht="15.75" customHeight="1">
      <c r="A171" s="924"/>
      <c r="B171" s="924"/>
      <c r="C171" s="595"/>
      <c r="D171" s="595"/>
      <c r="E171" s="595"/>
      <c r="F171" s="595"/>
      <c r="G171" s="595"/>
      <c r="H171" s="595"/>
      <c r="I171" s="595"/>
      <c r="J171" s="595"/>
      <c r="K171" s="595"/>
      <c r="L171" s="595"/>
      <c r="M171" s="595"/>
      <c r="N171" s="595"/>
      <c r="O171" s="595"/>
      <c r="P171" s="595"/>
      <c r="Q171" s="595"/>
      <c r="R171" s="595"/>
      <c r="S171" s="595"/>
      <c r="T171" s="595"/>
      <c r="U171" s="595"/>
      <c r="V171" s="595"/>
      <c r="W171" s="595"/>
      <c r="X171" s="595"/>
      <c r="Y171" s="595"/>
      <c r="Z171" s="595"/>
    </row>
    <row r="172" ht="15.75" customHeight="1">
      <c r="A172" s="924"/>
      <c r="B172" s="924"/>
      <c r="C172" s="595"/>
      <c r="D172" s="595"/>
      <c r="E172" s="595"/>
      <c r="F172" s="595"/>
      <c r="G172" s="595"/>
      <c r="H172" s="595"/>
      <c r="I172" s="595"/>
      <c r="J172" s="595"/>
      <c r="K172" s="595"/>
      <c r="L172" s="595"/>
      <c r="M172" s="595"/>
      <c r="N172" s="595"/>
      <c r="O172" s="595"/>
      <c r="P172" s="595"/>
      <c r="Q172" s="595"/>
      <c r="R172" s="595"/>
      <c r="S172" s="595"/>
      <c r="T172" s="595"/>
      <c r="U172" s="595"/>
      <c r="V172" s="595"/>
      <c r="W172" s="595"/>
      <c r="X172" s="595"/>
      <c r="Y172" s="595"/>
      <c r="Z172" s="595"/>
    </row>
    <row r="173" ht="15.75" customHeight="1">
      <c r="A173" s="924"/>
      <c r="B173" s="924"/>
      <c r="C173" s="595"/>
      <c r="D173" s="595"/>
      <c r="E173" s="595"/>
      <c r="F173" s="595"/>
      <c r="G173" s="595"/>
      <c r="H173" s="595"/>
      <c r="I173" s="595"/>
      <c r="J173" s="595"/>
      <c r="K173" s="595"/>
      <c r="L173" s="595"/>
      <c r="M173" s="595"/>
      <c r="N173" s="595"/>
      <c r="O173" s="595"/>
      <c r="P173" s="595"/>
      <c r="Q173" s="595"/>
      <c r="R173" s="595"/>
      <c r="S173" s="595"/>
      <c r="T173" s="595"/>
      <c r="U173" s="595"/>
      <c r="V173" s="595"/>
      <c r="W173" s="595"/>
      <c r="X173" s="595"/>
      <c r="Y173" s="595"/>
      <c r="Z173" s="595"/>
    </row>
    <row r="174" ht="15.75" customHeight="1">
      <c r="A174" s="924"/>
      <c r="B174" s="924"/>
      <c r="C174" s="595"/>
      <c r="D174" s="595"/>
      <c r="E174" s="595"/>
      <c r="F174" s="595"/>
      <c r="G174" s="595"/>
      <c r="H174" s="595"/>
      <c r="I174" s="595"/>
      <c r="J174" s="595"/>
      <c r="K174" s="595"/>
      <c r="L174" s="595"/>
      <c r="M174" s="595"/>
      <c r="N174" s="595"/>
      <c r="O174" s="595"/>
      <c r="P174" s="595"/>
      <c r="Q174" s="595"/>
      <c r="R174" s="595"/>
      <c r="S174" s="595"/>
      <c r="T174" s="595"/>
      <c r="U174" s="595"/>
      <c r="V174" s="595"/>
      <c r="W174" s="595"/>
      <c r="X174" s="595"/>
      <c r="Y174" s="595"/>
      <c r="Z174" s="595"/>
    </row>
    <row r="175" ht="15.75" customHeight="1">
      <c r="A175" s="924"/>
      <c r="B175" s="924"/>
      <c r="C175" s="595"/>
      <c r="D175" s="595"/>
      <c r="E175" s="595"/>
      <c r="F175" s="595"/>
      <c r="G175" s="595"/>
      <c r="H175" s="595"/>
      <c r="I175" s="595"/>
      <c r="J175" s="595"/>
      <c r="K175" s="595"/>
      <c r="L175" s="595"/>
      <c r="M175" s="595"/>
      <c r="N175" s="595"/>
      <c r="O175" s="595"/>
      <c r="P175" s="595"/>
      <c r="Q175" s="595"/>
      <c r="R175" s="595"/>
      <c r="S175" s="595"/>
      <c r="T175" s="595"/>
      <c r="U175" s="595"/>
      <c r="V175" s="595"/>
      <c r="W175" s="595"/>
      <c r="X175" s="595"/>
      <c r="Y175" s="595"/>
      <c r="Z175" s="595"/>
    </row>
    <row r="176" ht="15.75" customHeight="1">
      <c r="A176" s="924"/>
      <c r="B176" s="924"/>
      <c r="C176" s="595"/>
      <c r="D176" s="595"/>
      <c r="E176" s="595"/>
      <c r="F176" s="595"/>
      <c r="G176" s="595"/>
      <c r="H176" s="595"/>
      <c r="I176" s="595"/>
      <c r="J176" s="595"/>
      <c r="K176" s="595"/>
      <c r="L176" s="595"/>
      <c r="M176" s="595"/>
      <c r="N176" s="595"/>
      <c r="O176" s="595"/>
      <c r="P176" s="595"/>
      <c r="Q176" s="595"/>
      <c r="R176" s="595"/>
      <c r="S176" s="595"/>
      <c r="T176" s="595"/>
      <c r="U176" s="595"/>
      <c r="V176" s="595"/>
      <c r="W176" s="595"/>
      <c r="X176" s="595"/>
      <c r="Y176" s="595"/>
      <c r="Z176" s="595"/>
    </row>
    <row r="177" ht="15.75" customHeight="1">
      <c r="A177" s="924"/>
      <c r="B177" s="924"/>
      <c r="C177" s="595"/>
      <c r="D177" s="595"/>
      <c r="E177" s="595"/>
      <c r="F177" s="595"/>
      <c r="G177" s="595"/>
      <c r="H177" s="595"/>
      <c r="I177" s="595"/>
      <c r="J177" s="595"/>
      <c r="K177" s="595"/>
      <c r="L177" s="595"/>
      <c r="M177" s="595"/>
      <c r="N177" s="595"/>
      <c r="O177" s="595"/>
      <c r="P177" s="595"/>
      <c r="Q177" s="595"/>
      <c r="R177" s="595"/>
      <c r="S177" s="595"/>
      <c r="T177" s="595"/>
      <c r="U177" s="595"/>
      <c r="V177" s="595"/>
      <c r="W177" s="595"/>
      <c r="X177" s="595"/>
      <c r="Y177" s="595"/>
      <c r="Z177" s="595"/>
    </row>
    <row r="178" ht="15.75" customHeight="1">
      <c r="A178" s="924"/>
      <c r="B178" s="924"/>
      <c r="C178" s="595"/>
      <c r="D178" s="595"/>
      <c r="E178" s="595"/>
      <c r="F178" s="595"/>
      <c r="G178" s="595"/>
      <c r="H178" s="595"/>
      <c r="I178" s="595"/>
      <c r="J178" s="595"/>
      <c r="K178" s="595"/>
      <c r="L178" s="595"/>
      <c r="M178" s="595"/>
      <c r="N178" s="595"/>
      <c r="O178" s="595"/>
      <c r="P178" s="595"/>
      <c r="Q178" s="595"/>
      <c r="R178" s="595"/>
      <c r="S178" s="595"/>
      <c r="T178" s="595"/>
      <c r="U178" s="595"/>
      <c r="V178" s="595"/>
      <c r="W178" s="595"/>
      <c r="X178" s="595"/>
      <c r="Y178" s="595"/>
      <c r="Z178" s="595"/>
    </row>
    <row r="179" ht="15.75" customHeight="1">
      <c r="A179" s="924"/>
      <c r="B179" s="924"/>
      <c r="C179" s="595"/>
      <c r="D179" s="595"/>
      <c r="E179" s="595"/>
      <c r="F179" s="595"/>
      <c r="G179" s="595"/>
      <c r="H179" s="595"/>
      <c r="I179" s="595"/>
      <c r="J179" s="595"/>
      <c r="K179" s="595"/>
      <c r="L179" s="595"/>
      <c r="M179" s="595"/>
      <c r="N179" s="595"/>
      <c r="O179" s="595"/>
      <c r="P179" s="595"/>
      <c r="Q179" s="595"/>
      <c r="R179" s="595"/>
      <c r="S179" s="595"/>
      <c r="T179" s="595"/>
      <c r="U179" s="595"/>
      <c r="V179" s="595"/>
      <c r="W179" s="595"/>
      <c r="X179" s="595"/>
      <c r="Y179" s="595"/>
      <c r="Z179" s="595"/>
    </row>
    <row r="180" ht="15.75" customHeight="1">
      <c r="A180" s="924"/>
      <c r="B180" s="924"/>
      <c r="C180" s="595"/>
      <c r="D180" s="595"/>
      <c r="E180" s="595"/>
      <c r="F180" s="595"/>
      <c r="G180" s="595"/>
      <c r="H180" s="595"/>
      <c r="I180" s="595"/>
      <c r="J180" s="595"/>
      <c r="K180" s="595"/>
      <c r="L180" s="595"/>
      <c r="M180" s="595"/>
      <c r="N180" s="595"/>
      <c r="O180" s="595"/>
      <c r="P180" s="595"/>
      <c r="Q180" s="595"/>
      <c r="R180" s="595"/>
      <c r="S180" s="595"/>
      <c r="T180" s="595"/>
      <c r="U180" s="595"/>
      <c r="V180" s="595"/>
      <c r="W180" s="595"/>
      <c r="X180" s="595"/>
      <c r="Y180" s="595"/>
      <c r="Z180" s="595"/>
    </row>
    <row r="181" ht="15.75" customHeight="1">
      <c r="A181" s="924"/>
      <c r="B181" s="924"/>
      <c r="C181" s="595"/>
      <c r="D181" s="595"/>
      <c r="E181" s="595"/>
      <c r="F181" s="595"/>
      <c r="G181" s="595"/>
      <c r="H181" s="595"/>
      <c r="I181" s="595"/>
      <c r="J181" s="595"/>
      <c r="K181" s="595"/>
      <c r="L181" s="595"/>
      <c r="M181" s="595"/>
      <c r="N181" s="595"/>
      <c r="O181" s="595"/>
      <c r="P181" s="595"/>
      <c r="Q181" s="595"/>
      <c r="R181" s="595"/>
      <c r="S181" s="595"/>
      <c r="T181" s="595"/>
      <c r="U181" s="595"/>
      <c r="V181" s="595"/>
      <c r="W181" s="595"/>
      <c r="X181" s="595"/>
      <c r="Y181" s="595"/>
      <c r="Z181" s="595"/>
    </row>
    <row r="182" ht="15.75" customHeight="1">
      <c r="A182" s="924"/>
      <c r="B182" s="924"/>
      <c r="C182" s="595"/>
      <c r="D182" s="595"/>
      <c r="E182" s="595"/>
      <c r="F182" s="595"/>
      <c r="G182" s="595"/>
      <c r="H182" s="595"/>
      <c r="I182" s="595"/>
      <c r="J182" s="595"/>
      <c r="K182" s="595"/>
      <c r="L182" s="595"/>
      <c r="M182" s="595"/>
      <c r="N182" s="595"/>
      <c r="O182" s="595"/>
      <c r="P182" s="595"/>
      <c r="Q182" s="595"/>
      <c r="R182" s="595"/>
      <c r="S182" s="595"/>
      <c r="T182" s="595"/>
      <c r="U182" s="595"/>
      <c r="V182" s="595"/>
      <c r="W182" s="595"/>
      <c r="X182" s="595"/>
      <c r="Y182" s="595"/>
      <c r="Z182" s="595"/>
    </row>
    <row r="183" ht="15.75" customHeight="1">
      <c r="A183" s="924"/>
      <c r="B183" s="924"/>
      <c r="C183" s="595"/>
      <c r="D183" s="595"/>
      <c r="E183" s="595"/>
      <c r="F183" s="595"/>
      <c r="G183" s="595"/>
      <c r="H183" s="595"/>
      <c r="I183" s="595"/>
      <c r="J183" s="595"/>
      <c r="K183" s="595"/>
      <c r="L183" s="595"/>
      <c r="M183" s="595"/>
      <c r="N183" s="595"/>
      <c r="O183" s="595"/>
      <c r="P183" s="595"/>
      <c r="Q183" s="595"/>
      <c r="R183" s="595"/>
      <c r="S183" s="595"/>
      <c r="T183" s="595"/>
      <c r="U183" s="595"/>
      <c r="V183" s="595"/>
      <c r="W183" s="595"/>
      <c r="X183" s="595"/>
      <c r="Y183" s="595"/>
      <c r="Z183" s="595"/>
    </row>
    <row r="184" ht="15.75" customHeight="1">
      <c r="A184" s="924"/>
      <c r="B184" s="924"/>
      <c r="C184" s="595"/>
      <c r="D184" s="595"/>
      <c r="E184" s="595"/>
      <c r="F184" s="595"/>
      <c r="G184" s="595"/>
      <c r="H184" s="595"/>
      <c r="I184" s="595"/>
      <c r="J184" s="595"/>
      <c r="K184" s="595"/>
      <c r="L184" s="595"/>
      <c r="M184" s="595"/>
      <c r="N184" s="595"/>
      <c r="O184" s="595"/>
      <c r="P184" s="595"/>
      <c r="Q184" s="595"/>
      <c r="R184" s="595"/>
      <c r="S184" s="595"/>
      <c r="T184" s="595"/>
      <c r="U184" s="595"/>
      <c r="V184" s="595"/>
      <c r="W184" s="595"/>
      <c r="X184" s="595"/>
      <c r="Y184" s="595"/>
      <c r="Z184" s="595"/>
    </row>
    <row r="185" ht="15.75" customHeight="1">
      <c r="A185" s="924"/>
      <c r="B185" s="924"/>
      <c r="C185" s="595"/>
      <c r="D185" s="595"/>
      <c r="E185" s="595"/>
      <c r="F185" s="595"/>
      <c r="G185" s="595"/>
      <c r="H185" s="595"/>
      <c r="I185" s="595"/>
      <c r="J185" s="595"/>
      <c r="K185" s="595"/>
      <c r="L185" s="595"/>
      <c r="M185" s="595"/>
      <c r="N185" s="595"/>
      <c r="O185" s="595"/>
      <c r="P185" s="595"/>
      <c r="Q185" s="595"/>
      <c r="R185" s="595"/>
      <c r="S185" s="595"/>
      <c r="T185" s="595"/>
      <c r="U185" s="595"/>
      <c r="V185" s="595"/>
      <c r="W185" s="595"/>
      <c r="X185" s="595"/>
      <c r="Y185" s="595"/>
      <c r="Z185" s="595"/>
    </row>
    <row r="186" ht="15.75" customHeight="1">
      <c r="A186" s="924"/>
      <c r="B186" s="924"/>
      <c r="C186" s="595"/>
      <c r="D186" s="595"/>
      <c r="E186" s="595"/>
      <c r="F186" s="595"/>
      <c r="G186" s="595"/>
      <c r="H186" s="595"/>
      <c r="I186" s="595"/>
      <c r="J186" s="595"/>
      <c r="K186" s="595"/>
      <c r="L186" s="595"/>
      <c r="M186" s="595"/>
      <c r="N186" s="595"/>
      <c r="O186" s="595"/>
      <c r="P186" s="595"/>
      <c r="Q186" s="595"/>
      <c r="R186" s="595"/>
      <c r="S186" s="595"/>
      <c r="T186" s="595"/>
      <c r="U186" s="595"/>
      <c r="V186" s="595"/>
      <c r="W186" s="595"/>
      <c r="X186" s="595"/>
      <c r="Y186" s="595"/>
      <c r="Z186" s="595"/>
    </row>
    <row r="187" ht="15.75" customHeight="1">
      <c r="A187" s="924"/>
      <c r="B187" s="924"/>
      <c r="C187" s="595"/>
      <c r="D187" s="595"/>
      <c r="E187" s="595"/>
      <c r="F187" s="595"/>
      <c r="G187" s="595"/>
      <c r="H187" s="595"/>
      <c r="I187" s="595"/>
      <c r="J187" s="595"/>
      <c r="K187" s="595"/>
      <c r="L187" s="595"/>
      <c r="M187" s="595"/>
      <c r="N187" s="595"/>
      <c r="O187" s="595"/>
      <c r="P187" s="595"/>
      <c r="Q187" s="595"/>
      <c r="R187" s="595"/>
      <c r="S187" s="595"/>
      <c r="T187" s="595"/>
      <c r="U187" s="595"/>
      <c r="V187" s="595"/>
      <c r="W187" s="595"/>
      <c r="X187" s="595"/>
      <c r="Y187" s="595"/>
      <c r="Z187" s="595"/>
    </row>
    <row r="188" ht="15.75" customHeight="1">
      <c r="A188" s="924"/>
      <c r="B188" s="924"/>
      <c r="C188" s="595"/>
      <c r="D188" s="595"/>
      <c r="E188" s="595"/>
      <c r="F188" s="595"/>
      <c r="G188" s="595"/>
      <c r="H188" s="595"/>
      <c r="I188" s="595"/>
      <c r="J188" s="595"/>
      <c r="K188" s="595"/>
      <c r="L188" s="595"/>
      <c r="M188" s="595"/>
      <c r="N188" s="595"/>
      <c r="O188" s="595"/>
      <c r="P188" s="595"/>
      <c r="Q188" s="595"/>
      <c r="R188" s="595"/>
      <c r="S188" s="595"/>
      <c r="T188" s="595"/>
      <c r="U188" s="595"/>
      <c r="V188" s="595"/>
      <c r="W188" s="595"/>
      <c r="X188" s="595"/>
      <c r="Y188" s="595"/>
      <c r="Z188" s="595"/>
    </row>
    <row r="189" ht="15.75" customHeight="1">
      <c r="A189" s="924"/>
      <c r="B189" s="924"/>
      <c r="C189" s="595"/>
      <c r="D189" s="595"/>
      <c r="E189" s="595"/>
      <c r="F189" s="595"/>
      <c r="G189" s="595"/>
      <c r="H189" s="595"/>
      <c r="I189" s="595"/>
      <c r="J189" s="595"/>
      <c r="K189" s="595"/>
      <c r="L189" s="595"/>
      <c r="M189" s="595"/>
      <c r="N189" s="595"/>
      <c r="O189" s="595"/>
      <c r="P189" s="595"/>
      <c r="Q189" s="595"/>
      <c r="R189" s="595"/>
      <c r="S189" s="595"/>
      <c r="T189" s="595"/>
      <c r="U189" s="595"/>
      <c r="V189" s="595"/>
      <c r="W189" s="595"/>
      <c r="X189" s="595"/>
      <c r="Y189" s="595"/>
      <c r="Z189" s="595"/>
    </row>
    <row r="190" ht="15.75" customHeight="1">
      <c r="A190" s="924"/>
      <c r="B190" s="924"/>
      <c r="C190" s="595"/>
      <c r="D190" s="595"/>
      <c r="E190" s="595"/>
      <c r="F190" s="595"/>
      <c r="G190" s="595"/>
      <c r="H190" s="595"/>
      <c r="I190" s="595"/>
      <c r="J190" s="595"/>
      <c r="K190" s="595"/>
      <c r="L190" s="595"/>
      <c r="M190" s="595"/>
      <c r="N190" s="595"/>
      <c r="O190" s="595"/>
      <c r="P190" s="595"/>
      <c r="Q190" s="595"/>
      <c r="R190" s="595"/>
      <c r="S190" s="595"/>
      <c r="T190" s="595"/>
      <c r="U190" s="595"/>
      <c r="V190" s="595"/>
      <c r="W190" s="595"/>
      <c r="X190" s="595"/>
      <c r="Y190" s="595"/>
      <c r="Z190" s="595"/>
    </row>
    <row r="191" ht="15.75" customHeight="1">
      <c r="A191" s="924"/>
      <c r="B191" s="924"/>
      <c r="C191" s="595"/>
      <c r="D191" s="595"/>
      <c r="E191" s="595"/>
      <c r="F191" s="595"/>
      <c r="G191" s="595"/>
      <c r="H191" s="595"/>
      <c r="I191" s="595"/>
      <c r="J191" s="595"/>
      <c r="K191" s="595"/>
      <c r="L191" s="595"/>
      <c r="M191" s="595"/>
      <c r="N191" s="595"/>
      <c r="O191" s="595"/>
      <c r="P191" s="595"/>
      <c r="Q191" s="595"/>
      <c r="R191" s="595"/>
      <c r="S191" s="595"/>
      <c r="T191" s="595"/>
      <c r="U191" s="595"/>
      <c r="V191" s="595"/>
      <c r="W191" s="595"/>
      <c r="X191" s="595"/>
      <c r="Y191" s="595"/>
      <c r="Z191" s="595"/>
    </row>
    <row r="192" ht="15.75" customHeight="1">
      <c r="A192" s="924"/>
      <c r="B192" s="924"/>
      <c r="C192" s="595"/>
      <c r="D192" s="595"/>
      <c r="E192" s="595"/>
      <c r="F192" s="595"/>
      <c r="G192" s="595"/>
      <c r="H192" s="595"/>
      <c r="I192" s="595"/>
      <c r="J192" s="595"/>
      <c r="K192" s="595"/>
      <c r="L192" s="595"/>
      <c r="M192" s="595"/>
      <c r="N192" s="595"/>
      <c r="O192" s="595"/>
      <c r="P192" s="595"/>
      <c r="Q192" s="595"/>
      <c r="R192" s="595"/>
      <c r="S192" s="595"/>
      <c r="T192" s="595"/>
      <c r="U192" s="595"/>
      <c r="V192" s="595"/>
      <c r="W192" s="595"/>
      <c r="X192" s="595"/>
      <c r="Y192" s="595"/>
      <c r="Z192" s="595"/>
    </row>
    <row r="193" ht="15.75" customHeight="1">
      <c r="A193" s="924"/>
      <c r="B193" s="924"/>
      <c r="C193" s="595"/>
      <c r="D193" s="595"/>
      <c r="E193" s="595"/>
      <c r="F193" s="595"/>
      <c r="G193" s="595"/>
      <c r="H193" s="595"/>
      <c r="I193" s="595"/>
      <c r="J193" s="595"/>
      <c r="K193" s="595"/>
      <c r="L193" s="595"/>
      <c r="M193" s="595"/>
      <c r="N193" s="595"/>
      <c r="O193" s="595"/>
      <c r="P193" s="595"/>
      <c r="Q193" s="595"/>
      <c r="R193" s="595"/>
      <c r="S193" s="595"/>
      <c r="T193" s="595"/>
      <c r="U193" s="595"/>
      <c r="V193" s="595"/>
      <c r="W193" s="595"/>
      <c r="X193" s="595"/>
      <c r="Y193" s="595"/>
      <c r="Z193" s="595"/>
    </row>
    <row r="194" ht="15.75" customHeight="1">
      <c r="A194" s="924"/>
      <c r="B194" s="924"/>
      <c r="C194" s="595"/>
      <c r="D194" s="595"/>
      <c r="E194" s="595"/>
      <c r="F194" s="595"/>
      <c r="G194" s="595"/>
      <c r="H194" s="595"/>
      <c r="I194" s="595"/>
      <c r="J194" s="595"/>
      <c r="K194" s="595"/>
      <c r="L194" s="595"/>
      <c r="M194" s="595"/>
      <c r="N194" s="595"/>
      <c r="O194" s="595"/>
      <c r="P194" s="595"/>
      <c r="Q194" s="595"/>
      <c r="R194" s="595"/>
      <c r="S194" s="595"/>
      <c r="T194" s="595"/>
      <c r="U194" s="595"/>
      <c r="V194" s="595"/>
      <c r="W194" s="595"/>
      <c r="X194" s="595"/>
      <c r="Y194" s="595"/>
      <c r="Z194" s="595"/>
    </row>
    <row r="195" ht="15.75" customHeight="1">
      <c r="A195" s="924"/>
      <c r="B195" s="924"/>
      <c r="C195" s="595"/>
      <c r="D195" s="595"/>
      <c r="E195" s="595"/>
      <c r="F195" s="595"/>
      <c r="G195" s="595"/>
      <c r="H195" s="595"/>
      <c r="I195" s="595"/>
      <c r="J195" s="595"/>
      <c r="K195" s="595"/>
      <c r="L195" s="595"/>
      <c r="M195" s="595"/>
      <c r="N195" s="595"/>
      <c r="O195" s="595"/>
      <c r="P195" s="595"/>
      <c r="Q195" s="595"/>
      <c r="R195" s="595"/>
      <c r="S195" s="595"/>
      <c r="T195" s="595"/>
      <c r="U195" s="595"/>
      <c r="V195" s="595"/>
      <c r="W195" s="595"/>
      <c r="X195" s="595"/>
      <c r="Y195" s="595"/>
      <c r="Z195" s="595"/>
    </row>
    <row r="196" ht="15.75" customHeight="1">
      <c r="A196" s="924"/>
      <c r="B196" s="924"/>
      <c r="C196" s="595"/>
      <c r="D196" s="595"/>
      <c r="E196" s="595"/>
      <c r="F196" s="595"/>
      <c r="G196" s="595"/>
      <c r="H196" s="595"/>
      <c r="I196" s="595"/>
      <c r="J196" s="595"/>
      <c r="K196" s="595"/>
      <c r="L196" s="595"/>
      <c r="M196" s="595"/>
      <c r="N196" s="595"/>
      <c r="O196" s="595"/>
      <c r="P196" s="595"/>
      <c r="Q196" s="595"/>
      <c r="R196" s="595"/>
      <c r="S196" s="595"/>
      <c r="T196" s="595"/>
      <c r="U196" s="595"/>
      <c r="V196" s="595"/>
      <c r="W196" s="595"/>
      <c r="X196" s="595"/>
      <c r="Y196" s="595"/>
      <c r="Z196" s="595"/>
    </row>
    <row r="197" ht="15.75" customHeight="1">
      <c r="A197" s="924"/>
      <c r="B197" s="924"/>
      <c r="C197" s="595"/>
      <c r="D197" s="595"/>
      <c r="E197" s="595"/>
      <c r="F197" s="595"/>
      <c r="G197" s="595"/>
      <c r="H197" s="595"/>
      <c r="I197" s="595"/>
      <c r="J197" s="595"/>
      <c r="K197" s="595"/>
      <c r="L197" s="595"/>
      <c r="M197" s="595"/>
      <c r="N197" s="595"/>
      <c r="O197" s="595"/>
      <c r="P197" s="595"/>
      <c r="Q197" s="595"/>
      <c r="R197" s="595"/>
      <c r="S197" s="595"/>
      <c r="T197" s="595"/>
      <c r="U197" s="595"/>
      <c r="V197" s="595"/>
      <c r="W197" s="595"/>
      <c r="X197" s="595"/>
      <c r="Y197" s="595"/>
      <c r="Z197" s="595"/>
    </row>
    <row r="198" ht="15.75" customHeight="1">
      <c r="A198" s="924"/>
      <c r="B198" s="924"/>
      <c r="C198" s="595"/>
      <c r="D198" s="595"/>
      <c r="E198" s="595"/>
      <c r="F198" s="595"/>
      <c r="G198" s="595"/>
      <c r="H198" s="595"/>
      <c r="I198" s="595"/>
      <c r="J198" s="595"/>
      <c r="K198" s="595"/>
      <c r="L198" s="595"/>
      <c r="M198" s="595"/>
      <c r="N198" s="595"/>
      <c r="O198" s="595"/>
      <c r="P198" s="595"/>
      <c r="Q198" s="595"/>
      <c r="R198" s="595"/>
      <c r="S198" s="595"/>
      <c r="T198" s="595"/>
      <c r="U198" s="595"/>
      <c r="V198" s="595"/>
      <c r="W198" s="595"/>
      <c r="X198" s="595"/>
      <c r="Y198" s="595"/>
      <c r="Z198" s="595"/>
    </row>
    <row r="199" ht="15.75" customHeight="1">
      <c r="A199" s="924"/>
      <c r="B199" s="924"/>
      <c r="C199" s="595"/>
      <c r="D199" s="595"/>
      <c r="E199" s="595"/>
      <c r="F199" s="595"/>
      <c r="G199" s="595"/>
      <c r="H199" s="595"/>
      <c r="I199" s="595"/>
      <c r="J199" s="595"/>
      <c r="K199" s="595"/>
      <c r="L199" s="595"/>
      <c r="M199" s="595"/>
      <c r="N199" s="595"/>
      <c r="O199" s="595"/>
      <c r="P199" s="595"/>
      <c r="Q199" s="595"/>
      <c r="R199" s="595"/>
      <c r="S199" s="595"/>
      <c r="T199" s="595"/>
      <c r="U199" s="595"/>
      <c r="V199" s="595"/>
      <c r="W199" s="595"/>
      <c r="X199" s="595"/>
      <c r="Y199" s="595"/>
      <c r="Z199" s="595"/>
    </row>
    <row r="200" ht="15.75" customHeight="1">
      <c r="A200" s="924"/>
      <c r="B200" s="924"/>
      <c r="C200" s="595"/>
      <c r="D200" s="595"/>
      <c r="E200" s="595"/>
      <c r="F200" s="595"/>
      <c r="G200" s="595"/>
      <c r="H200" s="595"/>
      <c r="I200" s="595"/>
      <c r="J200" s="595"/>
      <c r="K200" s="595"/>
      <c r="L200" s="595"/>
      <c r="M200" s="595"/>
      <c r="N200" s="595"/>
      <c r="O200" s="595"/>
      <c r="P200" s="595"/>
      <c r="Q200" s="595"/>
      <c r="R200" s="595"/>
      <c r="S200" s="595"/>
      <c r="T200" s="595"/>
      <c r="U200" s="595"/>
      <c r="V200" s="595"/>
      <c r="W200" s="595"/>
      <c r="X200" s="595"/>
      <c r="Y200" s="595"/>
      <c r="Z200" s="595"/>
    </row>
    <row r="201" ht="15.75" customHeight="1">
      <c r="A201" s="924"/>
      <c r="B201" s="924"/>
      <c r="C201" s="595"/>
      <c r="D201" s="595"/>
      <c r="E201" s="595"/>
      <c r="F201" s="595"/>
      <c r="G201" s="595"/>
      <c r="H201" s="595"/>
      <c r="I201" s="595"/>
      <c r="J201" s="595"/>
      <c r="K201" s="595"/>
      <c r="L201" s="595"/>
      <c r="M201" s="595"/>
      <c r="N201" s="595"/>
      <c r="O201" s="595"/>
      <c r="P201" s="595"/>
      <c r="Q201" s="595"/>
      <c r="R201" s="595"/>
      <c r="S201" s="595"/>
      <c r="T201" s="595"/>
      <c r="U201" s="595"/>
      <c r="V201" s="595"/>
      <c r="W201" s="595"/>
      <c r="X201" s="595"/>
      <c r="Y201" s="595"/>
      <c r="Z201" s="595"/>
    </row>
    <row r="202" ht="15.75" customHeight="1">
      <c r="A202" s="924"/>
      <c r="B202" s="924"/>
      <c r="C202" s="595"/>
      <c r="D202" s="595"/>
      <c r="E202" s="595"/>
      <c r="F202" s="595"/>
      <c r="G202" s="595"/>
      <c r="H202" s="595"/>
      <c r="I202" s="595"/>
      <c r="J202" s="595"/>
      <c r="K202" s="595"/>
      <c r="L202" s="595"/>
      <c r="M202" s="595"/>
      <c r="N202" s="595"/>
      <c r="O202" s="595"/>
      <c r="P202" s="595"/>
      <c r="Q202" s="595"/>
      <c r="R202" s="595"/>
      <c r="S202" s="595"/>
      <c r="T202" s="595"/>
      <c r="U202" s="595"/>
      <c r="V202" s="595"/>
      <c r="W202" s="595"/>
      <c r="X202" s="595"/>
      <c r="Y202" s="595"/>
      <c r="Z202" s="595"/>
    </row>
    <row r="203" ht="15.75" customHeight="1">
      <c r="A203" s="924"/>
      <c r="B203" s="924"/>
      <c r="C203" s="595"/>
      <c r="D203" s="595"/>
      <c r="E203" s="595"/>
      <c r="F203" s="595"/>
      <c r="G203" s="595"/>
      <c r="H203" s="595"/>
      <c r="I203" s="595"/>
      <c r="J203" s="595"/>
      <c r="K203" s="595"/>
      <c r="L203" s="595"/>
      <c r="M203" s="595"/>
      <c r="N203" s="595"/>
      <c r="O203" s="595"/>
      <c r="P203" s="595"/>
      <c r="Q203" s="595"/>
      <c r="R203" s="595"/>
      <c r="S203" s="595"/>
      <c r="T203" s="595"/>
      <c r="U203" s="595"/>
      <c r="V203" s="595"/>
      <c r="W203" s="595"/>
      <c r="X203" s="595"/>
      <c r="Y203" s="595"/>
      <c r="Z203" s="595"/>
    </row>
    <row r="204" ht="15.75" customHeight="1">
      <c r="A204" s="924"/>
      <c r="B204" s="924"/>
      <c r="C204" s="595"/>
      <c r="D204" s="595"/>
      <c r="E204" s="595"/>
      <c r="F204" s="595"/>
      <c r="G204" s="595"/>
      <c r="H204" s="595"/>
      <c r="I204" s="595"/>
      <c r="J204" s="595"/>
      <c r="K204" s="595"/>
      <c r="L204" s="595"/>
      <c r="M204" s="595"/>
      <c r="N204" s="595"/>
      <c r="O204" s="595"/>
      <c r="P204" s="595"/>
      <c r="Q204" s="595"/>
      <c r="R204" s="595"/>
      <c r="S204" s="595"/>
      <c r="T204" s="595"/>
      <c r="U204" s="595"/>
      <c r="V204" s="595"/>
      <c r="W204" s="595"/>
      <c r="X204" s="595"/>
      <c r="Y204" s="595"/>
      <c r="Z204" s="595"/>
    </row>
    <row r="205" ht="15.75" customHeight="1">
      <c r="A205" s="924"/>
      <c r="B205" s="924"/>
      <c r="C205" s="595"/>
      <c r="D205" s="595"/>
      <c r="E205" s="595"/>
      <c r="F205" s="595"/>
      <c r="G205" s="595"/>
      <c r="H205" s="595"/>
      <c r="I205" s="595"/>
      <c r="J205" s="595"/>
      <c r="K205" s="595"/>
      <c r="L205" s="595"/>
      <c r="M205" s="595"/>
      <c r="N205" s="595"/>
      <c r="O205" s="595"/>
      <c r="P205" s="595"/>
      <c r="Q205" s="595"/>
      <c r="R205" s="595"/>
      <c r="S205" s="595"/>
      <c r="T205" s="595"/>
      <c r="U205" s="595"/>
      <c r="V205" s="595"/>
      <c r="W205" s="595"/>
      <c r="X205" s="595"/>
      <c r="Y205" s="595"/>
      <c r="Z205" s="595"/>
    </row>
    <row r="206" ht="15.75" customHeight="1">
      <c r="A206" s="924"/>
      <c r="B206" s="924"/>
      <c r="C206" s="595"/>
      <c r="D206" s="595"/>
      <c r="E206" s="595"/>
      <c r="F206" s="595"/>
      <c r="G206" s="595"/>
      <c r="H206" s="595"/>
      <c r="I206" s="595"/>
      <c r="J206" s="595"/>
      <c r="K206" s="595"/>
      <c r="L206" s="595"/>
      <c r="M206" s="595"/>
      <c r="N206" s="595"/>
      <c r="O206" s="595"/>
      <c r="P206" s="595"/>
      <c r="Q206" s="595"/>
      <c r="R206" s="595"/>
      <c r="S206" s="595"/>
      <c r="T206" s="595"/>
      <c r="U206" s="595"/>
      <c r="V206" s="595"/>
      <c r="W206" s="595"/>
      <c r="X206" s="595"/>
      <c r="Y206" s="595"/>
      <c r="Z206" s="595"/>
    </row>
    <row r="207" ht="15.75" customHeight="1">
      <c r="A207" s="924"/>
      <c r="B207" s="924"/>
      <c r="C207" s="595"/>
      <c r="D207" s="595"/>
      <c r="E207" s="595"/>
      <c r="F207" s="595"/>
      <c r="G207" s="595"/>
      <c r="H207" s="595"/>
      <c r="I207" s="595"/>
      <c r="J207" s="595"/>
      <c r="K207" s="595"/>
      <c r="L207" s="595"/>
      <c r="M207" s="595"/>
      <c r="N207" s="595"/>
      <c r="O207" s="595"/>
      <c r="P207" s="595"/>
      <c r="Q207" s="595"/>
      <c r="R207" s="595"/>
      <c r="S207" s="595"/>
      <c r="T207" s="595"/>
      <c r="U207" s="595"/>
      <c r="V207" s="595"/>
      <c r="W207" s="595"/>
      <c r="X207" s="595"/>
      <c r="Y207" s="595"/>
      <c r="Z207" s="595"/>
    </row>
    <row r="208" ht="15.75" customHeight="1">
      <c r="A208" s="924"/>
      <c r="B208" s="924"/>
      <c r="C208" s="595"/>
      <c r="D208" s="595"/>
      <c r="E208" s="595"/>
      <c r="F208" s="595"/>
      <c r="G208" s="595"/>
      <c r="H208" s="595"/>
      <c r="I208" s="595"/>
      <c r="J208" s="595"/>
      <c r="K208" s="595"/>
      <c r="L208" s="595"/>
      <c r="M208" s="595"/>
      <c r="N208" s="595"/>
      <c r="O208" s="595"/>
      <c r="P208" s="595"/>
      <c r="Q208" s="595"/>
      <c r="R208" s="595"/>
      <c r="S208" s="595"/>
      <c r="T208" s="595"/>
      <c r="U208" s="595"/>
      <c r="V208" s="595"/>
      <c r="W208" s="595"/>
      <c r="X208" s="595"/>
      <c r="Y208" s="595"/>
      <c r="Z208" s="595"/>
    </row>
    <row r="209" ht="15.75" customHeight="1">
      <c r="A209" s="924"/>
      <c r="B209" s="924"/>
      <c r="C209" s="595"/>
      <c r="D209" s="595"/>
      <c r="E209" s="595"/>
      <c r="F209" s="595"/>
      <c r="G209" s="595"/>
      <c r="H209" s="595"/>
      <c r="I209" s="595"/>
      <c r="J209" s="595"/>
      <c r="K209" s="595"/>
      <c r="L209" s="595"/>
      <c r="M209" s="595"/>
      <c r="N209" s="595"/>
      <c r="O209" s="595"/>
      <c r="P209" s="595"/>
      <c r="Q209" s="595"/>
      <c r="R209" s="595"/>
      <c r="S209" s="595"/>
      <c r="T209" s="595"/>
      <c r="U209" s="595"/>
      <c r="V209" s="595"/>
      <c r="W209" s="595"/>
      <c r="X209" s="595"/>
      <c r="Y209" s="595"/>
      <c r="Z209" s="595"/>
    </row>
    <row r="210" ht="15.75" customHeight="1">
      <c r="A210" s="924"/>
      <c r="B210" s="924"/>
      <c r="C210" s="595"/>
      <c r="D210" s="595"/>
      <c r="E210" s="595"/>
      <c r="F210" s="595"/>
      <c r="G210" s="595"/>
      <c r="H210" s="595"/>
      <c r="I210" s="595"/>
      <c r="J210" s="595"/>
      <c r="K210" s="595"/>
      <c r="L210" s="595"/>
      <c r="M210" s="595"/>
      <c r="N210" s="595"/>
      <c r="O210" s="595"/>
      <c r="P210" s="595"/>
      <c r="Q210" s="595"/>
      <c r="R210" s="595"/>
      <c r="S210" s="595"/>
      <c r="T210" s="595"/>
      <c r="U210" s="595"/>
      <c r="V210" s="595"/>
      <c r="W210" s="595"/>
      <c r="X210" s="595"/>
      <c r="Y210" s="595"/>
      <c r="Z210" s="595"/>
    </row>
    <row r="211" ht="15.75" customHeight="1">
      <c r="A211" s="924"/>
      <c r="B211" s="924"/>
      <c r="C211" s="595"/>
      <c r="D211" s="595"/>
      <c r="E211" s="595"/>
      <c r="F211" s="595"/>
      <c r="G211" s="595"/>
      <c r="H211" s="595"/>
      <c r="I211" s="595"/>
      <c r="J211" s="595"/>
      <c r="K211" s="595"/>
      <c r="L211" s="595"/>
      <c r="M211" s="595"/>
      <c r="N211" s="595"/>
      <c r="O211" s="595"/>
      <c r="P211" s="595"/>
      <c r="Q211" s="595"/>
      <c r="R211" s="595"/>
      <c r="S211" s="595"/>
      <c r="T211" s="595"/>
      <c r="U211" s="595"/>
      <c r="V211" s="595"/>
      <c r="W211" s="595"/>
      <c r="X211" s="595"/>
      <c r="Y211" s="595"/>
      <c r="Z211" s="595"/>
    </row>
    <row r="212" ht="15.75" customHeight="1">
      <c r="A212" s="924"/>
      <c r="B212" s="924"/>
      <c r="C212" s="595"/>
      <c r="D212" s="595"/>
      <c r="E212" s="595"/>
      <c r="F212" s="595"/>
      <c r="G212" s="595"/>
      <c r="H212" s="595"/>
      <c r="I212" s="595"/>
      <c r="J212" s="595"/>
      <c r="K212" s="595"/>
      <c r="L212" s="595"/>
      <c r="M212" s="595"/>
      <c r="N212" s="595"/>
      <c r="O212" s="595"/>
      <c r="P212" s="595"/>
      <c r="Q212" s="595"/>
      <c r="R212" s="595"/>
      <c r="S212" s="595"/>
      <c r="T212" s="595"/>
      <c r="U212" s="595"/>
      <c r="V212" s="595"/>
      <c r="W212" s="595"/>
      <c r="X212" s="595"/>
      <c r="Y212" s="595"/>
      <c r="Z212" s="595"/>
    </row>
    <row r="213" ht="15.75" customHeight="1">
      <c r="A213" s="924"/>
      <c r="B213" s="924"/>
      <c r="C213" s="595"/>
      <c r="D213" s="595"/>
      <c r="E213" s="595"/>
      <c r="F213" s="595"/>
      <c r="G213" s="595"/>
      <c r="H213" s="595"/>
      <c r="I213" s="595"/>
      <c r="J213" s="595"/>
      <c r="K213" s="595"/>
      <c r="L213" s="595"/>
      <c r="M213" s="595"/>
      <c r="N213" s="595"/>
      <c r="O213" s="595"/>
      <c r="P213" s="595"/>
      <c r="Q213" s="595"/>
      <c r="R213" s="595"/>
      <c r="S213" s="595"/>
      <c r="T213" s="595"/>
      <c r="U213" s="595"/>
      <c r="V213" s="595"/>
      <c r="W213" s="595"/>
      <c r="X213" s="595"/>
      <c r="Y213" s="595"/>
      <c r="Z213" s="595"/>
    </row>
    <row r="214" ht="15.75" customHeight="1">
      <c r="A214" s="924"/>
      <c r="B214" s="924"/>
      <c r="C214" s="595"/>
      <c r="D214" s="595"/>
      <c r="E214" s="595"/>
      <c r="F214" s="595"/>
      <c r="G214" s="595"/>
      <c r="H214" s="595"/>
      <c r="I214" s="595"/>
      <c r="J214" s="595"/>
      <c r="K214" s="595"/>
      <c r="L214" s="595"/>
      <c r="M214" s="595"/>
      <c r="N214" s="595"/>
      <c r="O214" s="595"/>
      <c r="P214" s="595"/>
      <c r="Q214" s="595"/>
      <c r="R214" s="595"/>
      <c r="S214" s="595"/>
      <c r="T214" s="595"/>
      <c r="U214" s="595"/>
      <c r="V214" s="595"/>
      <c r="W214" s="595"/>
      <c r="X214" s="595"/>
      <c r="Y214" s="595"/>
      <c r="Z214" s="595"/>
    </row>
    <row r="215" ht="15.75" customHeight="1">
      <c r="A215" s="924"/>
      <c r="B215" s="924"/>
      <c r="C215" s="595"/>
      <c r="D215" s="595"/>
      <c r="E215" s="595"/>
      <c r="F215" s="595"/>
      <c r="G215" s="595"/>
      <c r="H215" s="595"/>
      <c r="I215" s="595"/>
      <c r="J215" s="595"/>
      <c r="K215" s="595"/>
      <c r="L215" s="595"/>
      <c r="M215" s="595"/>
      <c r="N215" s="595"/>
      <c r="O215" s="595"/>
      <c r="P215" s="595"/>
      <c r="Q215" s="595"/>
      <c r="R215" s="595"/>
      <c r="S215" s="595"/>
      <c r="T215" s="595"/>
      <c r="U215" s="595"/>
      <c r="V215" s="595"/>
      <c r="W215" s="595"/>
      <c r="X215" s="595"/>
      <c r="Y215" s="595"/>
      <c r="Z215" s="595"/>
    </row>
    <row r="216" ht="15.75" customHeight="1">
      <c r="A216" s="924"/>
      <c r="B216" s="924"/>
      <c r="C216" s="595"/>
      <c r="D216" s="595"/>
      <c r="E216" s="595"/>
      <c r="F216" s="595"/>
      <c r="G216" s="595"/>
      <c r="H216" s="595"/>
      <c r="I216" s="595"/>
      <c r="J216" s="595"/>
      <c r="K216" s="595"/>
      <c r="L216" s="595"/>
      <c r="M216" s="595"/>
      <c r="N216" s="595"/>
      <c r="O216" s="595"/>
      <c r="P216" s="595"/>
      <c r="Q216" s="595"/>
      <c r="R216" s="595"/>
      <c r="S216" s="595"/>
      <c r="T216" s="595"/>
      <c r="U216" s="595"/>
      <c r="V216" s="595"/>
      <c r="W216" s="595"/>
      <c r="X216" s="595"/>
      <c r="Y216" s="595"/>
      <c r="Z216" s="595"/>
    </row>
    <row r="217" ht="15.75" customHeight="1">
      <c r="A217" s="924"/>
      <c r="B217" s="924"/>
      <c r="C217" s="595"/>
      <c r="D217" s="595"/>
      <c r="E217" s="595"/>
      <c r="F217" s="595"/>
      <c r="G217" s="595"/>
      <c r="H217" s="595"/>
      <c r="I217" s="595"/>
      <c r="J217" s="595"/>
      <c r="K217" s="595"/>
      <c r="L217" s="595"/>
      <c r="M217" s="595"/>
      <c r="N217" s="595"/>
      <c r="O217" s="595"/>
      <c r="P217" s="595"/>
      <c r="Q217" s="595"/>
      <c r="R217" s="595"/>
      <c r="S217" s="595"/>
      <c r="T217" s="595"/>
      <c r="U217" s="595"/>
      <c r="V217" s="595"/>
      <c r="W217" s="595"/>
      <c r="X217" s="595"/>
      <c r="Y217" s="595"/>
      <c r="Z217" s="595"/>
    </row>
    <row r="218" ht="15.75" customHeight="1">
      <c r="A218" s="924"/>
      <c r="B218" s="924"/>
      <c r="C218" s="595"/>
      <c r="D218" s="595"/>
      <c r="E218" s="595"/>
      <c r="F218" s="595"/>
      <c r="G218" s="595"/>
      <c r="H218" s="595"/>
      <c r="I218" s="595"/>
      <c r="J218" s="595"/>
      <c r="K218" s="595"/>
      <c r="L218" s="595"/>
      <c r="M218" s="595"/>
      <c r="N218" s="595"/>
      <c r="O218" s="595"/>
      <c r="P218" s="595"/>
      <c r="Q218" s="595"/>
      <c r="R218" s="595"/>
      <c r="S218" s="595"/>
      <c r="T218" s="595"/>
      <c r="U218" s="595"/>
      <c r="V218" s="595"/>
      <c r="W218" s="595"/>
      <c r="X218" s="595"/>
      <c r="Y218" s="595"/>
      <c r="Z218" s="595"/>
    </row>
    <row r="219" ht="15.75" customHeight="1">
      <c r="A219" s="924"/>
      <c r="B219" s="924"/>
      <c r="C219" s="595"/>
      <c r="D219" s="595"/>
      <c r="E219" s="595"/>
      <c r="F219" s="595"/>
      <c r="G219" s="595"/>
      <c r="H219" s="595"/>
      <c r="I219" s="595"/>
      <c r="J219" s="595"/>
      <c r="K219" s="595"/>
      <c r="L219" s="595"/>
      <c r="M219" s="595"/>
      <c r="N219" s="595"/>
      <c r="O219" s="595"/>
      <c r="P219" s="595"/>
      <c r="Q219" s="595"/>
      <c r="R219" s="595"/>
      <c r="S219" s="595"/>
      <c r="T219" s="595"/>
      <c r="U219" s="595"/>
      <c r="V219" s="595"/>
      <c r="W219" s="595"/>
      <c r="X219" s="595"/>
      <c r="Y219" s="595"/>
      <c r="Z219" s="595"/>
    </row>
    <row r="220" ht="15.75" customHeight="1">
      <c r="A220" s="924"/>
      <c r="B220" s="924"/>
      <c r="C220" s="595"/>
      <c r="D220" s="595"/>
      <c r="E220" s="595"/>
      <c r="F220" s="595"/>
      <c r="G220" s="595"/>
      <c r="H220" s="595"/>
      <c r="I220" s="595"/>
      <c r="J220" s="595"/>
      <c r="K220" s="595"/>
      <c r="L220" s="595"/>
      <c r="M220" s="595"/>
      <c r="N220" s="595"/>
      <c r="O220" s="595"/>
      <c r="P220" s="595"/>
      <c r="Q220" s="595"/>
      <c r="R220" s="595"/>
      <c r="S220" s="595"/>
      <c r="T220" s="595"/>
      <c r="U220" s="595"/>
      <c r="V220" s="595"/>
      <c r="W220" s="595"/>
      <c r="X220" s="595"/>
      <c r="Y220" s="595"/>
      <c r="Z220" s="595"/>
    </row>
    <row r="221" ht="15.75" customHeight="1">
      <c r="A221" s="924"/>
      <c r="B221" s="924"/>
      <c r="C221" s="595"/>
      <c r="D221" s="595"/>
      <c r="E221" s="595"/>
      <c r="F221" s="595"/>
      <c r="G221" s="595"/>
      <c r="H221" s="595"/>
      <c r="I221" s="595"/>
      <c r="J221" s="595"/>
      <c r="K221" s="595"/>
      <c r="L221" s="595"/>
      <c r="M221" s="595"/>
      <c r="N221" s="595"/>
      <c r="O221" s="595"/>
      <c r="P221" s="595"/>
      <c r="Q221" s="595"/>
      <c r="R221" s="595"/>
      <c r="S221" s="595"/>
      <c r="T221" s="595"/>
      <c r="U221" s="595"/>
      <c r="V221" s="595"/>
      <c r="W221" s="595"/>
      <c r="X221" s="595"/>
      <c r="Y221" s="595"/>
      <c r="Z221" s="595"/>
    </row>
    <row r="222" ht="15.75" customHeight="1">
      <c r="A222" s="924"/>
      <c r="B222" s="924"/>
      <c r="C222" s="595"/>
      <c r="D222" s="595"/>
      <c r="E222" s="595"/>
      <c r="F222" s="595"/>
      <c r="G222" s="595"/>
      <c r="H222" s="595"/>
      <c r="I222" s="595"/>
      <c r="J222" s="595"/>
      <c r="K222" s="595"/>
      <c r="L222" s="595"/>
      <c r="M222" s="595"/>
      <c r="N222" s="595"/>
      <c r="O222" s="595"/>
      <c r="P222" s="595"/>
      <c r="Q222" s="595"/>
      <c r="R222" s="595"/>
      <c r="S222" s="595"/>
      <c r="T222" s="595"/>
      <c r="U222" s="595"/>
      <c r="V222" s="595"/>
      <c r="W222" s="595"/>
      <c r="X222" s="595"/>
      <c r="Y222" s="595"/>
      <c r="Z222" s="595"/>
    </row>
    <row r="223" ht="15.75" customHeight="1">
      <c r="A223" s="924"/>
      <c r="B223" s="924"/>
      <c r="C223" s="595"/>
      <c r="D223" s="595"/>
      <c r="E223" s="595"/>
      <c r="F223" s="595"/>
      <c r="G223" s="595"/>
      <c r="H223" s="595"/>
      <c r="I223" s="595"/>
      <c r="J223" s="595"/>
      <c r="K223" s="595"/>
      <c r="L223" s="595"/>
      <c r="M223" s="595"/>
      <c r="N223" s="595"/>
      <c r="O223" s="595"/>
      <c r="P223" s="595"/>
      <c r="Q223" s="595"/>
      <c r="R223" s="595"/>
      <c r="S223" s="595"/>
      <c r="T223" s="595"/>
      <c r="U223" s="595"/>
      <c r="V223" s="595"/>
      <c r="W223" s="595"/>
      <c r="X223" s="595"/>
      <c r="Y223" s="595"/>
      <c r="Z223" s="595"/>
    </row>
    <row r="224" ht="15.75" customHeight="1">
      <c r="A224" s="924"/>
      <c r="B224" s="924"/>
      <c r="C224" s="595"/>
      <c r="D224" s="595"/>
      <c r="E224" s="595"/>
      <c r="F224" s="595"/>
      <c r="G224" s="595"/>
      <c r="H224" s="595"/>
      <c r="I224" s="595"/>
      <c r="J224" s="595"/>
      <c r="K224" s="595"/>
      <c r="L224" s="595"/>
      <c r="M224" s="595"/>
      <c r="N224" s="595"/>
      <c r="O224" s="595"/>
      <c r="P224" s="595"/>
      <c r="Q224" s="595"/>
      <c r="R224" s="595"/>
      <c r="S224" s="595"/>
      <c r="T224" s="595"/>
      <c r="U224" s="595"/>
      <c r="V224" s="595"/>
      <c r="W224" s="595"/>
      <c r="X224" s="595"/>
      <c r="Y224" s="595"/>
      <c r="Z224" s="595"/>
    </row>
    <row r="225" ht="15.75" customHeight="1">
      <c r="A225" s="924"/>
      <c r="B225" s="924"/>
      <c r="C225" s="595"/>
      <c r="D225" s="595"/>
      <c r="E225" s="595"/>
      <c r="F225" s="595"/>
      <c r="G225" s="595"/>
      <c r="H225" s="595"/>
      <c r="I225" s="595"/>
      <c r="J225" s="595"/>
      <c r="K225" s="595"/>
      <c r="L225" s="595"/>
      <c r="M225" s="595"/>
      <c r="N225" s="595"/>
      <c r="O225" s="595"/>
      <c r="P225" s="595"/>
      <c r="Q225" s="595"/>
      <c r="R225" s="595"/>
      <c r="S225" s="595"/>
      <c r="T225" s="595"/>
      <c r="U225" s="595"/>
      <c r="V225" s="595"/>
      <c r="W225" s="595"/>
      <c r="X225" s="595"/>
      <c r="Y225" s="595"/>
      <c r="Z225" s="595"/>
    </row>
    <row r="226" ht="15.75" customHeight="1">
      <c r="A226" s="924"/>
      <c r="B226" s="924"/>
      <c r="C226" s="595"/>
      <c r="D226" s="595"/>
      <c r="E226" s="595"/>
      <c r="F226" s="595"/>
      <c r="G226" s="595"/>
      <c r="H226" s="595"/>
      <c r="I226" s="595"/>
      <c r="J226" s="595"/>
      <c r="K226" s="595"/>
      <c r="L226" s="595"/>
      <c r="M226" s="595"/>
      <c r="N226" s="595"/>
      <c r="O226" s="595"/>
      <c r="P226" s="595"/>
      <c r="Q226" s="595"/>
      <c r="R226" s="595"/>
      <c r="S226" s="595"/>
      <c r="T226" s="595"/>
      <c r="U226" s="595"/>
      <c r="V226" s="595"/>
      <c r="W226" s="595"/>
      <c r="X226" s="595"/>
      <c r="Y226" s="595"/>
      <c r="Z226" s="595"/>
    </row>
    <row r="227" ht="15.75" customHeight="1">
      <c r="A227" s="924"/>
      <c r="B227" s="924"/>
      <c r="C227" s="595"/>
      <c r="D227" s="595"/>
      <c r="E227" s="595"/>
      <c r="F227" s="595"/>
      <c r="G227" s="595"/>
      <c r="H227" s="595"/>
      <c r="I227" s="595"/>
      <c r="J227" s="595"/>
      <c r="K227" s="595"/>
      <c r="L227" s="595"/>
      <c r="M227" s="595"/>
      <c r="N227" s="595"/>
      <c r="O227" s="595"/>
      <c r="P227" s="595"/>
      <c r="Q227" s="595"/>
      <c r="R227" s="595"/>
      <c r="S227" s="595"/>
      <c r="T227" s="595"/>
      <c r="U227" s="595"/>
      <c r="V227" s="595"/>
      <c r="W227" s="595"/>
      <c r="X227" s="595"/>
      <c r="Y227" s="595"/>
      <c r="Z227" s="595"/>
    </row>
    <row r="228" ht="15.75" customHeight="1">
      <c r="A228" s="924"/>
      <c r="B228" s="924"/>
      <c r="C228" s="595"/>
      <c r="D228" s="595"/>
      <c r="E228" s="595"/>
      <c r="F228" s="595"/>
      <c r="G228" s="595"/>
      <c r="H228" s="595"/>
      <c r="I228" s="595"/>
      <c r="J228" s="595"/>
      <c r="K228" s="595"/>
      <c r="L228" s="595"/>
      <c r="M228" s="595"/>
      <c r="N228" s="595"/>
      <c r="O228" s="595"/>
      <c r="P228" s="595"/>
      <c r="Q228" s="595"/>
      <c r="R228" s="595"/>
      <c r="S228" s="595"/>
      <c r="T228" s="595"/>
      <c r="U228" s="595"/>
      <c r="V228" s="595"/>
      <c r="W228" s="595"/>
      <c r="X228" s="595"/>
      <c r="Y228" s="595"/>
      <c r="Z228" s="595"/>
    </row>
    <row r="229" ht="15.75" customHeight="1">
      <c r="A229" s="924"/>
      <c r="B229" s="924"/>
      <c r="C229" s="595"/>
      <c r="D229" s="595"/>
      <c r="E229" s="595"/>
      <c r="F229" s="595"/>
      <c r="G229" s="595"/>
      <c r="H229" s="595"/>
      <c r="I229" s="595"/>
      <c r="J229" s="595"/>
      <c r="K229" s="595"/>
      <c r="L229" s="595"/>
      <c r="M229" s="595"/>
      <c r="N229" s="595"/>
      <c r="O229" s="595"/>
      <c r="P229" s="595"/>
      <c r="Q229" s="595"/>
      <c r="R229" s="595"/>
      <c r="S229" s="595"/>
      <c r="T229" s="595"/>
      <c r="U229" s="595"/>
      <c r="V229" s="595"/>
      <c r="W229" s="595"/>
      <c r="X229" s="595"/>
      <c r="Y229" s="595"/>
      <c r="Z229" s="595"/>
    </row>
    <row r="230" ht="15.75" customHeight="1">
      <c r="A230" s="924"/>
      <c r="B230" s="924"/>
      <c r="C230" s="595"/>
      <c r="D230" s="595"/>
      <c r="E230" s="595"/>
      <c r="F230" s="595"/>
      <c r="G230" s="595"/>
      <c r="H230" s="595"/>
      <c r="I230" s="595"/>
      <c r="J230" s="595"/>
      <c r="K230" s="595"/>
      <c r="L230" s="595"/>
      <c r="M230" s="595"/>
      <c r="N230" s="595"/>
      <c r="O230" s="595"/>
      <c r="P230" s="595"/>
      <c r="Q230" s="595"/>
      <c r="R230" s="595"/>
      <c r="S230" s="595"/>
      <c r="T230" s="595"/>
      <c r="U230" s="595"/>
      <c r="V230" s="595"/>
      <c r="W230" s="595"/>
      <c r="X230" s="595"/>
      <c r="Y230" s="595"/>
      <c r="Z230" s="595"/>
    </row>
    <row r="231" ht="15.75" customHeight="1">
      <c r="A231" s="924"/>
      <c r="B231" s="924"/>
      <c r="C231" s="595"/>
      <c r="D231" s="595"/>
      <c r="E231" s="595"/>
      <c r="F231" s="595"/>
      <c r="G231" s="595"/>
      <c r="H231" s="595"/>
      <c r="I231" s="595"/>
      <c r="J231" s="595"/>
      <c r="K231" s="595"/>
      <c r="L231" s="595"/>
      <c r="M231" s="595"/>
      <c r="N231" s="595"/>
      <c r="O231" s="595"/>
      <c r="P231" s="595"/>
      <c r="Q231" s="595"/>
      <c r="R231" s="595"/>
      <c r="S231" s="595"/>
      <c r="T231" s="595"/>
      <c r="U231" s="595"/>
      <c r="V231" s="595"/>
      <c r="W231" s="595"/>
      <c r="X231" s="595"/>
      <c r="Y231" s="595"/>
      <c r="Z231" s="595"/>
    </row>
    <row r="232" ht="15.75" customHeight="1">
      <c r="A232" s="924"/>
      <c r="B232" s="924"/>
      <c r="C232" s="595"/>
      <c r="D232" s="595"/>
      <c r="E232" s="595"/>
      <c r="F232" s="595"/>
      <c r="G232" s="595"/>
      <c r="H232" s="595"/>
      <c r="I232" s="595"/>
      <c r="J232" s="595"/>
      <c r="K232" s="595"/>
      <c r="L232" s="595"/>
      <c r="M232" s="595"/>
      <c r="N232" s="595"/>
      <c r="O232" s="595"/>
      <c r="P232" s="595"/>
      <c r="Q232" s="595"/>
      <c r="R232" s="595"/>
      <c r="S232" s="595"/>
      <c r="T232" s="595"/>
      <c r="U232" s="595"/>
      <c r="V232" s="595"/>
      <c r="W232" s="595"/>
      <c r="X232" s="595"/>
      <c r="Y232" s="595"/>
      <c r="Z232" s="595"/>
    </row>
    <row r="233" ht="15.75" customHeight="1">
      <c r="A233" s="924"/>
      <c r="B233" s="924"/>
      <c r="C233" s="595"/>
      <c r="D233" s="595"/>
      <c r="E233" s="595"/>
      <c r="F233" s="595"/>
      <c r="G233" s="595"/>
      <c r="H233" s="595"/>
      <c r="I233" s="595"/>
      <c r="J233" s="595"/>
      <c r="K233" s="595"/>
      <c r="L233" s="595"/>
      <c r="M233" s="595"/>
      <c r="N233" s="595"/>
      <c r="O233" s="595"/>
      <c r="P233" s="595"/>
      <c r="Q233" s="595"/>
      <c r="R233" s="595"/>
      <c r="S233" s="595"/>
      <c r="T233" s="595"/>
      <c r="U233" s="595"/>
      <c r="V233" s="595"/>
      <c r="W233" s="595"/>
      <c r="X233" s="595"/>
      <c r="Y233" s="595"/>
      <c r="Z233" s="595"/>
    </row>
    <row r="234" ht="15.75" customHeight="1">
      <c r="A234" s="924"/>
      <c r="B234" s="924"/>
      <c r="C234" s="595"/>
      <c r="D234" s="595"/>
      <c r="E234" s="595"/>
      <c r="F234" s="595"/>
      <c r="G234" s="595"/>
      <c r="H234" s="595"/>
      <c r="I234" s="595"/>
      <c r="J234" s="595"/>
      <c r="K234" s="595"/>
      <c r="L234" s="595"/>
      <c r="M234" s="595"/>
      <c r="N234" s="595"/>
      <c r="O234" s="595"/>
      <c r="P234" s="595"/>
      <c r="Q234" s="595"/>
      <c r="R234" s="595"/>
      <c r="S234" s="595"/>
      <c r="T234" s="595"/>
      <c r="U234" s="595"/>
      <c r="V234" s="595"/>
      <c r="W234" s="595"/>
      <c r="X234" s="595"/>
      <c r="Y234" s="595"/>
      <c r="Z234" s="595"/>
    </row>
    <row r="235" ht="15.75" customHeight="1">
      <c r="A235" s="924"/>
      <c r="B235" s="924"/>
      <c r="C235" s="595"/>
      <c r="D235" s="595"/>
      <c r="E235" s="595"/>
      <c r="F235" s="595"/>
      <c r="G235" s="595"/>
      <c r="H235" s="595"/>
      <c r="I235" s="595"/>
      <c r="J235" s="595"/>
      <c r="K235" s="595"/>
      <c r="L235" s="595"/>
      <c r="M235" s="595"/>
      <c r="N235" s="595"/>
      <c r="O235" s="595"/>
      <c r="P235" s="595"/>
      <c r="Q235" s="595"/>
      <c r="R235" s="595"/>
      <c r="S235" s="595"/>
      <c r="T235" s="595"/>
      <c r="U235" s="595"/>
      <c r="V235" s="595"/>
      <c r="W235" s="595"/>
      <c r="X235" s="595"/>
      <c r="Y235" s="595"/>
      <c r="Z235" s="595"/>
    </row>
    <row r="236" ht="15.75" customHeight="1">
      <c r="A236" s="924"/>
      <c r="B236" s="924"/>
      <c r="C236" s="595"/>
      <c r="D236" s="595"/>
      <c r="E236" s="595"/>
      <c r="F236" s="595"/>
      <c r="G236" s="595"/>
      <c r="H236" s="595"/>
      <c r="I236" s="595"/>
      <c r="J236" s="595"/>
      <c r="K236" s="595"/>
      <c r="L236" s="595"/>
      <c r="M236" s="595"/>
      <c r="N236" s="595"/>
      <c r="O236" s="595"/>
      <c r="P236" s="595"/>
      <c r="Q236" s="595"/>
      <c r="R236" s="595"/>
      <c r="S236" s="595"/>
      <c r="T236" s="595"/>
      <c r="U236" s="595"/>
      <c r="V236" s="595"/>
      <c r="W236" s="595"/>
      <c r="X236" s="595"/>
      <c r="Y236" s="595"/>
      <c r="Z236" s="595"/>
    </row>
    <row r="237" ht="15.75" customHeight="1">
      <c r="A237" s="924"/>
      <c r="B237" s="924"/>
      <c r="C237" s="595"/>
      <c r="D237" s="595"/>
      <c r="E237" s="595"/>
      <c r="F237" s="595"/>
      <c r="G237" s="595"/>
      <c r="H237" s="595"/>
      <c r="I237" s="595"/>
      <c r="J237" s="595"/>
      <c r="K237" s="595"/>
      <c r="L237" s="595"/>
      <c r="M237" s="595"/>
      <c r="N237" s="595"/>
      <c r="O237" s="595"/>
      <c r="P237" s="595"/>
      <c r="Q237" s="595"/>
      <c r="R237" s="595"/>
      <c r="S237" s="595"/>
      <c r="T237" s="595"/>
      <c r="U237" s="595"/>
      <c r="V237" s="595"/>
      <c r="W237" s="595"/>
      <c r="X237" s="595"/>
      <c r="Y237" s="595"/>
      <c r="Z237" s="595"/>
    </row>
    <row r="238" ht="15.75" customHeight="1">
      <c r="A238" s="924"/>
      <c r="B238" s="924"/>
      <c r="C238" s="595"/>
      <c r="D238" s="595"/>
      <c r="E238" s="595"/>
      <c r="F238" s="595"/>
      <c r="G238" s="595"/>
      <c r="H238" s="595"/>
      <c r="I238" s="595"/>
      <c r="J238" s="595"/>
      <c r="K238" s="595"/>
      <c r="L238" s="595"/>
      <c r="M238" s="595"/>
      <c r="N238" s="595"/>
      <c r="O238" s="595"/>
      <c r="P238" s="595"/>
      <c r="Q238" s="595"/>
      <c r="R238" s="595"/>
      <c r="S238" s="595"/>
      <c r="T238" s="595"/>
      <c r="U238" s="595"/>
      <c r="V238" s="595"/>
      <c r="W238" s="595"/>
      <c r="X238" s="595"/>
      <c r="Y238" s="595"/>
      <c r="Z238" s="595"/>
    </row>
    <row r="239" ht="15.75" customHeight="1">
      <c r="A239" s="924"/>
      <c r="B239" s="924"/>
      <c r="C239" s="595"/>
      <c r="D239" s="595"/>
      <c r="E239" s="595"/>
      <c r="F239" s="595"/>
      <c r="G239" s="595"/>
      <c r="H239" s="595"/>
      <c r="I239" s="595"/>
      <c r="J239" s="595"/>
      <c r="K239" s="595"/>
      <c r="L239" s="595"/>
      <c r="M239" s="595"/>
      <c r="N239" s="595"/>
      <c r="O239" s="595"/>
      <c r="P239" s="595"/>
      <c r="Q239" s="595"/>
      <c r="R239" s="595"/>
      <c r="S239" s="595"/>
      <c r="T239" s="595"/>
      <c r="U239" s="595"/>
      <c r="V239" s="595"/>
      <c r="W239" s="595"/>
      <c r="X239" s="595"/>
      <c r="Y239" s="595"/>
      <c r="Z239" s="595"/>
    </row>
    <row r="240" ht="15.75" customHeight="1">
      <c r="A240" s="924"/>
      <c r="B240" s="924"/>
      <c r="C240" s="595"/>
      <c r="D240" s="595"/>
      <c r="E240" s="595"/>
      <c r="F240" s="595"/>
      <c r="G240" s="595"/>
      <c r="H240" s="595"/>
      <c r="I240" s="595"/>
      <c r="J240" s="595"/>
      <c r="K240" s="595"/>
      <c r="L240" s="595"/>
      <c r="M240" s="595"/>
      <c r="N240" s="595"/>
      <c r="O240" s="595"/>
      <c r="P240" s="595"/>
      <c r="Q240" s="595"/>
      <c r="R240" s="595"/>
      <c r="S240" s="595"/>
      <c r="T240" s="595"/>
      <c r="U240" s="595"/>
      <c r="V240" s="595"/>
      <c r="W240" s="595"/>
      <c r="X240" s="595"/>
      <c r="Y240" s="595"/>
      <c r="Z240" s="595"/>
    </row>
    <row r="241" ht="15.75" customHeight="1">
      <c r="A241" s="924"/>
      <c r="B241" s="924"/>
      <c r="C241" s="595"/>
      <c r="D241" s="595"/>
      <c r="E241" s="595"/>
      <c r="F241" s="595"/>
      <c r="G241" s="595"/>
      <c r="H241" s="595"/>
      <c r="I241" s="595"/>
      <c r="J241" s="595"/>
      <c r="K241" s="595"/>
      <c r="L241" s="595"/>
      <c r="M241" s="595"/>
      <c r="N241" s="595"/>
      <c r="O241" s="595"/>
      <c r="P241" s="595"/>
      <c r="Q241" s="595"/>
      <c r="R241" s="595"/>
      <c r="S241" s="595"/>
      <c r="T241" s="595"/>
      <c r="U241" s="595"/>
      <c r="V241" s="595"/>
      <c r="W241" s="595"/>
      <c r="X241" s="595"/>
      <c r="Y241" s="595"/>
      <c r="Z241" s="595"/>
    </row>
    <row r="242" ht="15.75" customHeight="1">
      <c r="A242" s="924"/>
      <c r="B242" s="924"/>
      <c r="C242" s="595"/>
      <c r="D242" s="595"/>
      <c r="E242" s="595"/>
      <c r="F242" s="595"/>
      <c r="G242" s="595"/>
      <c r="H242" s="595"/>
      <c r="I242" s="595"/>
      <c r="J242" s="595"/>
      <c r="K242" s="595"/>
      <c r="L242" s="595"/>
      <c r="M242" s="595"/>
      <c r="N242" s="595"/>
      <c r="O242" s="595"/>
      <c r="P242" s="595"/>
      <c r="Q242" s="595"/>
      <c r="R242" s="595"/>
      <c r="S242" s="595"/>
      <c r="T242" s="595"/>
      <c r="U242" s="595"/>
      <c r="V242" s="595"/>
      <c r="W242" s="595"/>
      <c r="X242" s="595"/>
      <c r="Y242" s="595"/>
      <c r="Z242" s="595"/>
    </row>
    <row r="243" ht="15.75" customHeight="1">
      <c r="A243" s="924"/>
      <c r="B243" s="924"/>
      <c r="C243" s="595"/>
      <c r="D243" s="595"/>
      <c r="E243" s="595"/>
      <c r="F243" s="595"/>
      <c r="G243" s="595"/>
      <c r="H243" s="595"/>
      <c r="I243" s="595"/>
      <c r="J243" s="595"/>
      <c r="K243" s="595"/>
      <c r="L243" s="595"/>
      <c r="M243" s="595"/>
      <c r="N243" s="595"/>
      <c r="O243" s="595"/>
      <c r="P243" s="595"/>
      <c r="Q243" s="595"/>
      <c r="R243" s="595"/>
      <c r="S243" s="595"/>
      <c r="T243" s="595"/>
      <c r="U243" s="595"/>
      <c r="V243" s="595"/>
      <c r="W243" s="595"/>
      <c r="X243" s="595"/>
      <c r="Y243" s="595"/>
      <c r="Z243" s="595"/>
    </row>
    <row r="244" ht="15.75" customHeight="1">
      <c r="A244" s="924"/>
      <c r="B244" s="924"/>
      <c r="C244" s="595"/>
      <c r="D244" s="595"/>
      <c r="E244" s="595"/>
      <c r="F244" s="595"/>
      <c r="G244" s="595"/>
      <c r="H244" s="595"/>
      <c r="I244" s="595"/>
      <c r="J244" s="595"/>
      <c r="K244" s="595"/>
      <c r="L244" s="595"/>
      <c r="M244" s="595"/>
      <c r="N244" s="595"/>
      <c r="O244" s="595"/>
      <c r="P244" s="595"/>
      <c r="Q244" s="595"/>
      <c r="R244" s="595"/>
      <c r="S244" s="595"/>
      <c r="T244" s="595"/>
      <c r="U244" s="595"/>
      <c r="V244" s="595"/>
      <c r="W244" s="595"/>
      <c r="X244" s="595"/>
      <c r="Y244" s="595"/>
      <c r="Z244" s="595"/>
    </row>
    <row r="245" ht="15.75" customHeight="1">
      <c r="A245" s="924"/>
      <c r="B245" s="924"/>
      <c r="C245" s="595"/>
      <c r="D245" s="595"/>
      <c r="E245" s="595"/>
      <c r="F245" s="595"/>
      <c r="G245" s="595"/>
      <c r="H245" s="595"/>
      <c r="I245" s="595"/>
      <c r="J245" s="595"/>
      <c r="K245" s="595"/>
      <c r="L245" s="595"/>
      <c r="M245" s="595"/>
      <c r="N245" s="595"/>
      <c r="O245" s="595"/>
      <c r="P245" s="595"/>
      <c r="Q245" s="595"/>
      <c r="R245" s="595"/>
      <c r="S245" s="595"/>
      <c r="T245" s="595"/>
      <c r="U245" s="595"/>
      <c r="V245" s="595"/>
      <c r="W245" s="595"/>
      <c r="X245" s="595"/>
      <c r="Y245" s="595"/>
      <c r="Z245" s="595"/>
    </row>
    <row r="246" ht="15.75" customHeight="1">
      <c r="A246" s="924"/>
      <c r="B246" s="924"/>
      <c r="C246" s="595"/>
      <c r="D246" s="595"/>
      <c r="E246" s="595"/>
      <c r="F246" s="595"/>
      <c r="G246" s="595"/>
      <c r="H246" s="595"/>
      <c r="I246" s="595"/>
      <c r="J246" s="595"/>
      <c r="K246" s="595"/>
      <c r="L246" s="595"/>
      <c r="M246" s="595"/>
      <c r="N246" s="595"/>
      <c r="O246" s="595"/>
      <c r="P246" s="595"/>
      <c r="Q246" s="595"/>
      <c r="R246" s="595"/>
      <c r="S246" s="595"/>
      <c r="T246" s="595"/>
      <c r="U246" s="595"/>
      <c r="V246" s="595"/>
      <c r="W246" s="595"/>
      <c r="X246" s="595"/>
      <c r="Y246" s="595"/>
      <c r="Z246" s="595"/>
    </row>
    <row r="247" ht="15.75" customHeight="1">
      <c r="A247" s="924"/>
      <c r="B247" s="924"/>
      <c r="C247" s="595"/>
      <c r="D247" s="595"/>
      <c r="E247" s="595"/>
      <c r="F247" s="595"/>
      <c r="G247" s="595"/>
      <c r="H247" s="595"/>
      <c r="I247" s="595"/>
      <c r="J247" s="595"/>
      <c r="K247" s="595"/>
      <c r="L247" s="595"/>
      <c r="M247" s="595"/>
      <c r="N247" s="595"/>
      <c r="O247" s="595"/>
      <c r="P247" s="595"/>
      <c r="Q247" s="595"/>
      <c r="R247" s="595"/>
      <c r="S247" s="595"/>
      <c r="T247" s="595"/>
      <c r="U247" s="595"/>
      <c r="V247" s="595"/>
      <c r="W247" s="595"/>
      <c r="X247" s="595"/>
      <c r="Y247" s="595"/>
      <c r="Z247" s="595"/>
    </row>
    <row r="248" ht="15.75" customHeight="1">
      <c r="A248" s="924"/>
      <c r="B248" s="924"/>
      <c r="C248" s="595"/>
      <c r="D248" s="595"/>
      <c r="E248" s="595"/>
      <c r="F248" s="595"/>
      <c r="G248" s="595"/>
      <c r="H248" s="595"/>
      <c r="I248" s="595"/>
      <c r="J248" s="595"/>
      <c r="K248" s="595"/>
      <c r="L248" s="595"/>
      <c r="M248" s="595"/>
      <c r="N248" s="595"/>
      <c r="O248" s="595"/>
      <c r="P248" s="595"/>
      <c r="Q248" s="595"/>
      <c r="R248" s="595"/>
      <c r="S248" s="595"/>
      <c r="T248" s="595"/>
      <c r="U248" s="595"/>
      <c r="V248" s="595"/>
      <c r="W248" s="595"/>
      <c r="X248" s="595"/>
      <c r="Y248" s="595"/>
      <c r="Z248" s="595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5">
    <mergeCell ref="A15:B15"/>
    <mergeCell ref="I15:J15"/>
    <mergeCell ref="K15:L15"/>
    <mergeCell ref="M15:N15"/>
    <mergeCell ref="A17:B34"/>
    <mergeCell ref="M18:N18"/>
    <mergeCell ref="M19:N19"/>
    <mergeCell ref="E33:F34"/>
    <mergeCell ref="C36:D36"/>
    <mergeCell ref="E36:F36"/>
    <mergeCell ref="C37:D37"/>
    <mergeCell ref="E37:F37"/>
    <mergeCell ref="A38:B40"/>
    <mergeCell ref="C38:D38"/>
    <mergeCell ref="E38:F38"/>
    <mergeCell ref="G36:H36"/>
    <mergeCell ref="I36:J36"/>
    <mergeCell ref="G37:H37"/>
    <mergeCell ref="I37:J37"/>
    <mergeCell ref="G38:H38"/>
    <mergeCell ref="I38:J38"/>
    <mergeCell ref="K38:L38"/>
    <mergeCell ref="M38:N38"/>
    <mergeCell ref="G31:H31"/>
    <mergeCell ref="I31:J34"/>
    <mergeCell ref="G32:H32"/>
    <mergeCell ref="G33:H34"/>
    <mergeCell ref="G35:H35"/>
    <mergeCell ref="I35:J35"/>
    <mergeCell ref="K35:L37"/>
    <mergeCell ref="M24:N24"/>
    <mergeCell ref="C25:D26"/>
    <mergeCell ref="E25:F26"/>
    <mergeCell ref="G25:H26"/>
    <mergeCell ref="I25:J26"/>
    <mergeCell ref="K25:L26"/>
    <mergeCell ref="M25:N26"/>
    <mergeCell ref="G28:H29"/>
    <mergeCell ref="I28:J29"/>
    <mergeCell ref="K28:L29"/>
    <mergeCell ref="M28:N29"/>
    <mergeCell ref="C31:D31"/>
    <mergeCell ref="E31:F31"/>
    <mergeCell ref="K31:L34"/>
    <mergeCell ref="M31:N34"/>
    <mergeCell ref="O31:P34"/>
    <mergeCell ref="Q31:R34"/>
    <mergeCell ref="S31:T34"/>
    <mergeCell ref="U31:V34"/>
    <mergeCell ref="W31:X34"/>
    <mergeCell ref="C32:D32"/>
    <mergeCell ref="C33:D34"/>
    <mergeCell ref="A35:B37"/>
    <mergeCell ref="C35:D35"/>
    <mergeCell ref="E35:F35"/>
    <mergeCell ref="Q39:R39"/>
    <mergeCell ref="Q40:R40"/>
    <mergeCell ref="O1:P1"/>
    <mergeCell ref="S1:V1"/>
    <mergeCell ref="S2:T5"/>
    <mergeCell ref="U2:V5"/>
    <mergeCell ref="W2:X5"/>
    <mergeCell ref="A1:B5"/>
    <mergeCell ref="C1:D5"/>
    <mergeCell ref="E1:F5"/>
    <mergeCell ref="G1:H5"/>
    <mergeCell ref="I1:J5"/>
    <mergeCell ref="K1:L5"/>
    <mergeCell ref="M1:N5"/>
    <mergeCell ref="O6:P6"/>
    <mergeCell ref="Q6:R6"/>
    <mergeCell ref="S6:T6"/>
    <mergeCell ref="U6:V6"/>
    <mergeCell ref="W6:X6"/>
    <mergeCell ref="C6:D6"/>
    <mergeCell ref="C7:D7"/>
    <mergeCell ref="E7:F7"/>
    <mergeCell ref="G7:H7"/>
    <mergeCell ref="I7:J7"/>
    <mergeCell ref="K7:L7"/>
    <mergeCell ref="Q7:R7"/>
    <mergeCell ref="S7:T7"/>
    <mergeCell ref="U7:V7"/>
    <mergeCell ref="W7:X7"/>
    <mergeCell ref="K8:L9"/>
    <mergeCell ref="M8:N9"/>
    <mergeCell ref="O8:P8"/>
    <mergeCell ref="Q8:R9"/>
    <mergeCell ref="S8:T9"/>
    <mergeCell ref="U8:V9"/>
    <mergeCell ref="O9:P9"/>
    <mergeCell ref="W9:X9"/>
    <mergeCell ref="A6:B6"/>
    <mergeCell ref="E6:F6"/>
    <mergeCell ref="G6:H6"/>
    <mergeCell ref="I6:J6"/>
    <mergeCell ref="K6:L6"/>
    <mergeCell ref="M6:N6"/>
    <mergeCell ref="A7:B9"/>
    <mergeCell ref="O10:P10"/>
    <mergeCell ref="Q10:R10"/>
    <mergeCell ref="S10:T10"/>
    <mergeCell ref="U10:V10"/>
    <mergeCell ref="G8:H9"/>
    <mergeCell ref="I8:J8"/>
    <mergeCell ref="I9:J9"/>
    <mergeCell ref="G10:H10"/>
    <mergeCell ref="I10:J10"/>
    <mergeCell ref="K10:L10"/>
    <mergeCell ref="M10:N10"/>
    <mergeCell ref="S11:T12"/>
    <mergeCell ref="U11:V12"/>
    <mergeCell ref="W11:X12"/>
    <mergeCell ref="E11:F12"/>
    <mergeCell ref="G11:H12"/>
    <mergeCell ref="I11:J12"/>
    <mergeCell ref="K11:L12"/>
    <mergeCell ref="M11:N12"/>
    <mergeCell ref="O11:P12"/>
    <mergeCell ref="Q11:R12"/>
    <mergeCell ref="C8:D9"/>
    <mergeCell ref="E8:F8"/>
    <mergeCell ref="A10:B10"/>
    <mergeCell ref="C10:D10"/>
    <mergeCell ref="E10:F10"/>
    <mergeCell ref="A11:B11"/>
    <mergeCell ref="C11:D11"/>
    <mergeCell ref="O13:P13"/>
    <mergeCell ref="Q13:R13"/>
    <mergeCell ref="S13:T13"/>
    <mergeCell ref="U13:V13"/>
    <mergeCell ref="W13:X13"/>
    <mergeCell ref="A13:B13"/>
    <mergeCell ref="C13:D13"/>
    <mergeCell ref="E13:F13"/>
    <mergeCell ref="G13:H13"/>
    <mergeCell ref="I13:J13"/>
    <mergeCell ref="K13:L13"/>
    <mergeCell ref="M13:N13"/>
    <mergeCell ref="O14:P14"/>
    <mergeCell ref="Q14:R14"/>
    <mergeCell ref="S14:T14"/>
    <mergeCell ref="U14:V14"/>
    <mergeCell ref="W14:X14"/>
    <mergeCell ref="A14:B14"/>
    <mergeCell ref="C14:D14"/>
    <mergeCell ref="E14:F14"/>
    <mergeCell ref="G14:H14"/>
    <mergeCell ref="I14:J14"/>
    <mergeCell ref="K14:L14"/>
    <mergeCell ref="M14:N14"/>
    <mergeCell ref="O15:P15"/>
    <mergeCell ref="Q15:R15"/>
    <mergeCell ref="S15:T15"/>
    <mergeCell ref="U15:V15"/>
    <mergeCell ref="W15:X15"/>
    <mergeCell ref="Q16:R16"/>
    <mergeCell ref="U16:V16"/>
    <mergeCell ref="W16:X16"/>
    <mergeCell ref="Q18:R18"/>
    <mergeCell ref="W18:X18"/>
    <mergeCell ref="Q19:R19"/>
    <mergeCell ref="W19:X19"/>
    <mergeCell ref="A16:B16"/>
    <mergeCell ref="C16:D16"/>
    <mergeCell ref="E16:F16"/>
    <mergeCell ref="G16:H16"/>
    <mergeCell ref="I16:J16"/>
    <mergeCell ref="M16:N16"/>
    <mergeCell ref="O16:P16"/>
    <mergeCell ref="C17:T17"/>
    <mergeCell ref="E15:F15"/>
    <mergeCell ref="C20:D21"/>
    <mergeCell ref="E20:F21"/>
    <mergeCell ref="C23:D23"/>
    <mergeCell ref="E23:F23"/>
    <mergeCell ref="G23:H23"/>
    <mergeCell ref="I23:J23"/>
    <mergeCell ref="K23:L23"/>
    <mergeCell ref="M23:N23"/>
    <mergeCell ref="C24:D24"/>
    <mergeCell ref="G24:H24"/>
    <mergeCell ref="I24:J24"/>
    <mergeCell ref="K24:L24"/>
    <mergeCell ref="C28:D29"/>
    <mergeCell ref="E28:F29"/>
    <mergeCell ref="O28:P29"/>
    <mergeCell ref="Q28:R29"/>
    <mergeCell ref="S28:T29"/>
    <mergeCell ref="C30:T30"/>
    <mergeCell ref="K20:L21"/>
    <mergeCell ref="M20:N21"/>
    <mergeCell ref="O20:P21"/>
    <mergeCell ref="Q20:R21"/>
    <mergeCell ref="W20:X21"/>
    <mergeCell ref="C22:T22"/>
    <mergeCell ref="Q23:R23"/>
    <mergeCell ref="W23:X23"/>
    <mergeCell ref="S23:T26"/>
    <mergeCell ref="U23:V26"/>
    <mergeCell ref="Q24:R24"/>
    <mergeCell ref="W24:X24"/>
    <mergeCell ref="O25:P26"/>
    <mergeCell ref="Q25:R26"/>
    <mergeCell ref="C27:T27"/>
    <mergeCell ref="C15:D15"/>
    <mergeCell ref="C18:D18"/>
    <mergeCell ref="E18:F18"/>
    <mergeCell ref="G18:H18"/>
    <mergeCell ref="I18:J18"/>
    <mergeCell ref="K18:L18"/>
    <mergeCell ref="G15:H15"/>
    <mergeCell ref="G19:H19"/>
    <mergeCell ref="I19:J19"/>
    <mergeCell ref="K19:L19"/>
    <mergeCell ref="G20:H21"/>
    <mergeCell ref="I20:J21"/>
    <mergeCell ref="W25:X26"/>
    <mergeCell ref="W28:X29"/>
    <mergeCell ref="C42:D42"/>
    <mergeCell ref="E42:F42"/>
    <mergeCell ref="C43:D44"/>
    <mergeCell ref="E43:F43"/>
    <mergeCell ref="G43:H44"/>
    <mergeCell ref="I43:J43"/>
    <mergeCell ref="E44:F44"/>
    <mergeCell ref="A43:B44"/>
    <mergeCell ref="A45:B48"/>
    <mergeCell ref="C45:D48"/>
    <mergeCell ref="E45:F48"/>
    <mergeCell ref="G45:H48"/>
    <mergeCell ref="I45:J48"/>
    <mergeCell ref="K45:L48"/>
    <mergeCell ref="M35:N37"/>
    <mergeCell ref="Q35:R35"/>
    <mergeCell ref="S35:T37"/>
    <mergeCell ref="U35:V37"/>
    <mergeCell ref="W35:X37"/>
    <mergeCell ref="Q36:R36"/>
    <mergeCell ref="Q37:R37"/>
    <mergeCell ref="O35:P37"/>
    <mergeCell ref="O38:P38"/>
    <mergeCell ref="Q38:R38"/>
    <mergeCell ref="S38:T38"/>
    <mergeCell ref="U38:V38"/>
    <mergeCell ref="W38:X38"/>
    <mergeCell ref="U39:V40"/>
    <mergeCell ref="O41:P41"/>
    <mergeCell ref="Q41:R41"/>
    <mergeCell ref="S41:T42"/>
    <mergeCell ref="U41:V42"/>
    <mergeCell ref="W41:X42"/>
    <mergeCell ref="Q42:R42"/>
    <mergeCell ref="A41:B42"/>
    <mergeCell ref="C41:D41"/>
    <mergeCell ref="E41:F41"/>
    <mergeCell ref="G41:H41"/>
    <mergeCell ref="I41:J41"/>
    <mergeCell ref="M41:N42"/>
    <mergeCell ref="G42:H42"/>
    <mergeCell ref="U43:V44"/>
    <mergeCell ref="W43:X44"/>
    <mergeCell ref="W45:X48"/>
    <mergeCell ref="K41:L41"/>
    <mergeCell ref="K42:L42"/>
    <mergeCell ref="K43:L43"/>
    <mergeCell ref="M43:N44"/>
    <mergeCell ref="O43:P44"/>
    <mergeCell ref="Q43:R44"/>
    <mergeCell ref="S43:T44"/>
    <mergeCell ref="K44:L44"/>
    <mergeCell ref="M45:N48"/>
    <mergeCell ref="O45:P46"/>
    <mergeCell ref="Q45:R48"/>
    <mergeCell ref="O47:P48"/>
  </mergeCells>
  <printOptions/>
  <pageMargins bottom="0.1968503937007874" footer="0.0" header="0.0" left="0.7086614173228347" right="0.7086614173228347" top="0.2755905511811024"/>
  <pageSetup paperSize="8" scale="6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40.71"/>
    <col customWidth="1" min="2" max="6" width="8.86"/>
    <col customWidth="1" min="7" max="21" width="8.71"/>
  </cols>
  <sheetData>
    <row r="1" ht="127.5" customHeight="1">
      <c r="A1" s="711"/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  <c r="Z1" s="712"/>
    </row>
    <row r="2" ht="153.75" customHeight="1">
      <c r="A2" s="721" t="str">
        <f>Ficha!A17</f>
        <v/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  <c r="V2" s="712"/>
      <c r="W2" s="712"/>
      <c r="X2" s="712"/>
      <c r="Y2" s="712"/>
      <c r="Z2" s="712"/>
    </row>
    <row r="3" ht="45.0" customHeight="1">
      <c r="A3" s="728" t="str">
        <f>Ficha!C8</f>
        <v/>
      </c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  <c r="R3" s="712"/>
      <c r="S3" s="712"/>
      <c r="T3" s="712"/>
      <c r="U3" s="712"/>
      <c r="V3" s="712"/>
      <c r="W3" s="712"/>
      <c r="X3" s="712"/>
      <c r="Y3" s="712"/>
      <c r="Z3" s="712"/>
    </row>
    <row r="4" ht="45.0" customHeight="1">
      <c r="A4" s="728" t="str">
        <f>Ficha!A10</f>
        <v/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2"/>
      <c r="R4" s="712"/>
      <c r="S4" s="712"/>
      <c r="T4" s="712"/>
      <c r="U4" s="712"/>
      <c r="V4" s="712"/>
      <c r="W4" s="712"/>
      <c r="X4" s="712"/>
      <c r="Y4" s="712"/>
      <c r="Z4" s="712"/>
    </row>
    <row r="5" ht="66.0" customHeight="1">
      <c r="A5" s="743" t="str">
        <f>Ficha!B19</f>
        <v/>
      </c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  <c r="R5" s="712"/>
      <c r="S5" s="712"/>
      <c r="T5" s="712"/>
      <c r="U5" s="712"/>
      <c r="V5" s="712"/>
      <c r="W5" s="712"/>
      <c r="X5" s="712"/>
      <c r="Y5" s="712"/>
      <c r="Z5" s="712"/>
    </row>
    <row r="6" ht="85.5" customHeight="1">
      <c r="A6" s="712"/>
      <c r="B6" s="712"/>
      <c r="C6" s="712"/>
      <c r="D6" s="712"/>
      <c r="E6" s="712"/>
      <c r="F6" s="712"/>
      <c r="G6" s="712"/>
      <c r="H6" s="712"/>
      <c r="I6" s="712"/>
      <c r="J6" s="712"/>
      <c r="K6" s="712"/>
      <c r="L6" s="712"/>
      <c r="M6" s="712"/>
      <c r="N6" s="712"/>
      <c r="O6" s="712"/>
      <c r="P6" s="712"/>
      <c r="Q6" s="712"/>
      <c r="R6" s="712"/>
      <c r="S6" s="712"/>
      <c r="T6" s="712"/>
      <c r="U6" s="712"/>
      <c r="V6" s="712"/>
      <c r="W6" s="712"/>
      <c r="X6" s="712"/>
      <c r="Y6" s="712"/>
      <c r="Z6" s="712"/>
    </row>
    <row r="7" ht="77.25" customHeight="1">
      <c r="A7" s="712"/>
      <c r="B7" s="712"/>
      <c r="C7" s="712"/>
      <c r="D7" s="712"/>
      <c r="E7" s="712"/>
      <c r="F7" s="712"/>
      <c r="G7" s="712"/>
      <c r="H7" s="712"/>
      <c r="I7" s="712"/>
      <c r="J7" s="712"/>
      <c r="K7" s="712"/>
      <c r="L7" s="712"/>
      <c r="M7" s="712"/>
      <c r="N7" s="712"/>
      <c r="O7" s="712"/>
      <c r="P7" s="712"/>
      <c r="Q7" s="712"/>
      <c r="R7" s="712"/>
      <c r="S7" s="712"/>
      <c r="T7" s="712"/>
      <c r="U7" s="712"/>
      <c r="V7" s="712"/>
      <c r="W7" s="712"/>
      <c r="X7" s="712"/>
      <c r="Y7" s="712"/>
      <c r="Z7" s="712"/>
    </row>
    <row r="8" ht="77.25" customHeight="1">
      <c r="A8" s="712"/>
      <c r="B8" s="712"/>
      <c r="C8" s="712"/>
      <c r="D8" s="712"/>
      <c r="E8" s="712"/>
      <c r="F8" s="712"/>
      <c r="G8" s="712"/>
      <c r="H8" s="712"/>
      <c r="I8" s="712"/>
      <c r="J8" s="712"/>
      <c r="K8" s="712"/>
      <c r="L8" s="712"/>
      <c r="M8" s="712"/>
      <c r="N8" s="712"/>
      <c r="O8" s="712"/>
      <c r="P8" s="712"/>
      <c r="Q8" s="712"/>
      <c r="R8" s="712"/>
      <c r="S8" s="712"/>
      <c r="T8" s="712"/>
      <c r="U8" s="712"/>
      <c r="V8" s="712"/>
      <c r="W8" s="712"/>
      <c r="X8" s="712"/>
      <c r="Y8" s="712"/>
      <c r="Z8" s="712"/>
    </row>
    <row r="9" ht="77.25" customHeight="1">
      <c r="A9" s="712"/>
      <c r="B9" s="712"/>
      <c r="C9" s="712"/>
      <c r="D9" s="712"/>
      <c r="E9" s="712"/>
      <c r="F9" s="712"/>
      <c r="G9" s="712"/>
      <c r="H9" s="712"/>
      <c r="I9" s="712"/>
      <c r="J9" s="712"/>
      <c r="K9" s="712"/>
      <c r="L9" s="712"/>
      <c r="M9" s="712"/>
      <c r="N9" s="712"/>
      <c r="O9" s="712"/>
      <c r="P9" s="712"/>
      <c r="Q9" s="712"/>
      <c r="R9" s="712"/>
      <c r="S9" s="712"/>
      <c r="T9" s="712"/>
      <c r="U9" s="712"/>
      <c r="V9" s="712"/>
      <c r="W9" s="712"/>
      <c r="X9" s="712"/>
      <c r="Y9" s="712"/>
      <c r="Z9" s="712"/>
    </row>
    <row r="10" ht="77.25" customHeight="1">
      <c r="A10" s="712"/>
      <c r="B10" s="712"/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712"/>
      <c r="P10" s="712"/>
      <c r="Q10" s="712"/>
      <c r="R10" s="712"/>
      <c r="S10" s="712"/>
      <c r="T10" s="712"/>
      <c r="U10" s="712"/>
      <c r="V10" s="712"/>
      <c r="W10" s="712"/>
      <c r="X10" s="712"/>
      <c r="Y10" s="712"/>
      <c r="Z10" s="712"/>
    </row>
    <row r="11" ht="77.25" customHeight="1">
      <c r="A11" s="712"/>
      <c r="B11" s="712"/>
      <c r="C11" s="712"/>
      <c r="D11" s="712"/>
      <c r="E11" s="712"/>
      <c r="F11" s="712"/>
      <c r="G11" s="712"/>
      <c r="H11" s="712"/>
      <c r="I11" s="712"/>
      <c r="J11" s="712"/>
      <c r="K11" s="712"/>
      <c r="L11" s="712"/>
      <c r="M11" s="712"/>
      <c r="N11" s="712"/>
      <c r="O11" s="712"/>
      <c r="P11" s="712"/>
      <c r="Q11" s="712"/>
      <c r="R11" s="712"/>
      <c r="S11" s="712"/>
      <c r="T11" s="712"/>
      <c r="U11" s="712"/>
      <c r="V11" s="712"/>
      <c r="W11" s="712"/>
      <c r="X11" s="712"/>
      <c r="Y11" s="712"/>
      <c r="Z11" s="712"/>
    </row>
    <row r="12" ht="77.25" customHeight="1">
      <c r="A12" s="712"/>
      <c r="B12" s="712"/>
      <c r="C12" s="712"/>
      <c r="D12" s="712"/>
      <c r="E12" s="712"/>
      <c r="F12" s="712"/>
      <c r="G12" s="712"/>
      <c r="H12" s="712"/>
      <c r="I12" s="712"/>
      <c r="J12" s="712"/>
      <c r="K12" s="712"/>
      <c r="L12" s="712"/>
      <c r="M12" s="712"/>
      <c r="N12" s="712"/>
      <c r="O12" s="712"/>
      <c r="P12" s="712"/>
      <c r="Q12" s="712"/>
      <c r="R12" s="712"/>
      <c r="S12" s="712"/>
      <c r="T12" s="712"/>
      <c r="U12" s="712"/>
      <c r="V12" s="712"/>
      <c r="W12" s="712"/>
      <c r="X12" s="712"/>
      <c r="Y12" s="712"/>
      <c r="Z12" s="712"/>
    </row>
    <row r="13" ht="77.25" customHeight="1">
      <c r="A13" s="712"/>
      <c r="B13" s="712"/>
      <c r="C13" s="712"/>
      <c r="D13" s="712"/>
      <c r="E13" s="712"/>
      <c r="F13" s="712"/>
      <c r="G13" s="712"/>
      <c r="H13" s="712"/>
      <c r="I13" s="712"/>
      <c r="J13" s="712"/>
      <c r="K13" s="712"/>
      <c r="L13" s="712"/>
      <c r="M13" s="712"/>
      <c r="N13" s="712"/>
      <c r="O13" s="712"/>
      <c r="P13" s="712"/>
      <c r="Q13" s="712"/>
      <c r="R13" s="712"/>
      <c r="S13" s="712"/>
      <c r="T13" s="712"/>
      <c r="U13" s="712"/>
      <c r="V13" s="712"/>
      <c r="W13" s="712"/>
      <c r="X13" s="712"/>
      <c r="Y13" s="712"/>
      <c r="Z13" s="712"/>
    </row>
    <row r="14" ht="77.25" customHeight="1">
      <c r="A14" s="712"/>
      <c r="B14" s="712"/>
      <c r="C14" s="712"/>
      <c r="D14" s="712"/>
      <c r="E14" s="712"/>
      <c r="F14" s="712"/>
      <c r="G14" s="712"/>
      <c r="H14" s="712"/>
      <c r="I14" s="712"/>
      <c r="J14" s="712"/>
      <c r="K14" s="712"/>
      <c r="L14" s="712"/>
      <c r="M14" s="712"/>
      <c r="N14" s="712"/>
      <c r="O14" s="712"/>
      <c r="P14" s="712"/>
      <c r="Q14" s="712"/>
      <c r="R14" s="712"/>
      <c r="S14" s="712"/>
      <c r="T14" s="712"/>
      <c r="U14" s="712"/>
      <c r="V14" s="712"/>
      <c r="W14" s="712"/>
      <c r="X14" s="712"/>
      <c r="Y14" s="712"/>
      <c r="Z14" s="712"/>
    </row>
    <row r="15" ht="77.25" customHeight="1">
      <c r="A15" s="712"/>
      <c r="B15" s="712"/>
      <c r="C15" s="712"/>
      <c r="D15" s="712"/>
      <c r="E15" s="712"/>
      <c r="F15" s="712"/>
      <c r="G15" s="712"/>
      <c r="H15" s="712"/>
      <c r="I15" s="712"/>
      <c r="J15" s="712"/>
      <c r="K15" s="712"/>
      <c r="L15" s="712"/>
      <c r="M15" s="712"/>
      <c r="N15" s="712"/>
      <c r="O15" s="712"/>
      <c r="P15" s="712"/>
      <c r="Q15" s="712"/>
      <c r="R15" s="712"/>
      <c r="S15" s="712"/>
      <c r="T15" s="712"/>
      <c r="U15" s="712"/>
      <c r="V15" s="712"/>
      <c r="W15" s="712"/>
      <c r="X15" s="712"/>
      <c r="Y15" s="712"/>
      <c r="Z15" s="712"/>
    </row>
    <row r="16" ht="77.25" customHeight="1">
      <c r="A16" s="712"/>
      <c r="B16" s="712"/>
      <c r="C16" s="712"/>
      <c r="D16" s="712"/>
      <c r="E16" s="712"/>
      <c r="F16" s="712"/>
      <c r="G16" s="712"/>
      <c r="H16" s="712"/>
      <c r="I16" s="712"/>
      <c r="J16" s="712"/>
      <c r="K16" s="712"/>
      <c r="L16" s="712"/>
      <c r="M16" s="712"/>
      <c r="N16" s="712"/>
      <c r="O16" s="712"/>
      <c r="P16" s="712"/>
      <c r="Q16" s="712"/>
      <c r="R16" s="712"/>
      <c r="S16" s="712"/>
      <c r="T16" s="712"/>
      <c r="U16" s="712"/>
      <c r="V16" s="712"/>
      <c r="W16" s="712"/>
      <c r="X16" s="712"/>
      <c r="Y16" s="712"/>
      <c r="Z16" s="712"/>
    </row>
    <row r="17" ht="77.25" customHeight="1">
      <c r="A17" s="712"/>
      <c r="B17" s="712"/>
      <c r="C17" s="712"/>
      <c r="D17" s="712"/>
      <c r="E17" s="712"/>
      <c r="F17" s="712"/>
      <c r="G17" s="712"/>
      <c r="H17" s="712"/>
      <c r="I17" s="712"/>
      <c r="J17" s="712"/>
      <c r="K17" s="712"/>
      <c r="L17" s="712"/>
      <c r="M17" s="712"/>
      <c r="N17" s="712"/>
      <c r="O17" s="712"/>
      <c r="P17" s="712"/>
      <c r="Q17" s="712"/>
      <c r="R17" s="712"/>
      <c r="S17" s="712"/>
      <c r="T17" s="712"/>
      <c r="U17" s="712"/>
      <c r="V17" s="712"/>
      <c r="W17" s="712"/>
      <c r="X17" s="712"/>
      <c r="Y17" s="712"/>
      <c r="Z17" s="712"/>
    </row>
    <row r="18" ht="77.25" customHeight="1">
      <c r="A18" s="712"/>
      <c r="B18" s="712"/>
      <c r="C18" s="712"/>
      <c r="D18" s="712"/>
      <c r="E18" s="712"/>
      <c r="F18" s="712"/>
      <c r="G18" s="712"/>
      <c r="H18" s="712"/>
      <c r="I18" s="712"/>
      <c r="J18" s="712"/>
      <c r="K18" s="712"/>
      <c r="L18" s="712"/>
      <c r="M18" s="712"/>
      <c r="N18" s="712"/>
      <c r="O18" s="712"/>
      <c r="P18" s="712"/>
      <c r="Q18" s="712"/>
      <c r="R18" s="712"/>
      <c r="S18" s="712"/>
      <c r="T18" s="712"/>
      <c r="U18" s="712"/>
      <c r="V18" s="712"/>
      <c r="W18" s="712"/>
      <c r="X18" s="712"/>
      <c r="Y18" s="712"/>
      <c r="Z18" s="712"/>
    </row>
    <row r="19" ht="77.25" customHeight="1">
      <c r="A19" s="712"/>
      <c r="B19" s="712"/>
      <c r="C19" s="712"/>
      <c r="D19" s="712"/>
      <c r="E19" s="712"/>
      <c r="F19" s="712"/>
      <c r="G19" s="712"/>
      <c r="H19" s="712"/>
      <c r="I19" s="712"/>
      <c r="J19" s="712"/>
      <c r="K19" s="712"/>
      <c r="L19" s="712"/>
      <c r="M19" s="712"/>
      <c r="N19" s="712"/>
      <c r="O19" s="712"/>
      <c r="P19" s="712"/>
      <c r="Q19" s="712"/>
      <c r="R19" s="712"/>
      <c r="S19" s="712"/>
      <c r="T19" s="712"/>
      <c r="U19" s="712"/>
      <c r="V19" s="712"/>
      <c r="W19" s="712"/>
      <c r="X19" s="712"/>
      <c r="Y19" s="712"/>
      <c r="Z19" s="712"/>
    </row>
    <row r="20" ht="77.25" customHeight="1">
      <c r="A20" s="712"/>
      <c r="B20" s="712"/>
      <c r="C20" s="712"/>
      <c r="D20" s="712"/>
      <c r="E20" s="712"/>
      <c r="F20" s="712"/>
      <c r="G20" s="712"/>
      <c r="H20" s="712"/>
      <c r="I20" s="712"/>
      <c r="J20" s="712"/>
      <c r="K20" s="712"/>
      <c r="L20" s="712"/>
      <c r="M20" s="712"/>
      <c r="N20" s="712"/>
      <c r="O20" s="712"/>
      <c r="P20" s="712"/>
      <c r="Q20" s="712"/>
      <c r="R20" s="712"/>
      <c r="S20" s="712"/>
      <c r="T20" s="712"/>
      <c r="U20" s="712"/>
      <c r="V20" s="712"/>
      <c r="W20" s="712"/>
      <c r="X20" s="712"/>
      <c r="Y20" s="712"/>
      <c r="Z20" s="712"/>
    </row>
    <row r="21" ht="77.25" customHeight="1">
      <c r="A21" s="712"/>
      <c r="B21" s="712"/>
      <c r="C21" s="712"/>
      <c r="D21" s="712"/>
      <c r="E21" s="712"/>
      <c r="F21" s="712"/>
      <c r="G21" s="712"/>
      <c r="H21" s="712"/>
      <c r="I21" s="712"/>
      <c r="J21" s="712"/>
      <c r="K21" s="712"/>
      <c r="L21" s="712"/>
      <c r="M21" s="712"/>
      <c r="N21" s="712"/>
      <c r="O21" s="712"/>
      <c r="P21" s="712"/>
      <c r="Q21" s="712"/>
      <c r="R21" s="712"/>
      <c r="S21" s="712"/>
      <c r="T21" s="712"/>
      <c r="U21" s="712"/>
      <c r="V21" s="712"/>
      <c r="W21" s="712"/>
      <c r="X21" s="712"/>
      <c r="Y21" s="712"/>
      <c r="Z21" s="712"/>
    </row>
    <row r="22" ht="77.25" customHeight="1">
      <c r="A22" s="712"/>
      <c r="B22" s="712"/>
      <c r="C22" s="712"/>
      <c r="D22" s="712"/>
      <c r="E22" s="712"/>
      <c r="F22" s="712"/>
      <c r="G22" s="712"/>
      <c r="H22" s="712"/>
      <c r="I22" s="712"/>
      <c r="J22" s="712"/>
      <c r="K22" s="712"/>
      <c r="L22" s="712"/>
      <c r="M22" s="712"/>
      <c r="N22" s="712"/>
      <c r="O22" s="712"/>
      <c r="P22" s="712"/>
      <c r="Q22" s="712"/>
      <c r="R22" s="712"/>
      <c r="S22" s="712"/>
      <c r="T22" s="712"/>
      <c r="U22" s="712"/>
      <c r="V22" s="712"/>
      <c r="W22" s="712"/>
      <c r="X22" s="712"/>
      <c r="Y22" s="712"/>
      <c r="Z22" s="712"/>
    </row>
    <row r="23" ht="77.25" customHeight="1">
      <c r="A23" s="712"/>
      <c r="B23" s="712"/>
      <c r="C23" s="712"/>
      <c r="D23" s="712"/>
      <c r="E23" s="712"/>
      <c r="F23" s="712"/>
      <c r="G23" s="712"/>
      <c r="H23" s="712"/>
      <c r="I23" s="712"/>
      <c r="J23" s="712"/>
      <c r="K23" s="712"/>
      <c r="L23" s="712"/>
      <c r="M23" s="712"/>
      <c r="N23" s="712"/>
      <c r="O23" s="712"/>
      <c r="P23" s="712"/>
      <c r="Q23" s="712"/>
      <c r="R23" s="712"/>
      <c r="S23" s="712"/>
      <c r="T23" s="712"/>
      <c r="U23" s="712"/>
      <c r="V23" s="712"/>
      <c r="W23" s="712"/>
      <c r="X23" s="712"/>
      <c r="Y23" s="712"/>
      <c r="Z23" s="712"/>
    </row>
    <row r="24" ht="77.25" customHeight="1">
      <c r="A24" s="712"/>
      <c r="B24" s="712"/>
      <c r="C24" s="712"/>
      <c r="D24" s="712"/>
      <c r="E24" s="712"/>
      <c r="F24" s="712"/>
      <c r="G24" s="712"/>
      <c r="H24" s="712"/>
      <c r="I24" s="712"/>
      <c r="J24" s="712"/>
      <c r="K24" s="712"/>
      <c r="L24" s="712"/>
      <c r="M24" s="712"/>
      <c r="N24" s="712"/>
      <c r="O24" s="712"/>
      <c r="P24" s="712"/>
      <c r="Q24" s="712"/>
      <c r="R24" s="712"/>
      <c r="S24" s="712"/>
      <c r="T24" s="712"/>
      <c r="U24" s="712"/>
      <c r="V24" s="712"/>
      <c r="W24" s="712"/>
      <c r="X24" s="712"/>
      <c r="Y24" s="712"/>
      <c r="Z24" s="712"/>
    </row>
    <row r="25" ht="77.25" customHeight="1">
      <c r="A25" s="712"/>
      <c r="B25" s="712"/>
      <c r="C25" s="712"/>
      <c r="D25" s="712"/>
      <c r="E25" s="712"/>
      <c r="F25" s="712"/>
      <c r="G25" s="712"/>
      <c r="H25" s="712"/>
      <c r="I25" s="712"/>
      <c r="J25" s="712"/>
      <c r="K25" s="712"/>
      <c r="L25" s="712"/>
      <c r="M25" s="712"/>
      <c r="N25" s="712"/>
      <c r="O25" s="712"/>
      <c r="P25" s="712"/>
      <c r="Q25" s="712"/>
      <c r="R25" s="712"/>
      <c r="S25" s="712"/>
      <c r="T25" s="712"/>
      <c r="U25" s="712"/>
      <c r="V25" s="712"/>
      <c r="W25" s="712"/>
      <c r="X25" s="712"/>
      <c r="Y25" s="712"/>
      <c r="Z25" s="712"/>
    </row>
    <row r="26" ht="77.25" customHeight="1">
      <c r="A26" s="712"/>
      <c r="B26" s="712"/>
      <c r="C26" s="712"/>
      <c r="D26" s="712"/>
      <c r="E26" s="712"/>
      <c r="F26" s="712"/>
      <c r="G26" s="712"/>
      <c r="H26" s="712"/>
      <c r="I26" s="712"/>
      <c r="J26" s="712"/>
      <c r="K26" s="712"/>
      <c r="L26" s="712"/>
      <c r="M26" s="712"/>
      <c r="N26" s="712"/>
      <c r="O26" s="712"/>
      <c r="P26" s="712"/>
      <c r="Q26" s="712"/>
      <c r="R26" s="712"/>
      <c r="S26" s="712"/>
      <c r="T26" s="712"/>
      <c r="U26" s="712"/>
      <c r="V26" s="712"/>
      <c r="W26" s="712"/>
      <c r="X26" s="712"/>
      <c r="Y26" s="712"/>
      <c r="Z26" s="712"/>
    </row>
    <row r="27" ht="77.25" customHeight="1">
      <c r="A27" s="712"/>
      <c r="B27" s="712"/>
      <c r="C27" s="712"/>
      <c r="D27" s="712"/>
      <c r="E27" s="712"/>
      <c r="F27" s="712"/>
      <c r="G27" s="712"/>
      <c r="H27" s="712"/>
      <c r="I27" s="712"/>
      <c r="J27" s="712"/>
      <c r="K27" s="712"/>
      <c r="L27" s="712"/>
      <c r="M27" s="712"/>
      <c r="N27" s="712"/>
      <c r="O27" s="712"/>
      <c r="P27" s="712"/>
      <c r="Q27" s="712"/>
      <c r="R27" s="712"/>
      <c r="S27" s="712"/>
      <c r="T27" s="712"/>
      <c r="U27" s="712"/>
      <c r="V27" s="712"/>
      <c r="W27" s="712"/>
      <c r="X27" s="712"/>
      <c r="Y27" s="712"/>
      <c r="Z27" s="712"/>
    </row>
    <row r="28" ht="77.25" customHeight="1">
      <c r="A28" s="712"/>
      <c r="B28" s="712"/>
      <c r="C28" s="712"/>
      <c r="D28" s="712"/>
      <c r="E28" s="712"/>
      <c r="F28" s="712"/>
      <c r="G28" s="712"/>
      <c r="H28" s="712"/>
      <c r="I28" s="712"/>
      <c r="J28" s="712"/>
      <c r="K28" s="712"/>
      <c r="L28" s="712"/>
      <c r="M28" s="712"/>
      <c r="N28" s="712"/>
      <c r="O28" s="712"/>
      <c r="P28" s="712"/>
      <c r="Q28" s="712"/>
      <c r="R28" s="712"/>
      <c r="S28" s="712"/>
      <c r="T28" s="712"/>
      <c r="U28" s="712"/>
      <c r="V28" s="712"/>
      <c r="W28" s="712"/>
      <c r="X28" s="712"/>
      <c r="Y28" s="712"/>
      <c r="Z28" s="712"/>
    </row>
    <row r="29" ht="77.25" customHeight="1">
      <c r="A29" s="712"/>
      <c r="B29" s="712"/>
      <c r="C29" s="712"/>
      <c r="D29" s="712"/>
      <c r="E29" s="712"/>
      <c r="F29" s="712"/>
      <c r="G29" s="712"/>
      <c r="H29" s="712"/>
      <c r="I29" s="712"/>
      <c r="J29" s="712"/>
      <c r="K29" s="712"/>
      <c r="L29" s="712"/>
      <c r="M29" s="712"/>
      <c r="N29" s="712"/>
      <c r="O29" s="712"/>
      <c r="P29" s="712"/>
      <c r="Q29" s="712"/>
      <c r="R29" s="712"/>
      <c r="S29" s="712"/>
      <c r="T29" s="712"/>
      <c r="U29" s="712"/>
      <c r="V29" s="712"/>
      <c r="W29" s="712"/>
      <c r="X29" s="712"/>
      <c r="Y29" s="712"/>
      <c r="Z29" s="712"/>
    </row>
    <row r="30" ht="77.25" customHeight="1">
      <c r="A30" s="712"/>
      <c r="B30" s="712"/>
      <c r="C30" s="712"/>
      <c r="D30" s="712"/>
      <c r="E30" s="712"/>
      <c r="F30" s="712"/>
      <c r="G30" s="712"/>
      <c r="H30" s="712"/>
      <c r="I30" s="712"/>
      <c r="J30" s="712"/>
      <c r="K30" s="712"/>
      <c r="L30" s="712"/>
      <c r="M30" s="712"/>
      <c r="N30" s="712"/>
      <c r="O30" s="712"/>
      <c r="P30" s="712"/>
      <c r="Q30" s="712"/>
      <c r="R30" s="712"/>
      <c r="S30" s="712"/>
      <c r="T30" s="712"/>
      <c r="U30" s="712"/>
      <c r="V30" s="712"/>
      <c r="W30" s="712"/>
      <c r="X30" s="712"/>
      <c r="Y30" s="712"/>
      <c r="Z30" s="712"/>
    </row>
    <row r="31" ht="77.25" customHeight="1">
      <c r="A31" s="712"/>
      <c r="B31" s="712"/>
      <c r="C31" s="712"/>
      <c r="D31" s="712"/>
      <c r="E31" s="712"/>
      <c r="F31" s="712"/>
      <c r="G31" s="712"/>
      <c r="H31" s="712"/>
      <c r="I31" s="712"/>
      <c r="J31" s="712"/>
      <c r="K31" s="712"/>
      <c r="L31" s="712"/>
      <c r="M31" s="712"/>
      <c r="N31" s="712"/>
      <c r="O31" s="712"/>
      <c r="P31" s="712"/>
      <c r="Q31" s="712"/>
      <c r="R31" s="712"/>
      <c r="S31" s="712"/>
      <c r="T31" s="712"/>
      <c r="U31" s="712"/>
      <c r="V31" s="712"/>
      <c r="W31" s="712"/>
      <c r="X31" s="712"/>
      <c r="Y31" s="712"/>
      <c r="Z31" s="712"/>
    </row>
    <row r="32" ht="77.25" customHeight="1">
      <c r="A32" s="712"/>
      <c r="B32" s="712"/>
      <c r="C32" s="712"/>
      <c r="D32" s="712"/>
      <c r="E32" s="712"/>
      <c r="F32" s="712"/>
      <c r="G32" s="712"/>
      <c r="H32" s="712"/>
      <c r="I32" s="712"/>
      <c r="J32" s="712"/>
      <c r="K32" s="712"/>
      <c r="L32" s="712"/>
      <c r="M32" s="712"/>
      <c r="N32" s="712"/>
      <c r="O32" s="712"/>
      <c r="P32" s="712"/>
      <c r="Q32" s="712"/>
      <c r="R32" s="712"/>
      <c r="S32" s="712"/>
      <c r="T32" s="712"/>
      <c r="U32" s="712"/>
      <c r="V32" s="712"/>
      <c r="W32" s="712"/>
      <c r="X32" s="712"/>
      <c r="Y32" s="712"/>
      <c r="Z32" s="712"/>
    </row>
    <row r="33" ht="77.25" customHeight="1">
      <c r="A33" s="712"/>
      <c r="B33" s="712"/>
      <c r="C33" s="712"/>
      <c r="D33" s="712"/>
      <c r="E33" s="712"/>
      <c r="F33" s="712"/>
      <c r="G33" s="712"/>
      <c r="H33" s="712"/>
      <c r="I33" s="712"/>
      <c r="J33" s="712"/>
      <c r="K33" s="712"/>
      <c r="L33" s="712"/>
      <c r="M33" s="712"/>
      <c r="N33" s="712"/>
      <c r="O33" s="712"/>
      <c r="P33" s="712"/>
      <c r="Q33" s="712"/>
      <c r="R33" s="712"/>
      <c r="S33" s="712"/>
      <c r="T33" s="712"/>
      <c r="U33" s="712"/>
      <c r="V33" s="712"/>
      <c r="W33" s="712"/>
      <c r="X33" s="712"/>
      <c r="Y33" s="712"/>
      <c r="Z33" s="712"/>
    </row>
    <row r="34" ht="77.25" customHeight="1">
      <c r="A34" s="712"/>
      <c r="B34" s="712"/>
      <c r="C34" s="712"/>
      <c r="D34" s="712"/>
      <c r="E34" s="712"/>
      <c r="F34" s="712"/>
      <c r="G34" s="712"/>
      <c r="H34" s="712"/>
      <c r="I34" s="712"/>
      <c r="J34" s="712"/>
      <c r="K34" s="712"/>
      <c r="L34" s="712"/>
      <c r="M34" s="712"/>
      <c r="N34" s="712"/>
      <c r="O34" s="712"/>
      <c r="P34" s="712"/>
      <c r="Q34" s="712"/>
      <c r="R34" s="712"/>
      <c r="S34" s="712"/>
      <c r="T34" s="712"/>
      <c r="U34" s="712"/>
      <c r="V34" s="712"/>
      <c r="W34" s="712"/>
      <c r="X34" s="712"/>
      <c r="Y34" s="712"/>
      <c r="Z34" s="712"/>
    </row>
    <row r="35" ht="77.25" customHeight="1">
      <c r="A35" s="712"/>
      <c r="B35" s="712"/>
      <c r="C35" s="712"/>
      <c r="D35" s="712"/>
      <c r="E35" s="712"/>
      <c r="F35" s="712"/>
      <c r="G35" s="712"/>
      <c r="H35" s="712"/>
      <c r="I35" s="712"/>
      <c r="J35" s="712"/>
      <c r="K35" s="712"/>
      <c r="L35" s="712"/>
      <c r="M35" s="712"/>
      <c r="N35" s="712"/>
      <c r="O35" s="712"/>
      <c r="P35" s="712"/>
      <c r="Q35" s="712"/>
      <c r="R35" s="712"/>
      <c r="S35" s="712"/>
      <c r="T35" s="712"/>
      <c r="U35" s="712"/>
      <c r="V35" s="712"/>
      <c r="W35" s="712"/>
      <c r="X35" s="712"/>
      <c r="Y35" s="712"/>
      <c r="Z35" s="712"/>
    </row>
    <row r="36" ht="77.25" customHeight="1">
      <c r="A36" s="712"/>
      <c r="B36" s="712"/>
      <c r="C36" s="712"/>
      <c r="D36" s="712"/>
      <c r="E36" s="712"/>
      <c r="F36" s="712"/>
      <c r="G36" s="712"/>
      <c r="H36" s="712"/>
      <c r="I36" s="712"/>
      <c r="J36" s="712"/>
      <c r="K36" s="712"/>
      <c r="L36" s="712"/>
      <c r="M36" s="712"/>
      <c r="N36" s="712"/>
      <c r="O36" s="712"/>
      <c r="P36" s="712"/>
      <c r="Q36" s="712"/>
      <c r="R36" s="712"/>
      <c r="S36" s="712"/>
      <c r="T36" s="712"/>
      <c r="U36" s="712"/>
      <c r="V36" s="712"/>
      <c r="W36" s="712"/>
      <c r="X36" s="712"/>
      <c r="Y36" s="712"/>
      <c r="Z36" s="712"/>
    </row>
    <row r="37" ht="77.25" customHeight="1">
      <c r="A37" s="712"/>
      <c r="B37" s="712"/>
      <c r="C37" s="712"/>
      <c r="D37" s="712"/>
      <c r="E37" s="712"/>
      <c r="F37" s="712"/>
      <c r="G37" s="712"/>
      <c r="H37" s="712"/>
      <c r="I37" s="712"/>
      <c r="J37" s="712"/>
      <c r="K37" s="712"/>
      <c r="L37" s="712"/>
      <c r="M37" s="712"/>
      <c r="N37" s="712"/>
      <c r="O37" s="712"/>
      <c r="P37" s="712"/>
      <c r="Q37" s="712"/>
      <c r="R37" s="712"/>
      <c r="S37" s="712"/>
      <c r="T37" s="712"/>
      <c r="U37" s="712"/>
      <c r="V37" s="712"/>
      <c r="W37" s="712"/>
      <c r="X37" s="712"/>
      <c r="Y37" s="712"/>
      <c r="Z37" s="712"/>
    </row>
    <row r="38" ht="77.25" customHeight="1">
      <c r="A38" s="712"/>
      <c r="B38" s="712"/>
      <c r="C38" s="712"/>
      <c r="D38" s="712"/>
      <c r="E38" s="712"/>
      <c r="F38" s="712"/>
      <c r="G38" s="712"/>
      <c r="H38" s="712"/>
      <c r="I38" s="712"/>
      <c r="J38" s="712"/>
      <c r="K38" s="712"/>
      <c r="L38" s="712"/>
      <c r="M38" s="712"/>
      <c r="N38" s="712"/>
      <c r="O38" s="712"/>
      <c r="P38" s="712"/>
      <c r="Q38" s="712"/>
      <c r="R38" s="712"/>
      <c r="S38" s="712"/>
      <c r="T38" s="712"/>
      <c r="U38" s="712"/>
      <c r="V38" s="712"/>
      <c r="W38" s="712"/>
      <c r="X38" s="712"/>
      <c r="Y38" s="712"/>
      <c r="Z38" s="712"/>
    </row>
    <row r="39" ht="77.25" customHeight="1">
      <c r="A39" s="712"/>
      <c r="B39" s="712"/>
      <c r="C39" s="712"/>
      <c r="D39" s="712"/>
      <c r="E39" s="712"/>
      <c r="F39" s="712"/>
      <c r="G39" s="712"/>
      <c r="H39" s="712"/>
      <c r="I39" s="712"/>
      <c r="J39" s="712"/>
      <c r="K39" s="712"/>
      <c r="L39" s="712"/>
      <c r="M39" s="712"/>
      <c r="N39" s="712"/>
      <c r="O39" s="712"/>
      <c r="P39" s="712"/>
      <c r="Q39" s="712"/>
      <c r="R39" s="712"/>
      <c r="S39" s="712"/>
      <c r="T39" s="712"/>
      <c r="U39" s="712"/>
      <c r="V39" s="712"/>
      <c r="W39" s="712"/>
      <c r="X39" s="712"/>
      <c r="Y39" s="712"/>
      <c r="Z39" s="712"/>
    </row>
    <row r="40" ht="77.25" customHeight="1">
      <c r="A40" s="712"/>
      <c r="B40" s="712"/>
      <c r="C40" s="712"/>
      <c r="D40" s="712"/>
      <c r="E40" s="712"/>
      <c r="F40" s="712"/>
      <c r="G40" s="712"/>
      <c r="H40" s="712"/>
      <c r="I40" s="712"/>
      <c r="J40" s="712"/>
      <c r="K40" s="712"/>
      <c r="L40" s="712"/>
      <c r="M40" s="712"/>
      <c r="N40" s="712"/>
      <c r="O40" s="712"/>
      <c r="P40" s="712"/>
      <c r="Q40" s="712"/>
      <c r="R40" s="712"/>
      <c r="S40" s="712"/>
      <c r="T40" s="712"/>
      <c r="U40" s="712"/>
      <c r="V40" s="712"/>
      <c r="W40" s="712"/>
      <c r="X40" s="712"/>
      <c r="Y40" s="712"/>
      <c r="Z40" s="712"/>
    </row>
    <row r="41" ht="77.25" customHeight="1">
      <c r="A41" s="712"/>
      <c r="B41" s="712"/>
      <c r="C41" s="712"/>
      <c r="D41" s="712"/>
      <c r="E41" s="712"/>
      <c r="F41" s="712"/>
      <c r="G41" s="712"/>
      <c r="H41" s="712"/>
      <c r="I41" s="712"/>
      <c r="J41" s="712"/>
      <c r="K41" s="712"/>
      <c r="L41" s="712"/>
      <c r="M41" s="712"/>
      <c r="N41" s="712"/>
      <c r="O41" s="712"/>
      <c r="P41" s="712"/>
      <c r="Q41" s="712"/>
      <c r="R41" s="712"/>
      <c r="S41" s="712"/>
      <c r="T41" s="712"/>
      <c r="U41" s="712"/>
      <c r="V41" s="712"/>
      <c r="W41" s="712"/>
      <c r="X41" s="712"/>
      <c r="Y41" s="712"/>
      <c r="Z41" s="712"/>
    </row>
    <row r="42" ht="77.25" customHeight="1">
      <c r="A42" s="712"/>
      <c r="B42" s="712"/>
      <c r="C42" s="712"/>
      <c r="D42" s="712"/>
      <c r="E42" s="712"/>
      <c r="F42" s="712"/>
      <c r="G42" s="712"/>
      <c r="H42" s="712"/>
      <c r="I42" s="712"/>
      <c r="J42" s="712"/>
      <c r="K42" s="712"/>
      <c r="L42" s="712"/>
      <c r="M42" s="712"/>
      <c r="N42" s="712"/>
      <c r="O42" s="712"/>
      <c r="P42" s="712"/>
      <c r="Q42" s="712"/>
      <c r="R42" s="712"/>
      <c r="S42" s="712"/>
      <c r="T42" s="712"/>
      <c r="U42" s="712"/>
      <c r="V42" s="712"/>
      <c r="W42" s="712"/>
      <c r="X42" s="712"/>
      <c r="Y42" s="712"/>
      <c r="Z42" s="712"/>
    </row>
    <row r="43" ht="77.25" customHeight="1">
      <c r="A43" s="712"/>
      <c r="B43" s="712"/>
      <c r="C43" s="712"/>
      <c r="D43" s="712"/>
      <c r="E43" s="712"/>
      <c r="F43" s="712"/>
      <c r="G43" s="712"/>
      <c r="H43" s="712"/>
      <c r="I43" s="712"/>
      <c r="J43" s="712"/>
      <c r="K43" s="712"/>
      <c r="L43" s="712"/>
      <c r="M43" s="712"/>
      <c r="N43" s="712"/>
      <c r="O43" s="712"/>
      <c r="P43" s="712"/>
      <c r="Q43" s="712"/>
      <c r="R43" s="712"/>
      <c r="S43" s="712"/>
      <c r="T43" s="712"/>
      <c r="U43" s="712"/>
      <c r="V43" s="712"/>
      <c r="W43" s="712"/>
      <c r="X43" s="712"/>
      <c r="Y43" s="712"/>
      <c r="Z43" s="712"/>
    </row>
    <row r="44" ht="77.25" customHeight="1">
      <c r="A44" s="712"/>
      <c r="B44" s="712"/>
      <c r="C44" s="712"/>
      <c r="D44" s="712"/>
      <c r="E44" s="712"/>
      <c r="F44" s="712"/>
      <c r="G44" s="712"/>
      <c r="H44" s="712"/>
      <c r="I44" s="712"/>
      <c r="J44" s="712"/>
      <c r="K44" s="712"/>
      <c r="L44" s="712"/>
      <c r="M44" s="712"/>
      <c r="N44" s="712"/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</row>
    <row r="45" ht="77.25" customHeight="1">
      <c r="A45" s="712"/>
      <c r="B45" s="712"/>
      <c r="C45" s="712"/>
      <c r="D45" s="712"/>
      <c r="E45" s="712"/>
      <c r="F45" s="712"/>
      <c r="G45" s="712"/>
      <c r="H45" s="712"/>
      <c r="I45" s="712"/>
      <c r="J45" s="712"/>
      <c r="K45" s="712"/>
      <c r="L45" s="712"/>
      <c r="M45" s="712"/>
      <c r="N45" s="712"/>
      <c r="O45" s="712"/>
      <c r="P45" s="712"/>
      <c r="Q45" s="712"/>
      <c r="R45" s="712"/>
      <c r="S45" s="712"/>
      <c r="T45" s="712"/>
      <c r="U45" s="712"/>
      <c r="V45" s="712"/>
      <c r="W45" s="712"/>
      <c r="X45" s="712"/>
      <c r="Y45" s="712"/>
      <c r="Z45" s="712"/>
    </row>
    <row r="46" ht="77.25" customHeight="1">
      <c r="A46" s="712"/>
      <c r="B46" s="712"/>
      <c r="C46" s="712"/>
      <c r="D46" s="712"/>
      <c r="E46" s="712"/>
      <c r="F46" s="712"/>
      <c r="G46" s="712"/>
      <c r="H46" s="712"/>
      <c r="I46" s="712"/>
      <c r="J46" s="712"/>
      <c r="K46" s="712"/>
      <c r="L46" s="712"/>
      <c r="M46" s="712"/>
      <c r="N46" s="712"/>
      <c r="O46" s="712"/>
      <c r="P46" s="712"/>
      <c r="Q46" s="712"/>
      <c r="R46" s="712"/>
      <c r="S46" s="712"/>
      <c r="T46" s="712"/>
      <c r="U46" s="712"/>
      <c r="V46" s="712"/>
      <c r="W46" s="712"/>
      <c r="X46" s="712"/>
      <c r="Y46" s="712"/>
      <c r="Z46" s="712"/>
    </row>
    <row r="47" ht="77.25" customHeight="1">
      <c r="A47" s="712"/>
      <c r="B47" s="712"/>
      <c r="C47" s="712"/>
      <c r="D47" s="712"/>
      <c r="E47" s="712"/>
      <c r="F47" s="712"/>
      <c r="G47" s="712"/>
      <c r="H47" s="712"/>
      <c r="I47" s="712"/>
      <c r="J47" s="712"/>
      <c r="K47" s="712"/>
      <c r="L47" s="712"/>
      <c r="M47" s="712"/>
      <c r="N47" s="712"/>
      <c r="O47" s="712"/>
      <c r="P47" s="712"/>
      <c r="Q47" s="712"/>
      <c r="R47" s="712"/>
      <c r="S47" s="712"/>
      <c r="T47" s="712"/>
      <c r="U47" s="712"/>
      <c r="V47" s="712"/>
      <c r="W47" s="712"/>
      <c r="X47" s="712"/>
      <c r="Y47" s="712"/>
      <c r="Z47" s="712"/>
    </row>
    <row r="48" ht="77.25" customHeight="1">
      <c r="A48" s="712"/>
      <c r="B48" s="712"/>
      <c r="C48" s="712"/>
      <c r="D48" s="712"/>
      <c r="E48" s="712"/>
      <c r="F48" s="712"/>
      <c r="G48" s="712"/>
      <c r="H48" s="712"/>
      <c r="I48" s="712"/>
      <c r="J48" s="712"/>
      <c r="K48" s="712"/>
      <c r="L48" s="712"/>
      <c r="M48" s="712"/>
      <c r="N48" s="712"/>
      <c r="O48" s="712"/>
      <c r="P48" s="712"/>
      <c r="Q48" s="712"/>
      <c r="R48" s="712"/>
      <c r="S48" s="712"/>
      <c r="T48" s="712"/>
      <c r="U48" s="712"/>
      <c r="V48" s="712"/>
      <c r="W48" s="712"/>
      <c r="X48" s="712"/>
      <c r="Y48" s="712"/>
      <c r="Z48" s="712"/>
    </row>
    <row r="49" ht="77.25" customHeight="1">
      <c r="A49" s="712"/>
      <c r="B49" s="712"/>
      <c r="C49" s="712"/>
      <c r="D49" s="712"/>
      <c r="E49" s="712"/>
      <c r="F49" s="712"/>
      <c r="G49" s="712"/>
      <c r="H49" s="712"/>
      <c r="I49" s="712"/>
      <c r="J49" s="712"/>
      <c r="K49" s="712"/>
      <c r="L49" s="712"/>
      <c r="M49" s="712"/>
      <c r="N49" s="712"/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</row>
    <row r="50" ht="77.25" customHeight="1">
      <c r="A50" s="712"/>
      <c r="B50" s="712"/>
      <c r="C50" s="712"/>
      <c r="D50" s="712"/>
      <c r="E50" s="712"/>
      <c r="F50" s="712"/>
      <c r="G50" s="712"/>
      <c r="H50" s="712"/>
      <c r="I50" s="712"/>
      <c r="J50" s="712"/>
      <c r="K50" s="712"/>
      <c r="L50" s="712"/>
      <c r="M50" s="712"/>
      <c r="N50" s="712"/>
      <c r="O50" s="712"/>
      <c r="P50" s="712"/>
      <c r="Q50" s="712"/>
      <c r="R50" s="712"/>
      <c r="S50" s="712"/>
      <c r="T50" s="712"/>
      <c r="U50" s="712"/>
      <c r="V50" s="712"/>
      <c r="W50" s="712"/>
      <c r="X50" s="712"/>
      <c r="Y50" s="712"/>
      <c r="Z50" s="712"/>
    </row>
    <row r="51" ht="77.25" customHeight="1">
      <c r="A51" s="712"/>
      <c r="B51" s="712"/>
      <c r="C51" s="712"/>
      <c r="D51" s="712"/>
      <c r="E51" s="712"/>
      <c r="F51" s="712"/>
      <c r="G51" s="712"/>
      <c r="H51" s="712"/>
      <c r="I51" s="712"/>
      <c r="J51" s="712"/>
      <c r="K51" s="712"/>
      <c r="L51" s="712"/>
      <c r="M51" s="712"/>
      <c r="N51" s="712"/>
      <c r="O51" s="712"/>
      <c r="P51" s="712"/>
      <c r="Q51" s="712"/>
      <c r="R51" s="712"/>
      <c r="S51" s="712"/>
      <c r="T51" s="712"/>
      <c r="U51" s="712"/>
      <c r="V51" s="712"/>
      <c r="W51" s="712"/>
      <c r="X51" s="712"/>
      <c r="Y51" s="712"/>
      <c r="Z51" s="712"/>
    </row>
    <row r="52" ht="77.25" customHeight="1">
      <c r="A52" s="712"/>
      <c r="B52" s="712"/>
      <c r="C52" s="712"/>
      <c r="D52" s="712"/>
      <c r="E52" s="712"/>
      <c r="F52" s="712"/>
      <c r="G52" s="712"/>
      <c r="H52" s="712"/>
      <c r="I52" s="712"/>
      <c r="J52" s="712"/>
      <c r="K52" s="712"/>
      <c r="L52" s="712"/>
      <c r="M52" s="712"/>
      <c r="N52" s="712"/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</row>
    <row r="53" ht="77.25" customHeight="1">
      <c r="A53" s="712"/>
      <c r="B53" s="712"/>
      <c r="C53" s="712"/>
      <c r="D53" s="712"/>
      <c r="E53" s="712"/>
      <c r="F53" s="712"/>
      <c r="G53" s="712"/>
      <c r="H53" s="712"/>
      <c r="I53" s="712"/>
      <c r="J53" s="712"/>
      <c r="K53" s="712"/>
      <c r="L53" s="712"/>
      <c r="M53" s="712"/>
      <c r="N53" s="712"/>
      <c r="O53" s="712"/>
      <c r="P53" s="712"/>
      <c r="Q53" s="712"/>
      <c r="R53" s="712"/>
      <c r="S53" s="712"/>
      <c r="T53" s="712"/>
      <c r="U53" s="712"/>
      <c r="V53" s="712"/>
      <c r="W53" s="712"/>
      <c r="X53" s="712"/>
      <c r="Y53" s="712"/>
      <c r="Z53" s="712"/>
    </row>
    <row r="54" ht="77.25" customHeight="1">
      <c r="A54" s="712"/>
      <c r="B54" s="712"/>
      <c r="C54" s="712"/>
      <c r="D54" s="712"/>
      <c r="E54" s="712"/>
      <c r="F54" s="712"/>
      <c r="G54" s="712"/>
      <c r="H54" s="712"/>
      <c r="I54" s="712"/>
      <c r="J54" s="712"/>
      <c r="K54" s="712"/>
      <c r="L54" s="712"/>
      <c r="M54" s="712"/>
      <c r="N54" s="712"/>
      <c r="O54" s="712"/>
      <c r="P54" s="712"/>
      <c r="Q54" s="712"/>
      <c r="R54" s="712"/>
      <c r="S54" s="712"/>
      <c r="T54" s="712"/>
      <c r="U54" s="712"/>
      <c r="V54" s="712"/>
      <c r="W54" s="712"/>
      <c r="X54" s="712"/>
      <c r="Y54" s="712"/>
      <c r="Z54" s="712"/>
    </row>
    <row r="55" ht="77.25" customHeight="1">
      <c r="A55" s="712"/>
      <c r="B55" s="712"/>
      <c r="C55" s="712"/>
      <c r="D55" s="712"/>
      <c r="E55" s="712"/>
      <c r="F55" s="712"/>
      <c r="G55" s="712"/>
      <c r="H55" s="712"/>
      <c r="I55" s="712"/>
      <c r="J55" s="712"/>
      <c r="K55" s="712"/>
      <c r="L55" s="712"/>
      <c r="M55" s="712"/>
      <c r="N55" s="712"/>
      <c r="O55" s="712"/>
      <c r="P55" s="712"/>
      <c r="Q55" s="712"/>
      <c r="R55" s="712"/>
      <c r="S55" s="712"/>
      <c r="T55" s="712"/>
      <c r="U55" s="712"/>
      <c r="V55" s="712"/>
      <c r="W55" s="712"/>
      <c r="X55" s="712"/>
      <c r="Y55" s="712"/>
      <c r="Z55" s="712"/>
    </row>
    <row r="56" ht="77.25" customHeight="1">
      <c r="A56" s="712"/>
      <c r="B56" s="712"/>
      <c r="C56" s="712"/>
      <c r="D56" s="712"/>
      <c r="E56" s="712"/>
      <c r="F56" s="712"/>
      <c r="G56" s="712"/>
      <c r="H56" s="712"/>
      <c r="I56" s="712"/>
      <c r="J56" s="712"/>
      <c r="K56" s="712"/>
      <c r="L56" s="712"/>
      <c r="M56" s="712"/>
      <c r="N56" s="712"/>
      <c r="O56" s="712"/>
      <c r="P56" s="712"/>
      <c r="Q56" s="712"/>
      <c r="R56" s="712"/>
      <c r="S56" s="712"/>
      <c r="T56" s="712"/>
      <c r="U56" s="712"/>
      <c r="V56" s="712"/>
      <c r="W56" s="712"/>
      <c r="X56" s="712"/>
      <c r="Y56" s="712"/>
      <c r="Z56" s="712"/>
    </row>
    <row r="57" ht="77.25" customHeight="1">
      <c r="A57" s="712"/>
      <c r="B57" s="712"/>
      <c r="C57" s="712"/>
      <c r="D57" s="712"/>
      <c r="E57" s="712"/>
      <c r="F57" s="712"/>
      <c r="G57" s="712"/>
      <c r="H57" s="712"/>
      <c r="I57" s="712"/>
      <c r="J57" s="712"/>
      <c r="K57" s="712"/>
      <c r="L57" s="712"/>
      <c r="M57" s="712"/>
      <c r="N57" s="712"/>
      <c r="O57" s="712"/>
      <c r="P57" s="712"/>
      <c r="Q57" s="712"/>
      <c r="R57" s="712"/>
      <c r="S57" s="712"/>
      <c r="T57" s="712"/>
      <c r="U57" s="712"/>
      <c r="V57" s="712"/>
      <c r="W57" s="712"/>
      <c r="X57" s="712"/>
      <c r="Y57" s="712"/>
      <c r="Z57" s="712"/>
    </row>
    <row r="58" ht="77.25" customHeight="1">
      <c r="A58" s="712"/>
      <c r="B58" s="712"/>
      <c r="C58" s="712"/>
      <c r="D58" s="712"/>
      <c r="E58" s="712"/>
      <c r="F58" s="712"/>
      <c r="G58" s="712"/>
      <c r="H58" s="712"/>
      <c r="I58" s="712"/>
      <c r="J58" s="712"/>
      <c r="K58" s="712"/>
      <c r="L58" s="712"/>
      <c r="M58" s="712"/>
      <c r="N58" s="712"/>
      <c r="O58" s="712"/>
      <c r="P58" s="712"/>
      <c r="Q58" s="712"/>
      <c r="R58" s="712"/>
      <c r="S58" s="712"/>
      <c r="T58" s="712"/>
      <c r="U58" s="712"/>
      <c r="V58" s="712"/>
      <c r="W58" s="712"/>
      <c r="X58" s="712"/>
      <c r="Y58" s="712"/>
      <c r="Z58" s="712"/>
    </row>
    <row r="59" ht="77.25" customHeight="1">
      <c r="A59" s="712"/>
      <c r="B59" s="712"/>
      <c r="C59" s="712"/>
      <c r="D59" s="712"/>
      <c r="E59" s="712"/>
      <c r="F59" s="712"/>
      <c r="G59" s="712"/>
      <c r="H59" s="712"/>
      <c r="I59" s="712"/>
      <c r="J59" s="712"/>
      <c r="K59" s="712"/>
      <c r="L59" s="712"/>
      <c r="M59" s="712"/>
      <c r="N59" s="712"/>
      <c r="O59" s="712"/>
      <c r="P59" s="712"/>
      <c r="Q59" s="712"/>
      <c r="R59" s="712"/>
      <c r="S59" s="712"/>
      <c r="T59" s="712"/>
      <c r="U59" s="712"/>
      <c r="V59" s="712"/>
      <c r="W59" s="712"/>
      <c r="X59" s="712"/>
      <c r="Y59" s="712"/>
      <c r="Z59" s="712"/>
    </row>
    <row r="60" ht="77.25" customHeight="1">
      <c r="A60" s="712"/>
      <c r="B60" s="712"/>
      <c r="C60" s="712"/>
      <c r="D60" s="712"/>
      <c r="E60" s="712"/>
      <c r="F60" s="712"/>
      <c r="G60" s="712"/>
      <c r="H60" s="712"/>
      <c r="I60" s="712"/>
      <c r="J60" s="712"/>
      <c r="K60" s="712"/>
      <c r="L60" s="712"/>
      <c r="M60" s="712"/>
      <c r="N60" s="712"/>
      <c r="O60" s="712"/>
      <c r="P60" s="712"/>
      <c r="Q60" s="712"/>
      <c r="R60" s="712"/>
      <c r="S60" s="712"/>
      <c r="T60" s="712"/>
      <c r="U60" s="712"/>
      <c r="V60" s="712"/>
      <c r="W60" s="712"/>
      <c r="X60" s="712"/>
      <c r="Y60" s="712"/>
      <c r="Z60" s="712"/>
    </row>
    <row r="61" ht="77.25" customHeight="1">
      <c r="A61" s="712"/>
      <c r="B61" s="712"/>
      <c r="C61" s="712"/>
      <c r="D61" s="712"/>
      <c r="E61" s="712"/>
      <c r="F61" s="712"/>
      <c r="G61" s="712"/>
      <c r="H61" s="712"/>
      <c r="I61" s="712"/>
      <c r="J61" s="712"/>
      <c r="K61" s="712"/>
      <c r="L61" s="712"/>
      <c r="M61" s="712"/>
      <c r="N61" s="712"/>
      <c r="O61" s="712"/>
      <c r="P61" s="712"/>
      <c r="Q61" s="712"/>
      <c r="R61" s="712"/>
      <c r="S61" s="712"/>
      <c r="T61" s="712"/>
      <c r="U61" s="712"/>
      <c r="V61" s="712"/>
      <c r="W61" s="712"/>
      <c r="X61" s="712"/>
      <c r="Y61" s="712"/>
      <c r="Z61" s="712"/>
    </row>
    <row r="62" ht="77.25" customHeight="1">
      <c r="A62" s="712"/>
      <c r="B62" s="712"/>
      <c r="C62" s="712"/>
      <c r="D62" s="712"/>
      <c r="E62" s="712"/>
      <c r="F62" s="712"/>
      <c r="G62" s="712"/>
      <c r="H62" s="712"/>
      <c r="I62" s="712"/>
      <c r="J62" s="712"/>
      <c r="K62" s="712"/>
      <c r="L62" s="712"/>
      <c r="M62" s="712"/>
      <c r="N62" s="712"/>
      <c r="O62" s="712"/>
      <c r="P62" s="712"/>
      <c r="Q62" s="712"/>
      <c r="R62" s="712"/>
      <c r="S62" s="712"/>
      <c r="T62" s="712"/>
      <c r="U62" s="712"/>
      <c r="V62" s="712"/>
      <c r="W62" s="712"/>
      <c r="X62" s="712"/>
      <c r="Y62" s="712"/>
      <c r="Z62" s="712"/>
    </row>
    <row r="63" ht="77.25" customHeight="1">
      <c r="A63" s="712"/>
      <c r="B63" s="712"/>
      <c r="C63" s="712"/>
      <c r="D63" s="712"/>
      <c r="E63" s="712"/>
      <c r="F63" s="712"/>
      <c r="G63" s="712"/>
      <c r="H63" s="712"/>
      <c r="I63" s="712"/>
      <c r="J63" s="712"/>
      <c r="K63" s="712"/>
      <c r="L63" s="712"/>
      <c r="M63" s="712"/>
      <c r="N63" s="712"/>
      <c r="O63" s="712"/>
      <c r="P63" s="712"/>
      <c r="Q63" s="712"/>
      <c r="R63" s="712"/>
      <c r="S63" s="712"/>
      <c r="T63" s="712"/>
      <c r="U63" s="712"/>
      <c r="V63" s="712"/>
      <c r="W63" s="712"/>
      <c r="X63" s="712"/>
      <c r="Y63" s="712"/>
      <c r="Z63" s="712"/>
    </row>
    <row r="64" ht="77.25" customHeight="1">
      <c r="A64" s="712"/>
      <c r="B64" s="712"/>
      <c r="C64" s="712"/>
      <c r="D64" s="712"/>
      <c r="E64" s="712"/>
      <c r="F64" s="712"/>
      <c r="G64" s="712"/>
      <c r="H64" s="712"/>
      <c r="I64" s="712"/>
      <c r="J64" s="712"/>
      <c r="K64" s="712"/>
      <c r="L64" s="712"/>
      <c r="M64" s="712"/>
      <c r="N64" s="712"/>
      <c r="O64" s="712"/>
      <c r="P64" s="712"/>
      <c r="Q64" s="712"/>
      <c r="R64" s="712"/>
      <c r="S64" s="712"/>
      <c r="T64" s="712"/>
      <c r="U64" s="712"/>
      <c r="V64" s="712"/>
      <c r="W64" s="712"/>
      <c r="X64" s="712"/>
      <c r="Y64" s="712"/>
      <c r="Z64" s="712"/>
    </row>
    <row r="65" ht="77.25" customHeight="1">
      <c r="A65" s="712"/>
      <c r="B65" s="712"/>
      <c r="C65" s="712"/>
      <c r="D65" s="712"/>
      <c r="E65" s="712"/>
      <c r="F65" s="712"/>
      <c r="G65" s="712"/>
      <c r="H65" s="712"/>
      <c r="I65" s="712"/>
      <c r="J65" s="712"/>
      <c r="K65" s="712"/>
      <c r="L65" s="712"/>
      <c r="M65" s="712"/>
      <c r="N65" s="712"/>
      <c r="O65" s="712"/>
      <c r="P65" s="712"/>
      <c r="Q65" s="712"/>
      <c r="R65" s="712"/>
      <c r="S65" s="712"/>
      <c r="T65" s="712"/>
      <c r="U65" s="712"/>
      <c r="V65" s="712"/>
      <c r="W65" s="712"/>
      <c r="X65" s="712"/>
      <c r="Y65" s="712"/>
      <c r="Z65" s="712"/>
    </row>
    <row r="66" ht="77.25" customHeight="1">
      <c r="A66" s="712"/>
      <c r="B66" s="712"/>
      <c r="C66" s="712"/>
      <c r="D66" s="712"/>
      <c r="E66" s="712"/>
      <c r="F66" s="712"/>
      <c r="G66" s="712"/>
      <c r="H66" s="712"/>
      <c r="I66" s="712"/>
      <c r="J66" s="712"/>
      <c r="K66" s="712"/>
      <c r="L66" s="712"/>
      <c r="M66" s="712"/>
      <c r="N66" s="712"/>
      <c r="O66" s="712"/>
      <c r="P66" s="712"/>
      <c r="Q66" s="712"/>
      <c r="R66" s="712"/>
      <c r="S66" s="712"/>
      <c r="T66" s="712"/>
      <c r="U66" s="712"/>
      <c r="V66" s="712"/>
      <c r="W66" s="712"/>
      <c r="X66" s="712"/>
      <c r="Y66" s="712"/>
      <c r="Z66" s="712"/>
    </row>
    <row r="67" ht="77.25" customHeight="1">
      <c r="A67" s="712"/>
      <c r="B67" s="712"/>
      <c r="C67" s="712"/>
      <c r="D67" s="712"/>
      <c r="E67" s="712"/>
      <c r="F67" s="712"/>
      <c r="G67" s="712"/>
      <c r="H67" s="712"/>
      <c r="I67" s="712"/>
      <c r="J67" s="712"/>
      <c r="K67" s="712"/>
      <c r="L67" s="712"/>
      <c r="M67" s="712"/>
      <c r="N67" s="712"/>
      <c r="O67" s="712"/>
      <c r="P67" s="712"/>
      <c r="Q67" s="712"/>
      <c r="R67" s="712"/>
      <c r="S67" s="712"/>
      <c r="T67" s="712"/>
      <c r="U67" s="712"/>
      <c r="V67" s="712"/>
      <c r="W67" s="712"/>
      <c r="X67" s="712"/>
      <c r="Y67" s="712"/>
      <c r="Z67" s="712"/>
    </row>
    <row r="68" ht="77.25" customHeight="1">
      <c r="A68" s="712"/>
      <c r="B68" s="712"/>
      <c r="C68" s="712"/>
      <c r="D68" s="712"/>
      <c r="E68" s="712"/>
      <c r="F68" s="712"/>
      <c r="G68" s="712"/>
      <c r="H68" s="712"/>
      <c r="I68" s="712"/>
      <c r="J68" s="712"/>
      <c r="K68" s="712"/>
      <c r="L68" s="712"/>
      <c r="M68" s="712"/>
      <c r="N68" s="712"/>
      <c r="O68" s="712"/>
      <c r="P68" s="712"/>
      <c r="Q68" s="712"/>
      <c r="R68" s="712"/>
      <c r="S68" s="712"/>
      <c r="T68" s="712"/>
      <c r="U68" s="712"/>
      <c r="V68" s="712"/>
      <c r="W68" s="712"/>
      <c r="X68" s="712"/>
      <c r="Y68" s="712"/>
      <c r="Z68" s="712"/>
    </row>
    <row r="69" ht="77.25" customHeight="1">
      <c r="A69" s="712"/>
      <c r="B69" s="712"/>
      <c r="C69" s="712"/>
      <c r="D69" s="712"/>
      <c r="E69" s="712"/>
      <c r="F69" s="712"/>
      <c r="G69" s="712"/>
      <c r="H69" s="712"/>
      <c r="I69" s="712"/>
      <c r="J69" s="712"/>
      <c r="K69" s="712"/>
      <c r="L69" s="712"/>
      <c r="M69" s="712"/>
      <c r="N69" s="712"/>
      <c r="O69" s="712"/>
      <c r="P69" s="712"/>
      <c r="Q69" s="712"/>
      <c r="R69" s="712"/>
      <c r="S69" s="712"/>
      <c r="T69" s="712"/>
      <c r="U69" s="712"/>
      <c r="V69" s="712"/>
      <c r="W69" s="712"/>
      <c r="X69" s="712"/>
      <c r="Y69" s="712"/>
      <c r="Z69" s="712"/>
    </row>
    <row r="70" ht="77.25" customHeight="1">
      <c r="A70" s="712"/>
      <c r="B70" s="712"/>
      <c r="C70" s="712"/>
      <c r="D70" s="712"/>
      <c r="E70" s="712"/>
      <c r="F70" s="712"/>
      <c r="G70" s="712"/>
      <c r="H70" s="712"/>
      <c r="I70" s="712"/>
      <c r="J70" s="712"/>
      <c r="K70" s="712"/>
      <c r="L70" s="712"/>
      <c r="M70" s="712"/>
      <c r="N70" s="712"/>
      <c r="O70" s="712"/>
      <c r="P70" s="712"/>
      <c r="Q70" s="712"/>
      <c r="R70" s="712"/>
      <c r="S70" s="712"/>
      <c r="T70" s="712"/>
      <c r="U70" s="712"/>
      <c r="V70" s="712"/>
      <c r="W70" s="712"/>
      <c r="X70" s="712"/>
      <c r="Y70" s="712"/>
      <c r="Z70" s="712"/>
    </row>
    <row r="71" ht="77.25" customHeight="1">
      <c r="A71" s="712"/>
      <c r="B71" s="712"/>
      <c r="C71" s="712"/>
      <c r="D71" s="712"/>
      <c r="E71" s="712"/>
      <c r="F71" s="712"/>
      <c r="G71" s="712"/>
      <c r="H71" s="712"/>
      <c r="I71" s="712"/>
      <c r="J71" s="712"/>
      <c r="K71" s="712"/>
      <c r="L71" s="712"/>
      <c r="M71" s="712"/>
      <c r="N71" s="712"/>
      <c r="O71" s="712"/>
      <c r="P71" s="712"/>
      <c r="Q71" s="712"/>
      <c r="R71" s="712"/>
      <c r="S71" s="712"/>
      <c r="T71" s="712"/>
      <c r="U71" s="712"/>
      <c r="V71" s="712"/>
      <c r="W71" s="712"/>
      <c r="X71" s="712"/>
      <c r="Y71" s="712"/>
      <c r="Z71" s="712"/>
    </row>
    <row r="72" ht="77.25" customHeight="1">
      <c r="A72" s="712"/>
      <c r="B72" s="712"/>
      <c r="C72" s="712"/>
      <c r="D72" s="712"/>
      <c r="E72" s="712"/>
      <c r="F72" s="712"/>
      <c r="G72" s="712"/>
      <c r="H72" s="712"/>
      <c r="I72" s="712"/>
      <c r="J72" s="712"/>
      <c r="K72" s="712"/>
      <c r="L72" s="712"/>
      <c r="M72" s="712"/>
      <c r="N72" s="712"/>
      <c r="O72" s="712"/>
      <c r="P72" s="712"/>
      <c r="Q72" s="712"/>
      <c r="R72" s="712"/>
      <c r="S72" s="712"/>
      <c r="T72" s="712"/>
      <c r="U72" s="712"/>
      <c r="V72" s="712"/>
      <c r="W72" s="712"/>
      <c r="X72" s="712"/>
      <c r="Y72" s="712"/>
      <c r="Z72" s="712"/>
    </row>
    <row r="73" ht="77.25" customHeight="1">
      <c r="A73" s="712"/>
      <c r="B73" s="712"/>
      <c r="C73" s="712"/>
      <c r="D73" s="712"/>
      <c r="E73" s="712"/>
      <c r="F73" s="712"/>
      <c r="G73" s="712"/>
      <c r="H73" s="712"/>
      <c r="I73" s="712"/>
      <c r="J73" s="712"/>
      <c r="K73" s="712"/>
      <c r="L73" s="712"/>
      <c r="M73" s="712"/>
      <c r="N73" s="712"/>
      <c r="O73" s="712"/>
      <c r="P73" s="712"/>
      <c r="Q73" s="712"/>
      <c r="R73" s="712"/>
      <c r="S73" s="712"/>
      <c r="T73" s="712"/>
      <c r="U73" s="712"/>
      <c r="V73" s="712"/>
      <c r="W73" s="712"/>
      <c r="X73" s="712"/>
      <c r="Y73" s="712"/>
      <c r="Z73" s="712"/>
    </row>
    <row r="74" ht="77.25" customHeight="1">
      <c r="A74" s="712"/>
      <c r="B74" s="712"/>
      <c r="C74" s="712"/>
      <c r="D74" s="712"/>
      <c r="E74" s="712"/>
      <c r="F74" s="712"/>
      <c r="G74" s="712"/>
      <c r="H74" s="712"/>
      <c r="I74" s="712"/>
      <c r="J74" s="712"/>
      <c r="K74" s="712"/>
      <c r="L74" s="712"/>
      <c r="M74" s="712"/>
      <c r="N74" s="712"/>
      <c r="O74" s="712"/>
      <c r="P74" s="712"/>
      <c r="Q74" s="712"/>
      <c r="R74" s="712"/>
      <c r="S74" s="712"/>
      <c r="T74" s="712"/>
      <c r="U74" s="712"/>
      <c r="V74" s="712"/>
      <c r="W74" s="712"/>
      <c r="X74" s="712"/>
      <c r="Y74" s="712"/>
      <c r="Z74" s="712"/>
    </row>
    <row r="75" ht="77.25" customHeight="1">
      <c r="A75" s="712"/>
      <c r="B75" s="712"/>
      <c r="C75" s="712"/>
      <c r="D75" s="712"/>
      <c r="E75" s="712"/>
      <c r="F75" s="712"/>
      <c r="G75" s="712"/>
      <c r="H75" s="712"/>
      <c r="I75" s="712"/>
      <c r="J75" s="712"/>
      <c r="K75" s="712"/>
      <c r="L75" s="712"/>
      <c r="M75" s="712"/>
      <c r="N75" s="712"/>
      <c r="O75" s="712"/>
      <c r="P75" s="712"/>
      <c r="Q75" s="712"/>
      <c r="R75" s="712"/>
      <c r="S75" s="712"/>
      <c r="T75" s="712"/>
      <c r="U75" s="712"/>
      <c r="V75" s="712"/>
      <c r="W75" s="712"/>
      <c r="X75" s="712"/>
      <c r="Y75" s="712"/>
      <c r="Z75" s="712"/>
    </row>
    <row r="76" ht="77.25" customHeight="1">
      <c r="A76" s="712"/>
      <c r="B76" s="712"/>
      <c r="C76" s="712"/>
      <c r="D76" s="712"/>
      <c r="E76" s="712"/>
      <c r="F76" s="712"/>
      <c r="G76" s="712"/>
      <c r="H76" s="712"/>
      <c r="I76" s="712"/>
      <c r="J76" s="712"/>
      <c r="K76" s="712"/>
      <c r="L76" s="712"/>
      <c r="M76" s="712"/>
      <c r="N76" s="712"/>
      <c r="O76" s="712"/>
      <c r="P76" s="712"/>
      <c r="Q76" s="712"/>
      <c r="R76" s="712"/>
      <c r="S76" s="712"/>
      <c r="T76" s="712"/>
      <c r="U76" s="712"/>
      <c r="V76" s="712"/>
      <c r="W76" s="712"/>
      <c r="X76" s="712"/>
      <c r="Y76" s="712"/>
      <c r="Z76" s="712"/>
    </row>
    <row r="77" ht="77.25" customHeight="1">
      <c r="A77" s="712"/>
      <c r="B77" s="712"/>
      <c r="C77" s="712"/>
      <c r="D77" s="712"/>
      <c r="E77" s="712"/>
      <c r="F77" s="712"/>
      <c r="G77" s="712"/>
      <c r="H77" s="712"/>
      <c r="I77" s="712"/>
      <c r="J77" s="712"/>
      <c r="K77" s="712"/>
      <c r="L77" s="712"/>
      <c r="M77" s="712"/>
      <c r="N77" s="712"/>
      <c r="O77" s="712"/>
      <c r="P77" s="712"/>
      <c r="Q77" s="712"/>
      <c r="R77" s="712"/>
      <c r="S77" s="712"/>
      <c r="T77" s="712"/>
      <c r="U77" s="712"/>
      <c r="V77" s="712"/>
      <c r="W77" s="712"/>
      <c r="X77" s="712"/>
      <c r="Y77" s="712"/>
      <c r="Z77" s="712"/>
    </row>
    <row r="78" ht="77.25" customHeight="1">
      <c r="A78" s="712"/>
      <c r="B78" s="712"/>
      <c r="C78" s="712"/>
      <c r="D78" s="712"/>
      <c r="E78" s="712"/>
      <c r="F78" s="712"/>
      <c r="G78" s="712"/>
      <c r="H78" s="712"/>
      <c r="I78" s="712"/>
      <c r="J78" s="712"/>
      <c r="K78" s="712"/>
      <c r="L78" s="712"/>
      <c r="M78" s="712"/>
      <c r="N78" s="712"/>
      <c r="O78" s="712"/>
      <c r="P78" s="712"/>
      <c r="Q78" s="712"/>
      <c r="R78" s="712"/>
      <c r="S78" s="712"/>
      <c r="T78" s="712"/>
      <c r="U78" s="712"/>
      <c r="V78" s="712"/>
      <c r="W78" s="712"/>
      <c r="X78" s="712"/>
      <c r="Y78" s="712"/>
      <c r="Z78" s="712"/>
    </row>
    <row r="79" ht="77.25" customHeight="1">
      <c r="A79" s="712"/>
      <c r="B79" s="712"/>
      <c r="C79" s="712"/>
      <c r="D79" s="712"/>
      <c r="E79" s="712"/>
      <c r="F79" s="712"/>
      <c r="G79" s="712"/>
      <c r="H79" s="712"/>
      <c r="I79" s="712"/>
      <c r="J79" s="712"/>
      <c r="K79" s="712"/>
      <c r="L79" s="712"/>
      <c r="M79" s="712"/>
      <c r="N79" s="712"/>
      <c r="O79" s="712"/>
      <c r="P79" s="712"/>
      <c r="Q79" s="712"/>
      <c r="R79" s="712"/>
      <c r="S79" s="712"/>
      <c r="T79" s="712"/>
      <c r="U79" s="712"/>
      <c r="V79" s="712"/>
      <c r="W79" s="712"/>
      <c r="X79" s="712"/>
      <c r="Y79" s="712"/>
      <c r="Z79" s="712"/>
    </row>
    <row r="80" ht="77.25" customHeight="1">
      <c r="A80" s="712"/>
      <c r="B80" s="712"/>
      <c r="C80" s="712"/>
      <c r="D80" s="712"/>
      <c r="E80" s="712"/>
      <c r="F80" s="712"/>
      <c r="G80" s="712"/>
      <c r="H80" s="712"/>
      <c r="I80" s="712"/>
      <c r="J80" s="712"/>
      <c r="K80" s="712"/>
      <c r="L80" s="712"/>
      <c r="M80" s="712"/>
      <c r="N80" s="712"/>
      <c r="O80" s="712"/>
      <c r="P80" s="712"/>
      <c r="Q80" s="712"/>
      <c r="R80" s="712"/>
      <c r="S80" s="712"/>
      <c r="T80" s="712"/>
      <c r="U80" s="712"/>
      <c r="V80" s="712"/>
      <c r="W80" s="712"/>
      <c r="X80" s="712"/>
      <c r="Y80" s="712"/>
      <c r="Z80" s="712"/>
    </row>
    <row r="81" ht="77.25" customHeight="1">
      <c r="A81" s="712"/>
      <c r="B81" s="712"/>
      <c r="C81" s="712"/>
      <c r="D81" s="712"/>
      <c r="E81" s="712"/>
      <c r="F81" s="712"/>
      <c r="G81" s="712"/>
      <c r="H81" s="712"/>
      <c r="I81" s="712"/>
      <c r="J81" s="712"/>
      <c r="K81" s="712"/>
      <c r="L81" s="712"/>
      <c r="M81" s="712"/>
      <c r="N81" s="712"/>
      <c r="O81" s="712"/>
      <c r="P81" s="712"/>
      <c r="Q81" s="712"/>
      <c r="R81" s="712"/>
      <c r="S81" s="712"/>
      <c r="T81" s="712"/>
      <c r="U81" s="712"/>
      <c r="V81" s="712"/>
      <c r="W81" s="712"/>
      <c r="X81" s="712"/>
      <c r="Y81" s="712"/>
      <c r="Z81" s="712"/>
    </row>
    <row r="82" ht="77.25" customHeight="1">
      <c r="A82" s="712"/>
      <c r="B82" s="712"/>
      <c r="C82" s="712"/>
      <c r="D82" s="712"/>
      <c r="E82" s="712"/>
      <c r="F82" s="712"/>
      <c r="G82" s="712"/>
      <c r="H82" s="712"/>
      <c r="I82" s="712"/>
      <c r="J82" s="712"/>
      <c r="K82" s="712"/>
      <c r="L82" s="712"/>
      <c r="M82" s="712"/>
      <c r="N82" s="712"/>
      <c r="O82" s="712"/>
      <c r="P82" s="712"/>
      <c r="Q82" s="712"/>
      <c r="R82" s="712"/>
      <c r="S82" s="712"/>
      <c r="T82" s="712"/>
      <c r="U82" s="712"/>
      <c r="V82" s="712"/>
      <c r="W82" s="712"/>
      <c r="X82" s="712"/>
      <c r="Y82" s="712"/>
      <c r="Z82" s="712"/>
    </row>
    <row r="83" ht="77.25" customHeight="1">
      <c r="A83" s="712"/>
      <c r="B83" s="712"/>
      <c r="C83" s="712"/>
      <c r="D83" s="712"/>
      <c r="E83" s="712"/>
      <c r="F83" s="712"/>
      <c r="G83" s="712"/>
      <c r="H83" s="712"/>
      <c r="I83" s="712"/>
      <c r="J83" s="712"/>
      <c r="K83" s="712"/>
      <c r="L83" s="712"/>
      <c r="M83" s="712"/>
      <c r="N83" s="712"/>
      <c r="O83" s="712"/>
      <c r="P83" s="712"/>
      <c r="Q83" s="712"/>
      <c r="R83" s="712"/>
      <c r="S83" s="712"/>
      <c r="T83" s="712"/>
      <c r="U83" s="712"/>
      <c r="V83" s="712"/>
      <c r="W83" s="712"/>
      <c r="X83" s="712"/>
      <c r="Y83" s="712"/>
      <c r="Z83" s="712"/>
    </row>
    <row r="84" ht="77.25" customHeight="1">
      <c r="A84" s="712"/>
      <c r="B84" s="712"/>
      <c r="C84" s="712"/>
      <c r="D84" s="712"/>
      <c r="E84" s="712"/>
      <c r="F84" s="712"/>
      <c r="G84" s="712"/>
      <c r="H84" s="712"/>
      <c r="I84" s="712"/>
      <c r="J84" s="712"/>
      <c r="K84" s="712"/>
      <c r="L84" s="712"/>
      <c r="M84" s="712"/>
      <c r="N84" s="712"/>
      <c r="O84" s="712"/>
      <c r="P84" s="712"/>
      <c r="Q84" s="712"/>
      <c r="R84" s="712"/>
      <c r="S84" s="712"/>
      <c r="T84" s="712"/>
      <c r="U84" s="712"/>
      <c r="V84" s="712"/>
      <c r="W84" s="712"/>
      <c r="X84" s="712"/>
      <c r="Y84" s="712"/>
      <c r="Z84" s="712"/>
    </row>
    <row r="85" ht="77.25" customHeight="1">
      <c r="A85" s="712"/>
      <c r="B85" s="712"/>
      <c r="C85" s="712"/>
      <c r="D85" s="712"/>
      <c r="E85" s="712"/>
      <c r="F85" s="712"/>
      <c r="G85" s="712"/>
      <c r="H85" s="712"/>
      <c r="I85" s="712"/>
      <c r="J85" s="712"/>
      <c r="K85" s="712"/>
      <c r="L85" s="712"/>
      <c r="M85" s="712"/>
      <c r="N85" s="712"/>
      <c r="O85" s="712"/>
      <c r="P85" s="712"/>
      <c r="Q85" s="712"/>
      <c r="R85" s="712"/>
      <c r="S85" s="712"/>
      <c r="T85" s="712"/>
      <c r="U85" s="712"/>
      <c r="V85" s="712"/>
      <c r="W85" s="712"/>
      <c r="X85" s="712"/>
      <c r="Y85" s="712"/>
      <c r="Z85" s="712"/>
    </row>
    <row r="86" ht="77.25" customHeight="1">
      <c r="A86" s="712"/>
      <c r="B86" s="712"/>
      <c r="C86" s="712"/>
      <c r="D86" s="712"/>
      <c r="E86" s="712"/>
      <c r="F86" s="712"/>
      <c r="G86" s="712"/>
      <c r="H86" s="712"/>
      <c r="I86" s="712"/>
      <c r="J86" s="712"/>
      <c r="K86" s="712"/>
      <c r="L86" s="712"/>
      <c r="M86" s="712"/>
      <c r="N86" s="712"/>
      <c r="O86" s="712"/>
      <c r="P86" s="712"/>
      <c r="Q86" s="712"/>
      <c r="R86" s="712"/>
      <c r="S86" s="712"/>
      <c r="T86" s="712"/>
      <c r="U86" s="712"/>
      <c r="V86" s="712"/>
      <c r="W86" s="712"/>
      <c r="X86" s="712"/>
      <c r="Y86" s="712"/>
      <c r="Z86" s="712"/>
    </row>
    <row r="87" ht="77.25" customHeight="1">
      <c r="A87" s="712"/>
      <c r="B87" s="712"/>
      <c r="C87" s="712"/>
      <c r="D87" s="712"/>
      <c r="E87" s="712"/>
      <c r="F87" s="712"/>
      <c r="G87" s="712"/>
      <c r="H87" s="712"/>
      <c r="I87" s="712"/>
      <c r="J87" s="712"/>
      <c r="K87" s="712"/>
      <c r="L87" s="712"/>
      <c r="M87" s="712"/>
      <c r="N87" s="712"/>
      <c r="O87" s="712"/>
      <c r="P87" s="712"/>
      <c r="Q87" s="712"/>
      <c r="R87" s="712"/>
      <c r="S87" s="712"/>
      <c r="T87" s="712"/>
      <c r="U87" s="712"/>
      <c r="V87" s="712"/>
      <c r="W87" s="712"/>
      <c r="X87" s="712"/>
      <c r="Y87" s="712"/>
      <c r="Z87" s="712"/>
    </row>
    <row r="88" ht="77.25" customHeight="1">
      <c r="A88" s="712"/>
      <c r="B88" s="712"/>
      <c r="C88" s="712"/>
      <c r="D88" s="712"/>
      <c r="E88" s="712"/>
      <c r="F88" s="712"/>
      <c r="G88" s="712"/>
      <c r="H88" s="712"/>
      <c r="I88" s="712"/>
      <c r="J88" s="712"/>
      <c r="K88" s="712"/>
      <c r="L88" s="712"/>
      <c r="M88" s="712"/>
      <c r="N88" s="712"/>
      <c r="O88" s="712"/>
      <c r="P88" s="712"/>
      <c r="Q88" s="712"/>
      <c r="R88" s="712"/>
      <c r="S88" s="712"/>
      <c r="T88" s="712"/>
      <c r="U88" s="712"/>
      <c r="V88" s="712"/>
      <c r="W88" s="712"/>
      <c r="X88" s="712"/>
      <c r="Y88" s="712"/>
      <c r="Z88" s="712"/>
    </row>
    <row r="89" ht="77.25" customHeight="1">
      <c r="A89" s="712"/>
      <c r="B89" s="712"/>
      <c r="C89" s="712"/>
      <c r="D89" s="712"/>
      <c r="E89" s="712"/>
      <c r="F89" s="712"/>
      <c r="G89" s="712"/>
      <c r="H89" s="712"/>
      <c r="I89" s="712"/>
      <c r="J89" s="712"/>
      <c r="K89" s="712"/>
      <c r="L89" s="712"/>
      <c r="M89" s="712"/>
      <c r="N89" s="712"/>
      <c r="O89" s="712"/>
      <c r="P89" s="712"/>
      <c r="Q89" s="712"/>
      <c r="R89" s="712"/>
      <c r="S89" s="712"/>
      <c r="T89" s="712"/>
      <c r="U89" s="712"/>
      <c r="V89" s="712"/>
      <c r="W89" s="712"/>
      <c r="X89" s="712"/>
      <c r="Y89" s="712"/>
      <c r="Z89" s="712"/>
    </row>
    <row r="90" ht="77.25" customHeight="1">
      <c r="A90" s="712"/>
      <c r="B90" s="712"/>
      <c r="C90" s="712"/>
      <c r="D90" s="712"/>
      <c r="E90" s="712"/>
      <c r="F90" s="712"/>
      <c r="G90" s="712"/>
      <c r="H90" s="712"/>
      <c r="I90" s="712"/>
      <c r="J90" s="712"/>
      <c r="K90" s="712"/>
      <c r="L90" s="712"/>
      <c r="M90" s="712"/>
      <c r="N90" s="712"/>
      <c r="O90" s="712"/>
      <c r="P90" s="712"/>
      <c r="Q90" s="712"/>
      <c r="R90" s="712"/>
      <c r="S90" s="712"/>
      <c r="T90" s="712"/>
      <c r="U90" s="712"/>
      <c r="V90" s="712"/>
      <c r="W90" s="712"/>
      <c r="X90" s="712"/>
      <c r="Y90" s="712"/>
      <c r="Z90" s="712"/>
    </row>
    <row r="91" ht="77.25" customHeight="1">
      <c r="A91" s="712"/>
      <c r="B91" s="712"/>
      <c r="C91" s="712"/>
      <c r="D91" s="712"/>
      <c r="E91" s="712"/>
      <c r="F91" s="712"/>
      <c r="G91" s="712"/>
      <c r="H91" s="712"/>
      <c r="I91" s="712"/>
      <c r="J91" s="712"/>
      <c r="K91" s="712"/>
      <c r="L91" s="712"/>
      <c r="M91" s="712"/>
      <c r="N91" s="712"/>
      <c r="O91" s="712"/>
      <c r="P91" s="712"/>
      <c r="Q91" s="712"/>
      <c r="R91" s="712"/>
      <c r="S91" s="712"/>
      <c r="T91" s="712"/>
      <c r="U91" s="712"/>
      <c r="V91" s="712"/>
      <c r="W91" s="712"/>
      <c r="X91" s="712"/>
      <c r="Y91" s="712"/>
      <c r="Z91" s="712"/>
    </row>
    <row r="92" ht="77.25" customHeight="1">
      <c r="A92" s="712"/>
      <c r="B92" s="712"/>
      <c r="C92" s="712"/>
      <c r="D92" s="712"/>
      <c r="E92" s="712"/>
      <c r="F92" s="712"/>
      <c r="G92" s="712"/>
      <c r="H92" s="712"/>
      <c r="I92" s="712"/>
      <c r="J92" s="712"/>
      <c r="K92" s="712"/>
      <c r="L92" s="712"/>
      <c r="M92" s="712"/>
      <c r="N92" s="712"/>
      <c r="O92" s="712"/>
      <c r="P92" s="712"/>
      <c r="Q92" s="712"/>
      <c r="R92" s="712"/>
      <c r="S92" s="712"/>
      <c r="T92" s="712"/>
      <c r="U92" s="712"/>
      <c r="V92" s="712"/>
      <c r="W92" s="712"/>
      <c r="X92" s="712"/>
      <c r="Y92" s="712"/>
      <c r="Z92" s="712"/>
    </row>
    <row r="93" ht="77.25" customHeight="1">
      <c r="A93" s="712"/>
      <c r="B93" s="712"/>
      <c r="C93" s="712"/>
      <c r="D93" s="712"/>
      <c r="E93" s="712"/>
      <c r="F93" s="712"/>
      <c r="G93" s="712"/>
      <c r="H93" s="712"/>
      <c r="I93" s="712"/>
      <c r="J93" s="712"/>
      <c r="K93" s="712"/>
      <c r="L93" s="712"/>
      <c r="M93" s="712"/>
      <c r="N93" s="712"/>
      <c r="O93" s="712"/>
      <c r="P93" s="712"/>
      <c r="Q93" s="712"/>
      <c r="R93" s="712"/>
      <c r="S93" s="712"/>
      <c r="T93" s="712"/>
      <c r="U93" s="712"/>
      <c r="V93" s="712"/>
      <c r="W93" s="712"/>
      <c r="X93" s="712"/>
      <c r="Y93" s="712"/>
      <c r="Z93" s="712"/>
    </row>
    <row r="94" ht="77.25" customHeight="1">
      <c r="A94" s="712"/>
      <c r="B94" s="712"/>
      <c r="C94" s="712"/>
      <c r="D94" s="712"/>
      <c r="E94" s="712"/>
      <c r="F94" s="712"/>
      <c r="G94" s="712"/>
      <c r="H94" s="712"/>
      <c r="I94" s="712"/>
      <c r="J94" s="712"/>
      <c r="K94" s="712"/>
      <c r="L94" s="712"/>
      <c r="M94" s="712"/>
      <c r="N94" s="712"/>
      <c r="O94" s="712"/>
      <c r="P94" s="712"/>
      <c r="Q94" s="712"/>
      <c r="R94" s="712"/>
      <c r="S94" s="712"/>
      <c r="T94" s="712"/>
      <c r="U94" s="712"/>
      <c r="V94" s="712"/>
      <c r="W94" s="712"/>
      <c r="X94" s="712"/>
      <c r="Y94" s="712"/>
      <c r="Z94" s="712"/>
    </row>
    <row r="95" ht="77.25" customHeight="1">
      <c r="A95" s="712"/>
      <c r="B95" s="712"/>
      <c r="C95" s="712"/>
      <c r="D95" s="712"/>
      <c r="E95" s="712"/>
      <c r="F95" s="712"/>
      <c r="G95" s="712"/>
      <c r="H95" s="712"/>
      <c r="I95" s="712"/>
      <c r="J95" s="712"/>
      <c r="K95" s="712"/>
      <c r="L95" s="712"/>
      <c r="M95" s="712"/>
      <c r="N95" s="712"/>
      <c r="O95" s="712"/>
      <c r="P95" s="712"/>
      <c r="Q95" s="712"/>
      <c r="R95" s="712"/>
      <c r="S95" s="712"/>
      <c r="T95" s="712"/>
      <c r="U95" s="712"/>
      <c r="V95" s="712"/>
      <c r="W95" s="712"/>
      <c r="X95" s="712"/>
      <c r="Y95" s="712"/>
      <c r="Z95" s="712"/>
    </row>
    <row r="96" ht="77.25" customHeight="1">
      <c r="A96" s="712"/>
      <c r="B96" s="712"/>
      <c r="C96" s="712"/>
      <c r="D96" s="712"/>
      <c r="E96" s="712"/>
      <c r="F96" s="712"/>
      <c r="G96" s="712"/>
      <c r="H96" s="712"/>
      <c r="I96" s="712"/>
      <c r="J96" s="712"/>
      <c r="K96" s="712"/>
      <c r="L96" s="712"/>
      <c r="M96" s="712"/>
      <c r="N96" s="712"/>
      <c r="O96" s="712"/>
      <c r="P96" s="712"/>
      <c r="Q96" s="712"/>
      <c r="R96" s="712"/>
      <c r="S96" s="712"/>
      <c r="T96" s="712"/>
      <c r="U96" s="712"/>
      <c r="V96" s="712"/>
      <c r="W96" s="712"/>
      <c r="X96" s="712"/>
      <c r="Y96" s="712"/>
      <c r="Z96" s="712"/>
    </row>
    <row r="97" ht="77.25" customHeight="1">
      <c r="A97" s="712"/>
      <c r="B97" s="712"/>
      <c r="C97" s="712"/>
      <c r="D97" s="712"/>
      <c r="E97" s="712"/>
      <c r="F97" s="712"/>
      <c r="G97" s="712"/>
      <c r="H97" s="712"/>
      <c r="I97" s="712"/>
      <c r="J97" s="712"/>
      <c r="K97" s="712"/>
      <c r="L97" s="712"/>
      <c r="M97" s="712"/>
      <c r="N97" s="712"/>
      <c r="O97" s="712"/>
      <c r="P97" s="712"/>
      <c r="Q97" s="712"/>
      <c r="R97" s="712"/>
      <c r="S97" s="712"/>
      <c r="T97" s="712"/>
      <c r="U97" s="712"/>
      <c r="V97" s="712"/>
      <c r="W97" s="712"/>
      <c r="X97" s="712"/>
      <c r="Y97" s="712"/>
      <c r="Z97" s="712"/>
    </row>
    <row r="98" ht="77.25" customHeight="1">
      <c r="A98" s="712"/>
      <c r="B98" s="712"/>
      <c r="C98" s="712"/>
      <c r="D98" s="712"/>
      <c r="E98" s="712"/>
      <c r="F98" s="712"/>
      <c r="G98" s="712"/>
      <c r="H98" s="712"/>
      <c r="I98" s="712"/>
      <c r="J98" s="712"/>
      <c r="K98" s="712"/>
      <c r="L98" s="712"/>
      <c r="M98" s="712"/>
      <c r="N98" s="712"/>
      <c r="O98" s="712"/>
      <c r="P98" s="712"/>
      <c r="Q98" s="712"/>
      <c r="R98" s="712"/>
      <c r="S98" s="712"/>
      <c r="T98" s="712"/>
      <c r="U98" s="712"/>
      <c r="V98" s="712"/>
      <c r="W98" s="712"/>
      <c r="X98" s="712"/>
      <c r="Y98" s="712"/>
      <c r="Z98" s="712"/>
    </row>
    <row r="99" ht="77.25" customHeight="1">
      <c r="A99" s="712"/>
      <c r="B99" s="712"/>
      <c r="C99" s="712"/>
      <c r="D99" s="712"/>
      <c r="E99" s="712"/>
      <c r="F99" s="712"/>
      <c r="G99" s="712"/>
      <c r="H99" s="712"/>
      <c r="I99" s="712"/>
      <c r="J99" s="712"/>
      <c r="K99" s="712"/>
      <c r="L99" s="712"/>
      <c r="M99" s="712"/>
      <c r="N99" s="712"/>
      <c r="O99" s="712"/>
      <c r="P99" s="712"/>
      <c r="Q99" s="712"/>
      <c r="R99" s="712"/>
      <c r="S99" s="712"/>
      <c r="T99" s="712"/>
      <c r="U99" s="712"/>
      <c r="V99" s="712"/>
      <c r="W99" s="712"/>
      <c r="X99" s="712"/>
      <c r="Y99" s="712"/>
      <c r="Z99" s="712"/>
    </row>
    <row r="100" ht="77.25" customHeight="1">
      <c r="A100" s="712"/>
      <c r="B100" s="712"/>
      <c r="C100" s="712"/>
      <c r="D100" s="712"/>
      <c r="E100" s="712"/>
      <c r="F100" s="712"/>
      <c r="G100" s="712"/>
      <c r="H100" s="712"/>
      <c r="I100" s="712"/>
      <c r="J100" s="712"/>
      <c r="K100" s="712"/>
      <c r="L100" s="712"/>
      <c r="M100" s="712"/>
      <c r="N100" s="712"/>
      <c r="O100" s="712"/>
      <c r="P100" s="712"/>
      <c r="Q100" s="712"/>
      <c r="R100" s="712"/>
      <c r="S100" s="712"/>
      <c r="T100" s="712"/>
      <c r="U100" s="712"/>
      <c r="V100" s="712"/>
      <c r="W100" s="712"/>
      <c r="X100" s="712"/>
      <c r="Y100" s="712"/>
      <c r="Z100" s="712"/>
    </row>
    <row r="101" ht="77.25" customHeight="1">
      <c r="A101" s="712"/>
      <c r="B101" s="712"/>
      <c r="C101" s="712"/>
      <c r="D101" s="712"/>
      <c r="E101" s="712"/>
      <c r="F101" s="712"/>
      <c r="G101" s="712"/>
      <c r="H101" s="712"/>
      <c r="I101" s="712"/>
      <c r="J101" s="712"/>
      <c r="K101" s="712"/>
      <c r="L101" s="712"/>
      <c r="M101" s="712"/>
      <c r="N101" s="712"/>
      <c r="O101" s="712"/>
      <c r="P101" s="712"/>
      <c r="Q101" s="712"/>
      <c r="R101" s="712"/>
      <c r="S101" s="712"/>
      <c r="T101" s="712"/>
      <c r="U101" s="712"/>
      <c r="V101" s="712"/>
      <c r="W101" s="712"/>
      <c r="X101" s="712"/>
      <c r="Y101" s="712"/>
      <c r="Z101" s="712"/>
    </row>
    <row r="102" ht="77.25" customHeight="1">
      <c r="A102" s="712"/>
      <c r="B102" s="712"/>
      <c r="C102" s="712"/>
      <c r="D102" s="712"/>
      <c r="E102" s="712"/>
      <c r="F102" s="712"/>
      <c r="G102" s="712"/>
      <c r="H102" s="712"/>
      <c r="I102" s="712"/>
      <c r="J102" s="712"/>
      <c r="K102" s="712"/>
      <c r="L102" s="712"/>
      <c r="M102" s="712"/>
      <c r="N102" s="712"/>
      <c r="O102" s="712"/>
      <c r="P102" s="712"/>
      <c r="Q102" s="712"/>
      <c r="R102" s="712"/>
      <c r="S102" s="712"/>
      <c r="T102" s="712"/>
      <c r="U102" s="712"/>
      <c r="V102" s="712"/>
      <c r="W102" s="712"/>
      <c r="X102" s="712"/>
      <c r="Y102" s="712"/>
      <c r="Z102" s="712"/>
    </row>
    <row r="103" ht="77.25" customHeight="1">
      <c r="A103" s="712"/>
      <c r="B103" s="712"/>
      <c r="C103" s="712"/>
      <c r="D103" s="712"/>
      <c r="E103" s="712"/>
      <c r="F103" s="712"/>
      <c r="G103" s="712"/>
      <c r="H103" s="712"/>
      <c r="I103" s="712"/>
      <c r="J103" s="712"/>
      <c r="K103" s="712"/>
      <c r="L103" s="712"/>
      <c r="M103" s="712"/>
      <c r="N103" s="712"/>
      <c r="O103" s="712"/>
      <c r="P103" s="712"/>
      <c r="Q103" s="712"/>
      <c r="R103" s="712"/>
      <c r="S103" s="712"/>
      <c r="T103" s="712"/>
      <c r="U103" s="712"/>
      <c r="V103" s="712"/>
      <c r="W103" s="712"/>
      <c r="X103" s="712"/>
      <c r="Y103" s="712"/>
      <c r="Z103" s="712"/>
    </row>
    <row r="104" ht="77.25" customHeight="1">
      <c r="A104" s="712"/>
      <c r="B104" s="712"/>
      <c r="C104" s="712"/>
      <c r="D104" s="712"/>
      <c r="E104" s="712"/>
      <c r="F104" s="712"/>
      <c r="G104" s="712"/>
      <c r="H104" s="712"/>
      <c r="I104" s="712"/>
      <c r="J104" s="712"/>
      <c r="K104" s="712"/>
      <c r="L104" s="712"/>
      <c r="M104" s="712"/>
      <c r="N104" s="712"/>
      <c r="O104" s="712"/>
      <c r="P104" s="712"/>
      <c r="Q104" s="712"/>
      <c r="R104" s="712"/>
      <c r="S104" s="712"/>
      <c r="T104" s="712"/>
      <c r="U104" s="712"/>
      <c r="V104" s="712"/>
      <c r="W104" s="712"/>
      <c r="X104" s="712"/>
      <c r="Y104" s="712"/>
      <c r="Z104" s="712"/>
    </row>
    <row r="105" ht="77.25" customHeight="1">
      <c r="A105" s="712"/>
      <c r="B105" s="712"/>
      <c r="C105" s="712"/>
      <c r="D105" s="712"/>
      <c r="E105" s="712"/>
      <c r="F105" s="712"/>
      <c r="G105" s="712"/>
      <c r="H105" s="712"/>
      <c r="I105" s="712"/>
      <c r="J105" s="712"/>
      <c r="K105" s="712"/>
      <c r="L105" s="712"/>
      <c r="M105" s="712"/>
      <c r="N105" s="712"/>
      <c r="O105" s="712"/>
      <c r="P105" s="712"/>
      <c r="Q105" s="712"/>
      <c r="R105" s="712"/>
      <c r="S105" s="712"/>
      <c r="T105" s="712"/>
      <c r="U105" s="712"/>
      <c r="V105" s="712"/>
      <c r="W105" s="712"/>
      <c r="X105" s="712"/>
      <c r="Y105" s="712"/>
      <c r="Z105" s="712"/>
    </row>
    <row r="106" ht="77.25" customHeight="1">
      <c r="A106" s="712"/>
      <c r="B106" s="712"/>
      <c r="C106" s="712"/>
      <c r="D106" s="712"/>
      <c r="E106" s="712"/>
      <c r="F106" s="712"/>
      <c r="G106" s="712"/>
      <c r="H106" s="712"/>
      <c r="I106" s="712"/>
      <c r="J106" s="712"/>
      <c r="K106" s="712"/>
      <c r="L106" s="712"/>
      <c r="M106" s="712"/>
      <c r="N106" s="712"/>
      <c r="O106" s="712"/>
      <c r="P106" s="712"/>
      <c r="Q106" s="712"/>
      <c r="R106" s="712"/>
      <c r="S106" s="712"/>
      <c r="T106" s="712"/>
      <c r="U106" s="712"/>
      <c r="V106" s="712"/>
      <c r="W106" s="712"/>
      <c r="X106" s="712"/>
      <c r="Y106" s="712"/>
      <c r="Z106" s="712"/>
    </row>
    <row r="107" ht="77.25" customHeight="1">
      <c r="A107" s="712"/>
      <c r="B107" s="712"/>
      <c r="C107" s="712"/>
      <c r="D107" s="712"/>
      <c r="E107" s="712"/>
      <c r="F107" s="712"/>
      <c r="G107" s="712"/>
      <c r="H107" s="712"/>
      <c r="I107" s="712"/>
      <c r="J107" s="712"/>
      <c r="K107" s="712"/>
      <c r="L107" s="712"/>
      <c r="M107" s="712"/>
      <c r="N107" s="712"/>
      <c r="O107" s="712"/>
      <c r="P107" s="712"/>
      <c r="Q107" s="712"/>
      <c r="R107" s="712"/>
      <c r="S107" s="712"/>
      <c r="T107" s="712"/>
      <c r="U107" s="712"/>
      <c r="V107" s="712"/>
      <c r="W107" s="712"/>
      <c r="X107" s="712"/>
      <c r="Y107" s="712"/>
      <c r="Z107" s="712"/>
    </row>
    <row r="108" ht="77.25" customHeight="1">
      <c r="A108" s="712"/>
      <c r="B108" s="712"/>
      <c r="C108" s="712"/>
      <c r="D108" s="712"/>
      <c r="E108" s="712"/>
      <c r="F108" s="712"/>
      <c r="G108" s="712"/>
      <c r="H108" s="712"/>
      <c r="I108" s="712"/>
      <c r="J108" s="712"/>
      <c r="K108" s="712"/>
      <c r="L108" s="712"/>
      <c r="M108" s="712"/>
      <c r="N108" s="712"/>
      <c r="O108" s="712"/>
      <c r="P108" s="712"/>
      <c r="Q108" s="712"/>
      <c r="R108" s="712"/>
      <c r="S108" s="712"/>
      <c r="T108" s="712"/>
      <c r="U108" s="712"/>
      <c r="V108" s="712"/>
      <c r="W108" s="712"/>
      <c r="X108" s="712"/>
      <c r="Y108" s="712"/>
      <c r="Z108" s="712"/>
    </row>
    <row r="109" ht="77.25" customHeight="1">
      <c r="A109" s="712"/>
      <c r="B109" s="712"/>
      <c r="C109" s="712"/>
      <c r="D109" s="712"/>
      <c r="E109" s="712"/>
      <c r="F109" s="712"/>
      <c r="G109" s="712"/>
      <c r="H109" s="712"/>
      <c r="I109" s="712"/>
      <c r="J109" s="712"/>
      <c r="K109" s="712"/>
      <c r="L109" s="712"/>
      <c r="M109" s="712"/>
      <c r="N109" s="712"/>
      <c r="O109" s="712"/>
      <c r="P109" s="712"/>
      <c r="Q109" s="712"/>
      <c r="R109" s="712"/>
      <c r="S109" s="712"/>
      <c r="T109" s="712"/>
      <c r="U109" s="712"/>
      <c r="V109" s="712"/>
      <c r="W109" s="712"/>
      <c r="X109" s="712"/>
      <c r="Y109" s="712"/>
      <c r="Z109" s="712"/>
    </row>
    <row r="110" ht="77.25" customHeight="1">
      <c r="A110" s="712"/>
      <c r="B110" s="712"/>
      <c r="C110" s="712"/>
      <c r="D110" s="712"/>
      <c r="E110" s="712"/>
      <c r="F110" s="712"/>
      <c r="G110" s="712"/>
      <c r="H110" s="712"/>
      <c r="I110" s="712"/>
      <c r="J110" s="712"/>
      <c r="K110" s="712"/>
      <c r="L110" s="712"/>
      <c r="M110" s="712"/>
      <c r="N110" s="712"/>
      <c r="O110" s="712"/>
      <c r="P110" s="712"/>
      <c r="Q110" s="712"/>
      <c r="R110" s="712"/>
      <c r="S110" s="712"/>
      <c r="T110" s="712"/>
      <c r="U110" s="712"/>
      <c r="V110" s="712"/>
      <c r="W110" s="712"/>
      <c r="X110" s="712"/>
      <c r="Y110" s="712"/>
      <c r="Z110" s="712"/>
    </row>
    <row r="111" ht="77.25" customHeight="1">
      <c r="A111" s="712"/>
      <c r="B111" s="712"/>
      <c r="C111" s="712"/>
      <c r="D111" s="712"/>
      <c r="E111" s="712"/>
      <c r="F111" s="712"/>
      <c r="G111" s="712"/>
      <c r="H111" s="712"/>
      <c r="I111" s="712"/>
      <c r="J111" s="712"/>
      <c r="K111" s="712"/>
      <c r="L111" s="712"/>
      <c r="M111" s="712"/>
      <c r="N111" s="712"/>
      <c r="O111" s="712"/>
      <c r="P111" s="712"/>
      <c r="Q111" s="712"/>
      <c r="R111" s="712"/>
      <c r="S111" s="712"/>
      <c r="T111" s="712"/>
      <c r="U111" s="712"/>
      <c r="V111" s="712"/>
      <c r="W111" s="712"/>
      <c r="X111" s="712"/>
      <c r="Y111" s="712"/>
      <c r="Z111" s="712"/>
    </row>
    <row r="112" ht="77.25" customHeight="1">
      <c r="A112" s="712"/>
      <c r="B112" s="712"/>
      <c r="C112" s="712"/>
      <c r="D112" s="712"/>
      <c r="E112" s="712"/>
      <c r="F112" s="712"/>
      <c r="G112" s="712"/>
      <c r="H112" s="712"/>
      <c r="I112" s="712"/>
      <c r="J112" s="712"/>
      <c r="K112" s="712"/>
      <c r="L112" s="712"/>
      <c r="M112" s="712"/>
      <c r="N112" s="712"/>
      <c r="O112" s="712"/>
      <c r="P112" s="712"/>
      <c r="Q112" s="712"/>
      <c r="R112" s="712"/>
      <c r="S112" s="712"/>
      <c r="T112" s="712"/>
      <c r="U112" s="712"/>
      <c r="V112" s="712"/>
      <c r="W112" s="712"/>
      <c r="X112" s="712"/>
      <c r="Y112" s="712"/>
      <c r="Z112" s="712"/>
    </row>
    <row r="113" ht="77.25" customHeight="1">
      <c r="A113" s="712"/>
      <c r="B113" s="712"/>
      <c r="C113" s="712"/>
      <c r="D113" s="712"/>
      <c r="E113" s="712"/>
      <c r="F113" s="712"/>
      <c r="G113" s="712"/>
      <c r="H113" s="712"/>
      <c r="I113" s="712"/>
      <c r="J113" s="712"/>
      <c r="K113" s="712"/>
      <c r="L113" s="712"/>
      <c r="M113" s="712"/>
      <c r="N113" s="712"/>
      <c r="O113" s="712"/>
      <c r="P113" s="712"/>
      <c r="Q113" s="712"/>
      <c r="R113" s="712"/>
      <c r="S113" s="712"/>
      <c r="T113" s="712"/>
      <c r="U113" s="712"/>
      <c r="V113" s="712"/>
      <c r="W113" s="712"/>
      <c r="X113" s="712"/>
      <c r="Y113" s="712"/>
      <c r="Z113" s="712"/>
    </row>
    <row r="114" ht="77.25" customHeight="1">
      <c r="A114" s="712"/>
      <c r="B114" s="712"/>
      <c r="C114" s="712"/>
      <c r="D114" s="712"/>
      <c r="E114" s="712"/>
      <c r="F114" s="712"/>
      <c r="G114" s="712"/>
      <c r="H114" s="712"/>
      <c r="I114" s="712"/>
      <c r="J114" s="712"/>
      <c r="K114" s="712"/>
      <c r="L114" s="712"/>
      <c r="M114" s="712"/>
      <c r="N114" s="712"/>
      <c r="O114" s="712"/>
      <c r="P114" s="712"/>
      <c r="Q114" s="712"/>
      <c r="R114" s="712"/>
      <c r="S114" s="712"/>
      <c r="T114" s="712"/>
      <c r="U114" s="712"/>
      <c r="V114" s="712"/>
      <c r="W114" s="712"/>
      <c r="X114" s="712"/>
      <c r="Y114" s="712"/>
      <c r="Z114" s="712"/>
    </row>
    <row r="115" ht="77.25" customHeight="1">
      <c r="A115" s="712"/>
      <c r="B115" s="712"/>
      <c r="C115" s="712"/>
      <c r="D115" s="712"/>
      <c r="E115" s="712"/>
      <c r="F115" s="712"/>
      <c r="G115" s="712"/>
      <c r="H115" s="712"/>
      <c r="I115" s="712"/>
      <c r="J115" s="712"/>
      <c r="K115" s="712"/>
      <c r="L115" s="712"/>
      <c r="M115" s="712"/>
      <c r="N115" s="712"/>
      <c r="O115" s="712"/>
      <c r="P115" s="712"/>
      <c r="Q115" s="712"/>
      <c r="R115" s="712"/>
      <c r="S115" s="712"/>
      <c r="T115" s="712"/>
      <c r="U115" s="712"/>
      <c r="V115" s="712"/>
      <c r="W115" s="712"/>
      <c r="X115" s="712"/>
      <c r="Y115" s="712"/>
      <c r="Z115" s="712"/>
    </row>
    <row r="116" ht="77.25" customHeight="1">
      <c r="A116" s="712"/>
      <c r="B116" s="712"/>
      <c r="C116" s="712"/>
      <c r="D116" s="712"/>
      <c r="E116" s="712"/>
      <c r="F116" s="712"/>
      <c r="G116" s="712"/>
      <c r="H116" s="712"/>
      <c r="I116" s="712"/>
      <c r="J116" s="712"/>
      <c r="K116" s="712"/>
      <c r="L116" s="712"/>
      <c r="M116" s="712"/>
      <c r="N116" s="712"/>
      <c r="O116" s="712"/>
      <c r="P116" s="712"/>
      <c r="Q116" s="712"/>
      <c r="R116" s="712"/>
      <c r="S116" s="712"/>
      <c r="T116" s="712"/>
      <c r="U116" s="712"/>
      <c r="V116" s="712"/>
      <c r="W116" s="712"/>
      <c r="X116" s="712"/>
      <c r="Y116" s="712"/>
      <c r="Z116" s="712"/>
    </row>
    <row r="117" ht="77.25" customHeight="1">
      <c r="A117" s="712"/>
      <c r="B117" s="712"/>
      <c r="C117" s="712"/>
      <c r="D117" s="712"/>
      <c r="E117" s="712"/>
      <c r="F117" s="712"/>
      <c r="G117" s="712"/>
      <c r="H117" s="712"/>
      <c r="I117" s="712"/>
      <c r="J117" s="712"/>
      <c r="K117" s="712"/>
      <c r="L117" s="712"/>
      <c r="M117" s="712"/>
      <c r="N117" s="712"/>
      <c r="O117" s="712"/>
      <c r="P117" s="712"/>
      <c r="Q117" s="712"/>
      <c r="R117" s="712"/>
      <c r="S117" s="712"/>
      <c r="T117" s="712"/>
      <c r="U117" s="712"/>
      <c r="V117" s="712"/>
      <c r="W117" s="712"/>
      <c r="X117" s="712"/>
      <c r="Y117" s="712"/>
      <c r="Z117" s="712"/>
    </row>
    <row r="118" ht="77.25" customHeight="1">
      <c r="A118" s="712"/>
      <c r="B118" s="712"/>
      <c r="C118" s="712"/>
      <c r="D118" s="712"/>
      <c r="E118" s="712"/>
      <c r="F118" s="712"/>
      <c r="G118" s="712"/>
      <c r="H118" s="712"/>
      <c r="I118" s="712"/>
      <c r="J118" s="712"/>
      <c r="K118" s="712"/>
      <c r="L118" s="712"/>
      <c r="M118" s="712"/>
      <c r="N118" s="712"/>
      <c r="O118" s="712"/>
      <c r="P118" s="712"/>
      <c r="Q118" s="712"/>
      <c r="R118" s="712"/>
      <c r="S118" s="712"/>
      <c r="T118" s="712"/>
      <c r="U118" s="712"/>
      <c r="V118" s="712"/>
      <c r="W118" s="712"/>
      <c r="X118" s="712"/>
      <c r="Y118" s="712"/>
      <c r="Z118" s="712"/>
    </row>
    <row r="119" ht="77.25" customHeight="1">
      <c r="A119" s="712"/>
      <c r="B119" s="712"/>
      <c r="C119" s="712"/>
      <c r="D119" s="712"/>
      <c r="E119" s="712"/>
      <c r="F119" s="712"/>
      <c r="G119" s="712"/>
      <c r="H119" s="712"/>
      <c r="I119" s="712"/>
      <c r="J119" s="712"/>
      <c r="K119" s="712"/>
      <c r="L119" s="712"/>
      <c r="M119" s="712"/>
      <c r="N119" s="712"/>
      <c r="O119" s="712"/>
      <c r="P119" s="712"/>
      <c r="Q119" s="712"/>
      <c r="R119" s="712"/>
      <c r="S119" s="712"/>
      <c r="T119" s="712"/>
      <c r="U119" s="712"/>
      <c r="V119" s="712"/>
      <c r="W119" s="712"/>
      <c r="X119" s="712"/>
      <c r="Y119" s="712"/>
      <c r="Z119" s="712"/>
    </row>
    <row r="120" ht="77.25" customHeight="1">
      <c r="A120" s="712"/>
      <c r="B120" s="712"/>
      <c r="C120" s="712"/>
      <c r="D120" s="712"/>
      <c r="E120" s="712"/>
      <c r="F120" s="712"/>
      <c r="G120" s="712"/>
      <c r="H120" s="712"/>
      <c r="I120" s="712"/>
      <c r="J120" s="712"/>
      <c r="K120" s="712"/>
      <c r="L120" s="712"/>
      <c r="M120" s="712"/>
      <c r="N120" s="712"/>
      <c r="O120" s="712"/>
      <c r="P120" s="712"/>
      <c r="Q120" s="712"/>
      <c r="R120" s="712"/>
      <c r="S120" s="712"/>
      <c r="T120" s="712"/>
      <c r="U120" s="712"/>
      <c r="V120" s="712"/>
      <c r="W120" s="712"/>
      <c r="X120" s="712"/>
      <c r="Y120" s="712"/>
      <c r="Z120" s="712"/>
    </row>
    <row r="121" ht="77.25" customHeight="1">
      <c r="A121" s="712"/>
      <c r="B121" s="712"/>
      <c r="C121" s="712"/>
      <c r="D121" s="712"/>
      <c r="E121" s="712"/>
      <c r="F121" s="712"/>
      <c r="G121" s="712"/>
      <c r="H121" s="712"/>
      <c r="I121" s="712"/>
      <c r="J121" s="712"/>
      <c r="K121" s="712"/>
      <c r="L121" s="712"/>
      <c r="M121" s="712"/>
      <c r="N121" s="712"/>
      <c r="O121" s="712"/>
      <c r="P121" s="712"/>
      <c r="Q121" s="712"/>
      <c r="R121" s="712"/>
      <c r="S121" s="712"/>
      <c r="T121" s="712"/>
      <c r="U121" s="712"/>
      <c r="V121" s="712"/>
      <c r="W121" s="712"/>
      <c r="X121" s="712"/>
      <c r="Y121" s="712"/>
      <c r="Z121" s="712"/>
    </row>
    <row r="122" ht="77.25" customHeight="1">
      <c r="A122" s="712"/>
      <c r="B122" s="712"/>
      <c r="C122" s="712"/>
      <c r="D122" s="712"/>
      <c r="E122" s="712"/>
      <c r="F122" s="712"/>
      <c r="G122" s="712"/>
      <c r="H122" s="712"/>
      <c r="I122" s="712"/>
      <c r="J122" s="712"/>
      <c r="K122" s="712"/>
      <c r="L122" s="712"/>
      <c r="M122" s="712"/>
      <c r="N122" s="712"/>
      <c r="O122" s="712"/>
      <c r="P122" s="712"/>
      <c r="Q122" s="712"/>
      <c r="R122" s="712"/>
      <c r="S122" s="712"/>
      <c r="T122" s="712"/>
      <c r="U122" s="712"/>
      <c r="V122" s="712"/>
      <c r="W122" s="712"/>
      <c r="X122" s="712"/>
      <c r="Y122" s="712"/>
      <c r="Z122" s="712"/>
    </row>
    <row r="123" ht="77.25" customHeight="1">
      <c r="A123" s="712"/>
      <c r="B123" s="712"/>
      <c r="C123" s="712"/>
      <c r="D123" s="712"/>
      <c r="E123" s="712"/>
      <c r="F123" s="712"/>
      <c r="G123" s="712"/>
      <c r="H123" s="712"/>
      <c r="I123" s="712"/>
      <c r="J123" s="712"/>
      <c r="K123" s="712"/>
      <c r="L123" s="712"/>
      <c r="M123" s="712"/>
      <c r="N123" s="712"/>
      <c r="O123" s="712"/>
      <c r="P123" s="712"/>
      <c r="Q123" s="712"/>
      <c r="R123" s="712"/>
      <c r="S123" s="712"/>
      <c r="T123" s="712"/>
      <c r="U123" s="712"/>
      <c r="V123" s="712"/>
      <c r="W123" s="712"/>
      <c r="X123" s="712"/>
      <c r="Y123" s="712"/>
      <c r="Z123" s="712"/>
    </row>
    <row r="124" ht="77.25" customHeight="1">
      <c r="A124" s="712"/>
      <c r="B124" s="712"/>
      <c r="C124" s="712"/>
      <c r="D124" s="712"/>
      <c r="E124" s="712"/>
      <c r="F124" s="712"/>
      <c r="G124" s="712"/>
      <c r="H124" s="712"/>
      <c r="I124" s="712"/>
      <c r="J124" s="712"/>
      <c r="K124" s="712"/>
      <c r="L124" s="712"/>
      <c r="M124" s="712"/>
      <c r="N124" s="712"/>
      <c r="O124" s="712"/>
      <c r="P124" s="712"/>
      <c r="Q124" s="712"/>
      <c r="R124" s="712"/>
      <c r="S124" s="712"/>
      <c r="T124" s="712"/>
      <c r="U124" s="712"/>
      <c r="V124" s="712"/>
      <c r="W124" s="712"/>
      <c r="X124" s="712"/>
      <c r="Y124" s="712"/>
      <c r="Z124" s="712"/>
    </row>
    <row r="125" ht="77.25" customHeight="1">
      <c r="A125" s="712"/>
      <c r="B125" s="712"/>
      <c r="C125" s="712"/>
      <c r="D125" s="712"/>
      <c r="E125" s="712"/>
      <c r="F125" s="712"/>
      <c r="G125" s="712"/>
      <c r="H125" s="712"/>
      <c r="I125" s="712"/>
      <c r="J125" s="712"/>
      <c r="K125" s="712"/>
      <c r="L125" s="712"/>
      <c r="M125" s="712"/>
      <c r="N125" s="712"/>
      <c r="O125" s="712"/>
      <c r="P125" s="712"/>
      <c r="Q125" s="712"/>
      <c r="R125" s="712"/>
      <c r="S125" s="712"/>
      <c r="T125" s="712"/>
      <c r="U125" s="712"/>
      <c r="V125" s="712"/>
      <c r="W125" s="712"/>
      <c r="X125" s="712"/>
      <c r="Y125" s="712"/>
      <c r="Z125" s="712"/>
    </row>
    <row r="126" ht="77.25" customHeight="1">
      <c r="A126" s="712"/>
      <c r="B126" s="712"/>
      <c r="C126" s="712"/>
      <c r="D126" s="712"/>
      <c r="E126" s="712"/>
      <c r="F126" s="712"/>
      <c r="G126" s="712"/>
      <c r="H126" s="712"/>
      <c r="I126" s="712"/>
      <c r="J126" s="712"/>
      <c r="K126" s="712"/>
      <c r="L126" s="712"/>
      <c r="M126" s="712"/>
      <c r="N126" s="712"/>
      <c r="O126" s="712"/>
      <c r="P126" s="712"/>
      <c r="Q126" s="712"/>
      <c r="R126" s="712"/>
      <c r="S126" s="712"/>
      <c r="T126" s="712"/>
      <c r="U126" s="712"/>
      <c r="V126" s="712"/>
      <c r="W126" s="712"/>
      <c r="X126" s="712"/>
      <c r="Y126" s="712"/>
      <c r="Z126" s="712"/>
    </row>
    <row r="127" ht="77.25" customHeight="1">
      <c r="A127" s="712"/>
      <c r="B127" s="712"/>
      <c r="C127" s="712"/>
      <c r="D127" s="712"/>
      <c r="E127" s="712"/>
      <c r="F127" s="712"/>
      <c r="G127" s="712"/>
      <c r="H127" s="712"/>
      <c r="I127" s="712"/>
      <c r="J127" s="712"/>
      <c r="K127" s="712"/>
      <c r="L127" s="712"/>
      <c r="M127" s="712"/>
      <c r="N127" s="712"/>
      <c r="O127" s="712"/>
      <c r="P127" s="712"/>
      <c r="Q127" s="712"/>
      <c r="R127" s="712"/>
      <c r="S127" s="712"/>
      <c r="T127" s="712"/>
      <c r="U127" s="712"/>
      <c r="V127" s="712"/>
      <c r="W127" s="712"/>
      <c r="X127" s="712"/>
      <c r="Y127" s="712"/>
      <c r="Z127" s="712"/>
    </row>
    <row r="128" ht="77.25" customHeight="1">
      <c r="A128" s="712"/>
      <c r="B128" s="712"/>
      <c r="C128" s="712"/>
      <c r="D128" s="712"/>
      <c r="E128" s="712"/>
      <c r="F128" s="712"/>
      <c r="G128" s="712"/>
      <c r="H128" s="712"/>
      <c r="I128" s="712"/>
      <c r="J128" s="712"/>
      <c r="K128" s="712"/>
      <c r="L128" s="712"/>
      <c r="M128" s="712"/>
      <c r="N128" s="712"/>
      <c r="O128" s="712"/>
      <c r="P128" s="712"/>
      <c r="Q128" s="712"/>
      <c r="R128" s="712"/>
      <c r="S128" s="712"/>
      <c r="T128" s="712"/>
      <c r="U128" s="712"/>
      <c r="V128" s="712"/>
      <c r="W128" s="712"/>
      <c r="X128" s="712"/>
      <c r="Y128" s="712"/>
      <c r="Z128" s="712"/>
    </row>
    <row r="129" ht="77.25" customHeight="1">
      <c r="A129" s="712"/>
      <c r="B129" s="712"/>
      <c r="C129" s="712"/>
      <c r="D129" s="712"/>
      <c r="E129" s="712"/>
      <c r="F129" s="712"/>
      <c r="G129" s="712"/>
      <c r="H129" s="712"/>
      <c r="I129" s="712"/>
      <c r="J129" s="712"/>
      <c r="K129" s="712"/>
      <c r="L129" s="712"/>
      <c r="M129" s="712"/>
      <c r="N129" s="712"/>
      <c r="O129" s="712"/>
      <c r="P129" s="712"/>
      <c r="Q129" s="712"/>
      <c r="R129" s="712"/>
      <c r="S129" s="712"/>
      <c r="T129" s="712"/>
      <c r="U129" s="712"/>
      <c r="V129" s="712"/>
      <c r="W129" s="712"/>
      <c r="X129" s="712"/>
      <c r="Y129" s="712"/>
      <c r="Z129" s="712"/>
    </row>
    <row r="130" ht="77.25" customHeight="1">
      <c r="A130" s="712"/>
      <c r="B130" s="712"/>
      <c r="C130" s="712"/>
      <c r="D130" s="712"/>
      <c r="E130" s="712"/>
      <c r="F130" s="712"/>
      <c r="G130" s="712"/>
      <c r="H130" s="712"/>
      <c r="I130" s="712"/>
      <c r="J130" s="712"/>
      <c r="K130" s="712"/>
      <c r="L130" s="712"/>
      <c r="M130" s="712"/>
      <c r="N130" s="712"/>
      <c r="O130" s="712"/>
      <c r="P130" s="712"/>
      <c r="Q130" s="712"/>
      <c r="R130" s="712"/>
      <c r="S130" s="712"/>
      <c r="T130" s="712"/>
      <c r="U130" s="712"/>
      <c r="V130" s="712"/>
      <c r="W130" s="712"/>
      <c r="X130" s="712"/>
      <c r="Y130" s="712"/>
      <c r="Z130" s="712"/>
    </row>
    <row r="131" ht="77.25" customHeight="1">
      <c r="A131" s="712"/>
      <c r="B131" s="712"/>
      <c r="C131" s="712"/>
      <c r="D131" s="712"/>
      <c r="E131" s="712"/>
      <c r="F131" s="712"/>
      <c r="G131" s="712"/>
      <c r="H131" s="712"/>
      <c r="I131" s="712"/>
      <c r="J131" s="712"/>
      <c r="K131" s="712"/>
      <c r="L131" s="712"/>
      <c r="M131" s="712"/>
      <c r="N131" s="712"/>
      <c r="O131" s="712"/>
      <c r="P131" s="712"/>
      <c r="Q131" s="712"/>
      <c r="R131" s="712"/>
      <c r="S131" s="712"/>
      <c r="T131" s="712"/>
      <c r="U131" s="712"/>
      <c r="V131" s="712"/>
      <c r="W131" s="712"/>
      <c r="X131" s="712"/>
      <c r="Y131" s="712"/>
      <c r="Z131" s="712"/>
    </row>
    <row r="132" ht="77.25" customHeight="1">
      <c r="A132" s="712"/>
      <c r="B132" s="712"/>
      <c r="C132" s="712"/>
      <c r="D132" s="712"/>
      <c r="E132" s="712"/>
      <c r="F132" s="712"/>
      <c r="G132" s="712"/>
      <c r="H132" s="712"/>
      <c r="I132" s="712"/>
      <c r="J132" s="712"/>
      <c r="K132" s="712"/>
      <c r="L132" s="712"/>
      <c r="M132" s="712"/>
      <c r="N132" s="712"/>
      <c r="O132" s="712"/>
      <c r="P132" s="712"/>
      <c r="Q132" s="712"/>
      <c r="R132" s="712"/>
      <c r="S132" s="712"/>
      <c r="T132" s="712"/>
      <c r="U132" s="712"/>
      <c r="V132" s="712"/>
      <c r="W132" s="712"/>
      <c r="X132" s="712"/>
      <c r="Y132" s="712"/>
      <c r="Z132" s="712"/>
    </row>
    <row r="133" ht="77.25" customHeight="1">
      <c r="A133" s="712"/>
      <c r="B133" s="712"/>
      <c r="C133" s="712"/>
      <c r="D133" s="712"/>
      <c r="E133" s="712"/>
      <c r="F133" s="712"/>
      <c r="G133" s="712"/>
      <c r="H133" s="712"/>
      <c r="I133" s="712"/>
      <c r="J133" s="712"/>
      <c r="K133" s="712"/>
      <c r="L133" s="712"/>
      <c r="M133" s="712"/>
      <c r="N133" s="712"/>
      <c r="O133" s="712"/>
      <c r="P133" s="712"/>
      <c r="Q133" s="712"/>
      <c r="R133" s="712"/>
      <c r="S133" s="712"/>
      <c r="T133" s="712"/>
      <c r="U133" s="712"/>
      <c r="V133" s="712"/>
      <c r="W133" s="712"/>
      <c r="X133" s="712"/>
      <c r="Y133" s="712"/>
      <c r="Z133" s="712"/>
    </row>
    <row r="134" ht="77.25" customHeight="1">
      <c r="A134" s="712"/>
      <c r="B134" s="712"/>
      <c r="C134" s="712"/>
      <c r="D134" s="712"/>
      <c r="E134" s="712"/>
      <c r="F134" s="712"/>
      <c r="G134" s="712"/>
      <c r="H134" s="712"/>
      <c r="I134" s="712"/>
      <c r="J134" s="712"/>
      <c r="K134" s="712"/>
      <c r="L134" s="712"/>
      <c r="M134" s="712"/>
      <c r="N134" s="712"/>
      <c r="O134" s="712"/>
      <c r="P134" s="712"/>
      <c r="Q134" s="712"/>
      <c r="R134" s="712"/>
      <c r="S134" s="712"/>
      <c r="T134" s="712"/>
      <c r="U134" s="712"/>
      <c r="V134" s="712"/>
      <c r="W134" s="712"/>
      <c r="X134" s="712"/>
      <c r="Y134" s="712"/>
      <c r="Z134" s="712"/>
    </row>
    <row r="135" ht="77.25" customHeight="1">
      <c r="A135" s="712"/>
      <c r="B135" s="712"/>
      <c r="C135" s="712"/>
      <c r="D135" s="712"/>
      <c r="E135" s="712"/>
      <c r="F135" s="712"/>
      <c r="G135" s="712"/>
      <c r="H135" s="712"/>
      <c r="I135" s="712"/>
      <c r="J135" s="712"/>
      <c r="K135" s="712"/>
      <c r="L135" s="712"/>
      <c r="M135" s="712"/>
      <c r="N135" s="712"/>
      <c r="O135" s="712"/>
      <c r="P135" s="712"/>
      <c r="Q135" s="712"/>
      <c r="R135" s="712"/>
      <c r="S135" s="712"/>
      <c r="T135" s="712"/>
      <c r="U135" s="712"/>
      <c r="V135" s="712"/>
      <c r="W135" s="712"/>
      <c r="X135" s="712"/>
      <c r="Y135" s="712"/>
      <c r="Z135" s="712"/>
    </row>
    <row r="136" ht="77.25" customHeight="1">
      <c r="A136" s="712"/>
      <c r="B136" s="712"/>
      <c r="C136" s="712"/>
      <c r="D136" s="712"/>
      <c r="E136" s="712"/>
      <c r="F136" s="712"/>
      <c r="G136" s="712"/>
      <c r="H136" s="712"/>
      <c r="I136" s="712"/>
      <c r="J136" s="712"/>
      <c r="K136" s="712"/>
      <c r="L136" s="712"/>
      <c r="M136" s="712"/>
      <c r="N136" s="712"/>
      <c r="O136" s="712"/>
      <c r="P136" s="712"/>
      <c r="Q136" s="712"/>
      <c r="R136" s="712"/>
      <c r="S136" s="712"/>
      <c r="T136" s="712"/>
      <c r="U136" s="712"/>
      <c r="V136" s="712"/>
      <c r="W136" s="712"/>
      <c r="X136" s="712"/>
      <c r="Y136" s="712"/>
      <c r="Z136" s="712"/>
    </row>
    <row r="137" ht="77.25" customHeight="1">
      <c r="A137" s="712"/>
      <c r="B137" s="712"/>
      <c r="C137" s="712"/>
      <c r="D137" s="712"/>
      <c r="E137" s="712"/>
      <c r="F137" s="712"/>
      <c r="G137" s="712"/>
      <c r="H137" s="712"/>
      <c r="I137" s="712"/>
      <c r="J137" s="712"/>
      <c r="K137" s="712"/>
      <c r="L137" s="712"/>
      <c r="M137" s="712"/>
      <c r="N137" s="712"/>
      <c r="O137" s="712"/>
      <c r="P137" s="712"/>
      <c r="Q137" s="712"/>
      <c r="R137" s="712"/>
      <c r="S137" s="712"/>
      <c r="T137" s="712"/>
      <c r="U137" s="712"/>
      <c r="V137" s="712"/>
      <c r="W137" s="712"/>
      <c r="X137" s="712"/>
      <c r="Y137" s="712"/>
      <c r="Z137" s="712"/>
    </row>
    <row r="138" ht="77.25" customHeight="1">
      <c r="A138" s="712"/>
      <c r="B138" s="712"/>
      <c r="C138" s="712"/>
      <c r="D138" s="712"/>
      <c r="E138" s="712"/>
      <c r="F138" s="712"/>
      <c r="G138" s="712"/>
      <c r="H138" s="712"/>
      <c r="I138" s="712"/>
      <c r="J138" s="712"/>
      <c r="K138" s="712"/>
      <c r="L138" s="712"/>
      <c r="M138" s="712"/>
      <c r="N138" s="712"/>
      <c r="O138" s="712"/>
      <c r="P138" s="712"/>
      <c r="Q138" s="712"/>
      <c r="R138" s="712"/>
      <c r="S138" s="712"/>
      <c r="T138" s="712"/>
      <c r="U138" s="712"/>
      <c r="V138" s="712"/>
      <c r="W138" s="712"/>
      <c r="X138" s="712"/>
      <c r="Y138" s="712"/>
      <c r="Z138" s="712"/>
    </row>
    <row r="139" ht="77.25" customHeight="1">
      <c r="A139" s="712"/>
      <c r="B139" s="712"/>
      <c r="C139" s="712"/>
      <c r="D139" s="712"/>
      <c r="E139" s="712"/>
      <c r="F139" s="712"/>
      <c r="G139" s="712"/>
      <c r="H139" s="712"/>
      <c r="I139" s="712"/>
      <c r="J139" s="712"/>
      <c r="K139" s="712"/>
      <c r="L139" s="712"/>
      <c r="M139" s="712"/>
      <c r="N139" s="712"/>
      <c r="O139" s="712"/>
      <c r="P139" s="712"/>
      <c r="Q139" s="712"/>
      <c r="R139" s="712"/>
      <c r="S139" s="712"/>
      <c r="T139" s="712"/>
      <c r="U139" s="712"/>
      <c r="V139" s="712"/>
      <c r="W139" s="712"/>
      <c r="X139" s="712"/>
      <c r="Y139" s="712"/>
      <c r="Z139" s="712"/>
    </row>
    <row r="140" ht="77.25" customHeight="1">
      <c r="A140" s="712"/>
      <c r="B140" s="712"/>
      <c r="C140" s="712"/>
      <c r="D140" s="712"/>
      <c r="E140" s="712"/>
      <c r="F140" s="712"/>
      <c r="G140" s="712"/>
      <c r="H140" s="712"/>
      <c r="I140" s="712"/>
      <c r="J140" s="712"/>
      <c r="K140" s="712"/>
      <c r="L140" s="712"/>
      <c r="M140" s="712"/>
      <c r="N140" s="712"/>
      <c r="O140" s="712"/>
      <c r="P140" s="712"/>
      <c r="Q140" s="712"/>
      <c r="R140" s="712"/>
      <c r="S140" s="712"/>
      <c r="T140" s="712"/>
      <c r="U140" s="712"/>
      <c r="V140" s="712"/>
      <c r="W140" s="712"/>
      <c r="X140" s="712"/>
      <c r="Y140" s="712"/>
      <c r="Z140" s="712"/>
    </row>
    <row r="141" ht="77.25" customHeight="1">
      <c r="A141" s="712"/>
      <c r="B141" s="712"/>
      <c r="C141" s="712"/>
      <c r="D141" s="712"/>
      <c r="E141" s="712"/>
      <c r="F141" s="712"/>
      <c r="G141" s="712"/>
      <c r="H141" s="712"/>
      <c r="I141" s="712"/>
      <c r="J141" s="712"/>
      <c r="K141" s="712"/>
      <c r="L141" s="712"/>
      <c r="M141" s="712"/>
      <c r="N141" s="712"/>
      <c r="O141" s="712"/>
      <c r="P141" s="712"/>
      <c r="Q141" s="712"/>
      <c r="R141" s="712"/>
      <c r="S141" s="712"/>
      <c r="T141" s="712"/>
      <c r="U141" s="712"/>
      <c r="V141" s="712"/>
      <c r="W141" s="712"/>
      <c r="X141" s="712"/>
      <c r="Y141" s="712"/>
      <c r="Z141" s="712"/>
    </row>
    <row r="142" ht="77.25" customHeight="1">
      <c r="A142" s="712"/>
      <c r="B142" s="712"/>
      <c r="C142" s="712"/>
      <c r="D142" s="712"/>
      <c r="E142" s="712"/>
      <c r="F142" s="712"/>
      <c r="G142" s="712"/>
      <c r="H142" s="712"/>
      <c r="I142" s="712"/>
      <c r="J142" s="712"/>
      <c r="K142" s="712"/>
      <c r="L142" s="712"/>
      <c r="M142" s="712"/>
      <c r="N142" s="712"/>
      <c r="O142" s="712"/>
      <c r="P142" s="712"/>
      <c r="Q142" s="712"/>
      <c r="R142" s="712"/>
      <c r="S142" s="712"/>
      <c r="T142" s="712"/>
      <c r="U142" s="712"/>
      <c r="V142" s="712"/>
      <c r="W142" s="712"/>
      <c r="X142" s="712"/>
      <c r="Y142" s="712"/>
      <c r="Z142" s="712"/>
    </row>
    <row r="143" ht="77.25" customHeight="1">
      <c r="A143" s="712"/>
      <c r="B143" s="712"/>
      <c r="C143" s="712"/>
      <c r="D143" s="712"/>
      <c r="E143" s="712"/>
      <c r="F143" s="712"/>
      <c r="G143" s="712"/>
      <c r="H143" s="712"/>
      <c r="I143" s="712"/>
      <c r="J143" s="712"/>
      <c r="K143" s="712"/>
      <c r="L143" s="712"/>
      <c r="M143" s="712"/>
      <c r="N143" s="712"/>
      <c r="O143" s="712"/>
      <c r="P143" s="712"/>
      <c r="Q143" s="712"/>
      <c r="R143" s="712"/>
      <c r="S143" s="712"/>
      <c r="T143" s="712"/>
      <c r="U143" s="712"/>
      <c r="V143" s="712"/>
      <c r="W143" s="712"/>
      <c r="X143" s="712"/>
      <c r="Y143" s="712"/>
      <c r="Z143" s="712"/>
    </row>
    <row r="144" ht="77.25" customHeight="1">
      <c r="A144" s="712"/>
      <c r="B144" s="712"/>
      <c r="C144" s="712"/>
      <c r="D144" s="712"/>
      <c r="E144" s="712"/>
      <c r="F144" s="712"/>
      <c r="G144" s="712"/>
      <c r="H144" s="712"/>
      <c r="I144" s="712"/>
      <c r="J144" s="712"/>
      <c r="K144" s="712"/>
      <c r="L144" s="712"/>
      <c r="M144" s="712"/>
      <c r="N144" s="712"/>
      <c r="O144" s="712"/>
      <c r="P144" s="712"/>
      <c r="Q144" s="712"/>
      <c r="R144" s="712"/>
      <c r="S144" s="712"/>
      <c r="T144" s="712"/>
      <c r="U144" s="712"/>
      <c r="V144" s="712"/>
      <c r="W144" s="712"/>
      <c r="X144" s="712"/>
      <c r="Y144" s="712"/>
      <c r="Z144" s="712"/>
    </row>
    <row r="145" ht="77.25" customHeight="1">
      <c r="A145" s="712"/>
      <c r="B145" s="712"/>
      <c r="C145" s="712"/>
      <c r="D145" s="712"/>
      <c r="E145" s="712"/>
      <c r="F145" s="712"/>
      <c r="G145" s="712"/>
      <c r="H145" s="712"/>
      <c r="I145" s="712"/>
      <c r="J145" s="712"/>
      <c r="K145" s="712"/>
      <c r="L145" s="712"/>
      <c r="M145" s="712"/>
      <c r="N145" s="712"/>
      <c r="O145" s="712"/>
      <c r="P145" s="712"/>
      <c r="Q145" s="712"/>
      <c r="R145" s="712"/>
      <c r="S145" s="712"/>
      <c r="T145" s="712"/>
      <c r="U145" s="712"/>
      <c r="V145" s="712"/>
      <c r="W145" s="712"/>
      <c r="X145" s="712"/>
      <c r="Y145" s="712"/>
      <c r="Z145" s="712"/>
    </row>
    <row r="146" ht="77.25" customHeight="1">
      <c r="A146" s="712"/>
      <c r="B146" s="712"/>
      <c r="C146" s="712"/>
      <c r="D146" s="712"/>
      <c r="E146" s="712"/>
      <c r="F146" s="712"/>
      <c r="G146" s="712"/>
      <c r="H146" s="712"/>
      <c r="I146" s="712"/>
      <c r="J146" s="712"/>
      <c r="K146" s="712"/>
      <c r="L146" s="712"/>
      <c r="M146" s="712"/>
      <c r="N146" s="712"/>
      <c r="O146" s="712"/>
      <c r="P146" s="712"/>
      <c r="Q146" s="712"/>
      <c r="R146" s="712"/>
      <c r="S146" s="712"/>
      <c r="T146" s="712"/>
      <c r="U146" s="712"/>
      <c r="V146" s="712"/>
      <c r="W146" s="712"/>
      <c r="X146" s="712"/>
      <c r="Y146" s="712"/>
      <c r="Z146" s="712"/>
    </row>
    <row r="147" ht="77.25" customHeight="1">
      <c r="A147" s="712"/>
      <c r="B147" s="712"/>
      <c r="C147" s="712"/>
      <c r="D147" s="712"/>
      <c r="E147" s="712"/>
      <c r="F147" s="712"/>
      <c r="G147" s="712"/>
      <c r="H147" s="712"/>
      <c r="I147" s="712"/>
      <c r="J147" s="712"/>
      <c r="K147" s="712"/>
      <c r="L147" s="712"/>
      <c r="M147" s="712"/>
      <c r="N147" s="712"/>
      <c r="O147" s="712"/>
      <c r="P147" s="712"/>
      <c r="Q147" s="712"/>
      <c r="R147" s="712"/>
      <c r="S147" s="712"/>
      <c r="T147" s="712"/>
      <c r="U147" s="712"/>
      <c r="V147" s="712"/>
      <c r="W147" s="712"/>
      <c r="X147" s="712"/>
      <c r="Y147" s="712"/>
      <c r="Z147" s="712"/>
    </row>
    <row r="148" ht="77.25" customHeight="1">
      <c r="A148" s="712"/>
      <c r="B148" s="712"/>
      <c r="C148" s="712"/>
      <c r="D148" s="712"/>
      <c r="E148" s="712"/>
      <c r="F148" s="712"/>
      <c r="G148" s="712"/>
      <c r="H148" s="712"/>
      <c r="I148" s="712"/>
      <c r="J148" s="712"/>
      <c r="K148" s="712"/>
      <c r="L148" s="712"/>
      <c r="M148" s="712"/>
      <c r="N148" s="712"/>
      <c r="O148" s="712"/>
      <c r="P148" s="712"/>
      <c r="Q148" s="712"/>
      <c r="R148" s="712"/>
      <c r="S148" s="712"/>
      <c r="T148" s="712"/>
      <c r="U148" s="712"/>
      <c r="V148" s="712"/>
      <c r="W148" s="712"/>
      <c r="X148" s="712"/>
      <c r="Y148" s="712"/>
      <c r="Z148" s="712"/>
    </row>
    <row r="149" ht="77.25" customHeight="1">
      <c r="A149" s="712"/>
      <c r="B149" s="712"/>
      <c r="C149" s="712"/>
      <c r="D149" s="712"/>
      <c r="E149" s="712"/>
      <c r="F149" s="712"/>
      <c r="G149" s="712"/>
      <c r="H149" s="712"/>
      <c r="I149" s="712"/>
      <c r="J149" s="712"/>
      <c r="K149" s="712"/>
      <c r="L149" s="712"/>
      <c r="M149" s="712"/>
      <c r="N149" s="712"/>
      <c r="O149" s="712"/>
      <c r="P149" s="712"/>
      <c r="Q149" s="712"/>
      <c r="R149" s="712"/>
      <c r="S149" s="712"/>
      <c r="T149" s="712"/>
      <c r="U149" s="712"/>
      <c r="V149" s="712"/>
      <c r="W149" s="712"/>
      <c r="X149" s="712"/>
      <c r="Y149" s="712"/>
      <c r="Z149" s="712"/>
    </row>
    <row r="150" ht="77.25" customHeight="1">
      <c r="A150" s="712"/>
      <c r="B150" s="712"/>
      <c r="C150" s="712"/>
      <c r="D150" s="712"/>
      <c r="E150" s="712"/>
      <c r="F150" s="712"/>
      <c r="G150" s="712"/>
      <c r="H150" s="712"/>
      <c r="I150" s="712"/>
      <c r="J150" s="712"/>
      <c r="K150" s="712"/>
      <c r="L150" s="712"/>
      <c r="M150" s="712"/>
      <c r="N150" s="712"/>
      <c r="O150" s="712"/>
      <c r="P150" s="712"/>
      <c r="Q150" s="712"/>
      <c r="R150" s="712"/>
      <c r="S150" s="712"/>
      <c r="T150" s="712"/>
      <c r="U150" s="712"/>
      <c r="V150" s="712"/>
      <c r="W150" s="712"/>
      <c r="X150" s="712"/>
      <c r="Y150" s="712"/>
      <c r="Z150" s="712"/>
    </row>
    <row r="151" ht="77.25" customHeight="1">
      <c r="A151" s="712"/>
      <c r="B151" s="712"/>
      <c r="C151" s="712"/>
      <c r="D151" s="712"/>
      <c r="E151" s="712"/>
      <c r="F151" s="712"/>
      <c r="G151" s="712"/>
      <c r="H151" s="712"/>
      <c r="I151" s="712"/>
      <c r="J151" s="712"/>
      <c r="K151" s="712"/>
      <c r="L151" s="712"/>
      <c r="M151" s="712"/>
      <c r="N151" s="712"/>
      <c r="O151" s="712"/>
      <c r="P151" s="712"/>
      <c r="Q151" s="712"/>
      <c r="R151" s="712"/>
      <c r="S151" s="712"/>
      <c r="T151" s="712"/>
      <c r="U151" s="712"/>
      <c r="V151" s="712"/>
      <c r="W151" s="712"/>
      <c r="X151" s="712"/>
      <c r="Y151" s="712"/>
      <c r="Z151" s="712"/>
    </row>
    <row r="152" ht="77.25" customHeight="1">
      <c r="A152" s="712"/>
      <c r="B152" s="712"/>
      <c r="C152" s="712"/>
      <c r="D152" s="712"/>
      <c r="E152" s="712"/>
      <c r="F152" s="712"/>
      <c r="G152" s="712"/>
      <c r="H152" s="712"/>
      <c r="I152" s="712"/>
      <c r="J152" s="712"/>
      <c r="K152" s="712"/>
      <c r="L152" s="712"/>
      <c r="M152" s="712"/>
      <c r="N152" s="712"/>
      <c r="O152" s="712"/>
      <c r="P152" s="712"/>
      <c r="Q152" s="712"/>
      <c r="R152" s="712"/>
      <c r="S152" s="712"/>
      <c r="T152" s="712"/>
      <c r="U152" s="712"/>
      <c r="V152" s="712"/>
      <c r="W152" s="712"/>
      <c r="X152" s="712"/>
      <c r="Y152" s="712"/>
      <c r="Z152" s="712"/>
    </row>
    <row r="153" ht="77.25" customHeight="1">
      <c r="A153" s="712"/>
      <c r="B153" s="712"/>
      <c r="C153" s="712"/>
      <c r="D153" s="712"/>
      <c r="E153" s="712"/>
      <c r="F153" s="712"/>
      <c r="G153" s="712"/>
      <c r="H153" s="712"/>
      <c r="I153" s="712"/>
      <c r="J153" s="712"/>
      <c r="K153" s="712"/>
      <c r="L153" s="712"/>
      <c r="M153" s="712"/>
      <c r="N153" s="712"/>
      <c r="O153" s="712"/>
      <c r="P153" s="712"/>
      <c r="Q153" s="712"/>
      <c r="R153" s="712"/>
      <c r="S153" s="712"/>
      <c r="T153" s="712"/>
      <c r="U153" s="712"/>
      <c r="V153" s="712"/>
      <c r="W153" s="712"/>
      <c r="X153" s="712"/>
      <c r="Y153" s="712"/>
      <c r="Z153" s="712"/>
    </row>
    <row r="154" ht="77.25" customHeight="1">
      <c r="A154" s="712"/>
      <c r="B154" s="712"/>
      <c r="C154" s="712"/>
      <c r="D154" s="712"/>
      <c r="E154" s="712"/>
      <c r="F154" s="712"/>
      <c r="G154" s="712"/>
      <c r="H154" s="712"/>
      <c r="I154" s="712"/>
      <c r="J154" s="712"/>
      <c r="K154" s="712"/>
      <c r="L154" s="712"/>
      <c r="M154" s="712"/>
      <c r="N154" s="712"/>
      <c r="O154" s="712"/>
      <c r="P154" s="712"/>
      <c r="Q154" s="712"/>
      <c r="R154" s="712"/>
      <c r="S154" s="712"/>
      <c r="T154" s="712"/>
      <c r="U154" s="712"/>
      <c r="V154" s="712"/>
      <c r="W154" s="712"/>
      <c r="X154" s="712"/>
      <c r="Y154" s="712"/>
      <c r="Z154" s="712"/>
    </row>
    <row r="155" ht="77.25" customHeight="1">
      <c r="A155" s="712"/>
      <c r="B155" s="712"/>
      <c r="C155" s="712"/>
      <c r="D155" s="712"/>
      <c r="E155" s="712"/>
      <c r="F155" s="712"/>
      <c r="G155" s="712"/>
      <c r="H155" s="712"/>
      <c r="I155" s="712"/>
      <c r="J155" s="712"/>
      <c r="K155" s="712"/>
      <c r="L155" s="712"/>
      <c r="M155" s="712"/>
      <c r="N155" s="712"/>
      <c r="O155" s="712"/>
      <c r="P155" s="712"/>
      <c r="Q155" s="712"/>
      <c r="R155" s="712"/>
      <c r="S155" s="712"/>
      <c r="T155" s="712"/>
      <c r="U155" s="712"/>
      <c r="V155" s="712"/>
      <c r="W155" s="712"/>
      <c r="X155" s="712"/>
      <c r="Y155" s="712"/>
      <c r="Z155" s="712"/>
    </row>
    <row r="156" ht="77.25" customHeight="1">
      <c r="A156" s="712"/>
      <c r="B156" s="712"/>
      <c r="C156" s="712"/>
      <c r="D156" s="712"/>
      <c r="E156" s="712"/>
      <c r="F156" s="712"/>
      <c r="G156" s="712"/>
      <c r="H156" s="712"/>
      <c r="I156" s="712"/>
      <c r="J156" s="712"/>
      <c r="K156" s="712"/>
      <c r="L156" s="712"/>
      <c r="M156" s="712"/>
      <c r="N156" s="712"/>
      <c r="O156" s="712"/>
      <c r="P156" s="712"/>
      <c r="Q156" s="712"/>
      <c r="R156" s="712"/>
      <c r="S156" s="712"/>
      <c r="T156" s="712"/>
      <c r="U156" s="712"/>
      <c r="V156" s="712"/>
      <c r="W156" s="712"/>
      <c r="X156" s="712"/>
      <c r="Y156" s="712"/>
      <c r="Z156" s="712"/>
    </row>
    <row r="157" ht="77.25" customHeight="1">
      <c r="A157" s="712"/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2"/>
      <c r="Q157" s="712"/>
      <c r="R157" s="712"/>
      <c r="S157" s="712"/>
      <c r="T157" s="712"/>
      <c r="U157" s="712"/>
      <c r="V157" s="712"/>
      <c r="W157" s="712"/>
      <c r="X157" s="712"/>
      <c r="Y157" s="712"/>
      <c r="Z157" s="712"/>
    </row>
    <row r="158" ht="77.25" customHeight="1">
      <c r="A158" s="712"/>
      <c r="B158" s="712"/>
      <c r="C158" s="712"/>
      <c r="D158" s="712"/>
      <c r="E158" s="712"/>
      <c r="F158" s="712"/>
      <c r="G158" s="712"/>
      <c r="H158" s="712"/>
      <c r="I158" s="712"/>
      <c r="J158" s="712"/>
      <c r="K158" s="712"/>
      <c r="L158" s="712"/>
      <c r="M158" s="712"/>
      <c r="N158" s="712"/>
      <c r="O158" s="712"/>
      <c r="P158" s="712"/>
      <c r="Q158" s="712"/>
      <c r="R158" s="712"/>
      <c r="S158" s="712"/>
      <c r="T158" s="712"/>
      <c r="U158" s="712"/>
      <c r="V158" s="712"/>
      <c r="W158" s="712"/>
      <c r="X158" s="712"/>
      <c r="Y158" s="712"/>
      <c r="Z158" s="712"/>
    </row>
    <row r="159" ht="77.25" customHeight="1">
      <c r="A159" s="712"/>
      <c r="B159" s="712"/>
      <c r="C159" s="712"/>
      <c r="D159" s="712"/>
      <c r="E159" s="712"/>
      <c r="F159" s="712"/>
      <c r="G159" s="712"/>
      <c r="H159" s="712"/>
      <c r="I159" s="712"/>
      <c r="J159" s="712"/>
      <c r="K159" s="712"/>
      <c r="L159" s="712"/>
      <c r="M159" s="712"/>
      <c r="N159" s="712"/>
      <c r="O159" s="712"/>
      <c r="P159" s="712"/>
      <c r="Q159" s="712"/>
      <c r="R159" s="712"/>
      <c r="S159" s="712"/>
      <c r="T159" s="712"/>
      <c r="U159" s="712"/>
      <c r="V159" s="712"/>
      <c r="W159" s="712"/>
      <c r="X159" s="712"/>
      <c r="Y159" s="712"/>
      <c r="Z159" s="712"/>
    </row>
    <row r="160" ht="77.25" customHeight="1">
      <c r="A160" s="712"/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2"/>
      <c r="Q160" s="712"/>
      <c r="R160" s="712"/>
      <c r="S160" s="712"/>
      <c r="T160" s="712"/>
      <c r="U160" s="712"/>
      <c r="V160" s="712"/>
      <c r="W160" s="712"/>
      <c r="X160" s="712"/>
      <c r="Y160" s="712"/>
      <c r="Z160" s="712"/>
    </row>
    <row r="161" ht="77.25" customHeight="1">
      <c r="A161" s="712"/>
      <c r="B161" s="712"/>
      <c r="C161" s="712"/>
      <c r="D161" s="712"/>
      <c r="E161" s="712"/>
      <c r="F161" s="712"/>
      <c r="G161" s="712"/>
      <c r="H161" s="712"/>
      <c r="I161" s="712"/>
      <c r="J161" s="712"/>
      <c r="K161" s="712"/>
      <c r="L161" s="712"/>
      <c r="M161" s="712"/>
      <c r="N161" s="712"/>
      <c r="O161" s="712"/>
      <c r="P161" s="712"/>
      <c r="Q161" s="712"/>
      <c r="R161" s="712"/>
      <c r="S161" s="712"/>
      <c r="T161" s="712"/>
      <c r="U161" s="712"/>
      <c r="V161" s="712"/>
      <c r="W161" s="712"/>
      <c r="X161" s="712"/>
      <c r="Y161" s="712"/>
      <c r="Z161" s="712"/>
    </row>
    <row r="162" ht="77.25" customHeight="1">
      <c r="A162" s="712"/>
      <c r="B162" s="712"/>
      <c r="C162" s="712"/>
      <c r="D162" s="712"/>
      <c r="E162" s="712"/>
      <c r="F162" s="712"/>
      <c r="G162" s="712"/>
      <c r="H162" s="712"/>
      <c r="I162" s="712"/>
      <c r="J162" s="712"/>
      <c r="K162" s="712"/>
      <c r="L162" s="712"/>
      <c r="M162" s="712"/>
      <c r="N162" s="712"/>
      <c r="O162" s="712"/>
      <c r="P162" s="712"/>
      <c r="Q162" s="712"/>
      <c r="R162" s="712"/>
      <c r="S162" s="712"/>
      <c r="T162" s="712"/>
      <c r="U162" s="712"/>
      <c r="V162" s="712"/>
      <c r="W162" s="712"/>
      <c r="X162" s="712"/>
      <c r="Y162" s="712"/>
      <c r="Z162" s="712"/>
    </row>
    <row r="163" ht="77.25" customHeight="1">
      <c r="A163" s="712"/>
      <c r="B163" s="712"/>
      <c r="C163" s="712"/>
      <c r="D163" s="712"/>
      <c r="E163" s="712"/>
      <c r="F163" s="712"/>
      <c r="G163" s="712"/>
      <c r="H163" s="712"/>
      <c r="I163" s="712"/>
      <c r="J163" s="712"/>
      <c r="K163" s="712"/>
      <c r="L163" s="712"/>
      <c r="M163" s="712"/>
      <c r="N163" s="712"/>
      <c r="O163" s="712"/>
      <c r="P163" s="712"/>
      <c r="Q163" s="712"/>
      <c r="R163" s="712"/>
      <c r="S163" s="712"/>
      <c r="T163" s="712"/>
      <c r="U163" s="712"/>
      <c r="V163" s="712"/>
      <c r="W163" s="712"/>
      <c r="X163" s="712"/>
      <c r="Y163" s="712"/>
      <c r="Z163" s="712"/>
    </row>
    <row r="164" ht="77.25" customHeight="1">
      <c r="A164" s="712"/>
      <c r="B164" s="712"/>
      <c r="C164" s="712"/>
      <c r="D164" s="712"/>
      <c r="E164" s="712"/>
      <c r="F164" s="712"/>
      <c r="G164" s="712"/>
      <c r="H164" s="712"/>
      <c r="I164" s="712"/>
      <c r="J164" s="712"/>
      <c r="K164" s="712"/>
      <c r="L164" s="712"/>
      <c r="M164" s="712"/>
      <c r="N164" s="712"/>
      <c r="O164" s="712"/>
      <c r="P164" s="712"/>
      <c r="Q164" s="712"/>
      <c r="R164" s="712"/>
      <c r="S164" s="712"/>
      <c r="T164" s="712"/>
      <c r="U164" s="712"/>
      <c r="V164" s="712"/>
      <c r="W164" s="712"/>
      <c r="X164" s="712"/>
      <c r="Y164" s="712"/>
      <c r="Z164" s="712"/>
    </row>
    <row r="165" ht="77.25" customHeight="1">
      <c r="A165" s="712"/>
      <c r="B165" s="712"/>
      <c r="C165" s="712"/>
      <c r="D165" s="712"/>
      <c r="E165" s="712"/>
      <c r="F165" s="712"/>
      <c r="G165" s="712"/>
      <c r="H165" s="712"/>
      <c r="I165" s="712"/>
      <c r="J165" s="712"/>
      <c r="K165" s="712"/>
      <c r="L165" s="712"/>
      <c r="M165" s="712"/>
      <c r="N165" s="712"/>
      <c r="O165" s="712"/>
      <c r="P165" s="712"/>
      <c r="Q165" s="712"/>
      <c r="R165" s="712"/>
      <c r="S165" s="712"/>
      <c r="T165" s="712"/>
      <c r="U165" s="712"/>
      <c r="V165" s="712"/>
      <c r="W165" s="712"/>
      <c r="X165" s="712"/>
      <c r="Y165" s="712"/>
      <c r="Z165" s="712"/>
    </row>
    <row r="166" ht="77.25" customHeight="1">
      <c r="A166" s="712"/>
      <c r="B166" s="712"/>
      <c r="C166" s="712"/>
      <c r="D166" s="712"/>
      <c r="E166" s="712"/>
      <c r="F166" s="712"/>
      <c r="G166" s="712"/>
      <c r="H166" s="712"/>
      <c r="I166" s="712"/>
      <c r="J166" s="712"/>
      <c r="K166" s="712"/>
      <c r="L166" s="712"/>
      <c r="M166" s="712"/>
      <c r="N166" s="712"/>
      <c r="O166" s="712"/>
      <c r="P166" s="712"/>
      <c r="Q166" s="712"/>
      <c r="R166" s="712"/>
      <c r="S166" s="712"/>
      <c r="T166" s="712"/>
      <c r="U166" s="712"/>
      <c r="V166" s="712"/>
      <c r="W166" s="712"/>
      <c r="X166" s="712"/>
      <c r="Y166" s="712"/>
      <c r="Z166" s="712"/>
    </row>
    <row r="167" ht="77.25" customHeight="1">
      <c r="A167" s="712"/>
      <c r="B167" s="712"/>
      <c r="C167" s="712"/>
      <c r="D167" s="712"/>
      <c r="E167" s="712"/>
      <c r="F167" s="712"/>
      <c r="G167" s="712"/>
      <c r="H167" s="712"/>
      <c r="I167" s="712"/>
      <c r="J167" s="712"/>
      <c r="K167" s="712"/>
      <c r="L167" s="712"/>
      <c r="M167" s="712"/>
      <c r="N167" s="712"/>
      <c r="O167" s="712"/>
      <c r="P167" s="712"/>
      <c r="Q167" s="712"/>
      <c r="R167" s="712"/>
      <c r="S167" s="712"/>
      <c r="T167" s="712"/>
      <c r="U167" s="712"/>
      <c r="V167" s="712"/>
      <c r="W167" s="712"/>
      <c r="X167" s="712"/>
      <c r="Y167" s="712"/>
      <c r="Z167" s="712"/>
    </row>
    <row r="168" ht="77.25" customHeight="1">
      <c r="A168" s="712"/>
      <c r="B168" s="712"/>
      <c r="C168" s="712"/>
      <c r="D168" s="712"/>
      <c r="E168" s="712"/>
      <c r="F168" s="712"/>
      <c r="G168" s="712"/>
      <c r="H168" s="712"/>
      <c r="I168" s="712"/>
      <c r="J168" s="712"/>
      <c r="K168" s="712"/>
      <c r="L168" s="712"/>
      <c r="M168" s="712"/>
      <c r="N168" s="712"/>
      <c r="O168" s="712"/>
      <c r="P168" s="712"/>
      <c r="Q168" s="712"/>
      <c r="R168" s="712"/>
      <c r="S168" s="712"/>
      <c r="T168" s="712"/>
      <c r="U168" s="712"/>
      <c r="V168" s="712"/>
      <c r="W168" s="712"/>
      <c r="X168" s="712"/>
      <c r="Y168" s="712"/>
      <c r="Z168" s="712"/>
    </row>
    <row r="169" ht="77.25" customHeight="1">
      <c r="A169" s="712"/>
      <c r="B169" s="712"/>
      <c r="C169" s="712"/>
      <c r="D169" s="712"/>
      <c r="E169" s="712"/>
      <c r="F169" s="712"/>
      <c r="G169" s="712"/>
      <c r="H169" s="712"/>
      <c r="I169" s="712"/>
      <c r="J169" s="712"/>
      <c r="K169" s="712"/>
      <c r="L169" s="712"/>
      <c r="M169" s="712"/>
      <c r="N169" s="712"/>
      <c r="O169" s="712"/>
      <c r="P169" s="712"/>
      <c r="Q169" s="712"/>
      <c r="R169" s="712"/>
      <c r="S169" s="712"/>
      <c r="T169" s="712"/>
      <c r="U169" s="712"/>
      <c r="V169" s="712"/>
      <c r="W169" s="712"/>
      <c r="X169" s="712"/>
      <c r="Y169" s="712"/>
      <c r="Z169" s="712"/>
    </row>
    <row r="170" ht="77.25" customHeight="1">
      <c r="A170" s="712"/>
      <c r="B170" s="712"/>
      <c r="C170" s="712"/>
      <c r="D170" s="712"/>
      <c r="E170" s="712"/>
      <c r="F170" s="712"/>
      <c r="G170" s="712"/>
      <c r="H170" s="712"/>
      <c r="I170" s="712"/>
      <c r="J170" s="712"/>
      <c r="K170" s="712"/>
      <c r="L170" s="712"/>
      <c r="M170" s="712"/>
      <c r="N170" s="712"/>
      <c r="O170" s="712"/>
      <c r="P170" s="712"/>
      <c r="Q170" s="712"/>
      <c r="R170" s="712"/>
      <c r="S170" s="712"/>
      <c r="T170" s="712"/>
      <c r="U170" s="712"/>
      <c r="V170" s="712"/>
      <c r="W170" s="712"/>
      <c r="X170" s="712"/>
      <c r="Y170" s="712"/>
      <c r="Z170" s="712"/>
    </row>
    <row r="171" ht="77.25" customHeight="1">
      <c r="A171" s="712"/>
      <c r="B171" s="712"/>
      <c r="C171" s="712"/>
      <c r="D171" s="712"/>
      <c r="E171" s="712"/>
      <c r="F171" s="712"/>
      <c r="G171" s="712"/>
      <c r="H171" s="712"/>
      <c r="I171" s="712"/>
      <c r="J171" s="712"/>
      <c r="K171" s="712"/>
      <c r="L171" s="712"/>
      <c r="M171" s="712"/>
      <c r="N171" s="712"/>
      <c r="O171" s="712"/>
      <c r="P171" s="712"/>
      <c r="Q171" s="712"/>
      <c r="R171" s="712"/>
      <c r="S171" s="712"/>
      <c r="T171" s="712"/>
      <c r="U171" s="712"/>
      <c r="V171" s="712"/>
      <c r="W171" s="712"/>
      <c r="X171" s="712"/>
      <c r="Y171" s="712"/>
      <c r="Z171" s="712"/>
    </row>
    <row r="172" ht="77.25" customHeight="1">
      <c r="A172" s="712"/>
      <c r="B172" s="712"/>
      <c r="C172" s="712"/>
      <c r="D172" s="712"/>
      <c r="E172" s="712"/>
      <c r="F172" s="712"/>
      <c r="G172" s="712"/>
      <c r="H172" s="712"/>
      <c r="I172" s="712"/>
      <c r="J172" s="712"/>
      <c r="K172" s="712"/>
      <c r="L172" s="712"/>
      <c r="M172" s="712"/>
      <c r="N172" s="712"/>
      <c r="O172" s="712"/>
      <c r="P172" s="712"/>
      <c r="Q172" s="712"/>
      <c r="R172" s="712"/>
      <c r="S172" s="712"/>
      <c r="T172" s="712"/>
      <c r="U172" s="712"/>
      <c r="V172" s="712"/>
      <c r="W172" s="712"/>
      <c r="X172" s="712"/>
      <c r="Y172" s="712"/>
      <c r="Z172" s="712"/>
    </row>
    <row r="173" ht="77.25" customHeight="1">
      <c r="A173" s="712"/>
      <c r="B173" s="712"/>
      <c r="C173" s="712"/>
      <c r="D173" s="712"/>
      <c r="E173" s="712"/>
      <c r="F173" s="712"/>
      <c r="G173" s="712"/>
      <c r="H173" s="712"/>
      <c r="I173" s="712"/>
      <c r="J173" s="712"/>
      <c r="K173" s="712"/>
      <c r="L173" s="712"/>
      <c r="M173" s="712"/>
      <c r="N173" s="712"/>
      <c r="O173" s="712"/>
      <c r="P173" s="712"/>
      <c r="Q173" s="712"/>
      <c r="R173" s="712"/>
      <c r="S173" s="712"/>
      <c r="T173" s="712"/>
      <c r="U173" s="712"/>
      <c r="V173" s="712"/>
      <c r="W173" s="712"/>
      <c r="X173" s="712"/>
      <c r="Y173" s="712"/>
      <c r="Z173" s="712"/>
    </row>
    <row r="174" ht="77.25" customHeight="1">
      <c r="A174" s="712"/>
      <c r="B174" s="712"/>
      <c r="C174" s="712"/>
      <c r="D174" s="712"/>
      <c r="E174" s="712"/>
      <c r="F174" s="712"/>
      <c r="G174" s="712"/>
      <c r="H174" s="712"/>
      <c r="I174" s="712"/>
      <c r="J174" s="712"/>
      <c r="K174" s="712"/>
      <c r="L174" s="712"/>
      <c r="M174" s="712"/>
      <c r="N174" s="712"/>
      <c r="O174" s="712"/>
      <c r="P174" s="712"/>
      <c r="Q174" s="712"/>
      <c r="R174" s="712"/>
      <c r="S174" s="712"/>
      <c r="T174" s="712"/>
      <c r="U174" s="712"/>
      <c r="V174" s="712"/>
      <c r="W174" s="712"/>
      <c r="X174" s="712"/>
      <c r="Y174" s="712"/>
      <c r="Z174" s="712"/>
    </row>
    <row r="175" ht="77.25" customHeight="1">
      <c r="A175" s="712"/>
      <c r="B175" s="712"/>
      <c r="C175" s="712"/>
      <c r="D175" s="712"/>
      <c r="E175" s="712"/>
      <c r="F175" s="712"/>
      <c r="G175" s="712"/>
      <c r="H175" s="712"/>
      <c r="I175" s="712"/>
      <c r="J175" s="712"/>
      <c r="K175" s="712"/>
      <c r="L175" s="712"/>
      <c r="M175" s="712"/>
      <c r="N175" s="712"/>
      <c r="O175" s="712"/>
      <c r="P175" s="712"/>
      <c r="Q175" s="712"/>
      <c r="R175" s="712"/>
      <c r="S175" s="712"/>
      <c r="T175" s="712"/>
      <c r="U175" s="712"/>
      <c r="V175" s="712"/>
      <c r="W175" s="712"/>
      <c r="X175" s="712"/>
      <c r="Y175" s="712"/>
      <c r="Z175" s="712"/>
    </row>
    <row r="176" ht="77.25" customHeight="1">
      <c r="A176" s="712"/>
      <c r="B176" s="712"/>
      <c r="C176" s="712"/>
      <c r="D176" s="712"/>
      <c r="E176" s="712"/>
      <c r="F176" s="712"/>
      <c r="G176" s="712"/>
      <c r="H176" s="712"/>
      <c r="I176" s="712"/>
      <c r="J176" s="712"/>
      <c r="K176" s="712"/>
      <c r="L176" s="712"/>
      <c r="M176" s="712"/>
      <c r="N176" s="712"/>
      <c r="O176" s="712"/>
      <c r="P176" s="712"/>
      <c r="Q176" s="712"/>
      <c r="R176" s="712"/>
      <c r="S176" s="712"/>
      <c r="T176" s="712"/>
      <c r="U176" s="712"/>
      <c r="V176" s="712"/>
      <c r="W176" s="712"/>
      <c r="X176" s="712"/>
      <c r="Y176" s="712"/>
      <c r="Z176" s="712"/>
    </row>
    <row r="177" ht="77.25" customHeight="1">
      <c r="A177" s="712"/>
      <c r="B177" s="712"/>
      <c r="C177" s="712"/>
      <c r="D177" s="712"/>
      <c r="E177" s="712"/>
      <c r="F177" s="712"/>
      <c r="G177" s="712"/>
      <c r="H177" s="712"/>
      <c r="I177" s="712"/>
      <c r="J177" s="712"/>
      <c r="K177" s="712"/>
      <c r="L177" s="712"/>
      <c r="M177" s="712"/>
      <c r="N177" s="712"/>
      <c r="O177" s="712"/>
      <c r="P177" s="712"/>
      <c r="Q177" s="712"/>
      <c r="R177" s="712"/>
      <c r="S177" s="712"/>
      <c r="T177" s="712"/>
      <c r="U177" s="712"/>
      <c r="V177" s="712"/>
      <c r="W177" s="712"/>
      <c r="X177" s="712"/>
      <c r="Y177" s="712"/>
      <c r="Z177" s="712"/>
    </row>
    <row r="178" ht="77.25" customHeight="1">
      <c r="A178" s="712"/>
      <c r="B178" s="712"/>
      <c r="C178" s="712"/>
      <c r="D178" s="712"/>
      <c r="E178" s="712"/>
      <c r="F178" s="712"/>
      <c r="G178" s="712"/>
      <c r="H178" s="712"/>
      <c r="I178" s="712"/>
      <c r="J178" s="712"/>
      <c r="K178" s="712"/>
      <c r="L178" s="712"/>
      <c r="M178" s="712"/>
      <c r="N178" s="712"/>
      <c r="O178" s="712"/>
      <c r="P178" s="712"/>
      <c r="Q178" s="712"/>
      <c r="R178" s="712"/>
      <c r="S178" s="712"/>
      <c r="T178" s="712"/>
      <c r="U178" s="712"/>
      <c r="V178" s="712"/>
      <c r="W178" s="712"/>
      <c r="X178" s="712"/>
      <c r="Y178" s="712"/>
      <c r="Z178" s="712"/>
    </row>
    <row r="179" ht="77.25" customHeight="1">
      <c r="A179" s="712"/>
      <c r="B179" s="712"/>
      <c r="C179" s="712"/>
      <c r="D179" s="712"/>
      <c r="E179" s="712"/>
      <c r="F179" s="712"/>
      <c r="G179" s="712"/>
      <c r="H179" s="712"/>
      <c r="I179" s="712"/>
      <c r="J179" s="712"/>
      <c r="K179" s="712"/>
      <c r="L179" s="712"/>
      <c r="M179" s="712"/>
      <c r="N179" s="712"/>
      <c r="O179" s="712"/>
      <c r="P179" s="712"/>
      <c r="Q179" s="712"/>
      <c r="R179" s="712"/>
      <c r="S179" s="712"/>
      <c r="T179" s="712"/>
      <c r="U179" s="712"/>
      <c r="V179" s="712"/>
      <c r="W179" s="712"/>
      <c r="X179" s="712"/>
      <c r="Y179" s="712"/>
      <c r="Z179" s="712"/>
    </row>
    <row r="180" ht="77.25" customHeight="1">
      <c r="A180" s="712"/>
      <c r="B180" s="712"/>
      <c r="C180" s="712"/>
      <c r="D180" s="712"/>
      <c r="E180" s="712"/>
      <c r="F180" s="712"/>
      <c r="G180" s="712"/>
      <c r="H180" s="712"/>
      <c r="I180" s="712"/>
      <c r="J180" s="712"/>
      <c r="K180" s="712"/>
      <c r="L180" s="712"/>
      <c r="M180" s="712"/>
      <c r="N180" s="712"/>
      <c r="O180" s="712"/>
      <c r="P180" s="712"/>
      <c r="Q180" s="712"/>
      <c r="R180" s="712"/>
      <c r="S180" s="712"/>
      <c r="T180" s="712"/>
      <c r="U180" s="712"/>
      <c r="V180" s="712"/>
      <c r="W180" s="712"/>
      <c r="X180" s="712"/>
      <c r="Y180" s="712"/>
      <c r="Z180" s="712"/>
    </row>
    <row r="181" ht="77.25" customHeight="1">
      <c r="A181" s="712"/>
      <c r="B181" s="712"/>
      <c r="C181" s="712"/>
      <c r="D181" s="712"/>
      <c r="E181" s="712"/>
      <c r="F181" s="712"/>
      <c r="G181" s="712"/>
      <c r="H181" s="712"/>
      <c r="I181" s="712"/>
      <c r="J181" s="712"/>
      <c r="K181" s="712"/>
      <c r="L181" s="712"/>
      <c r="M181" s="712"/>
      <c r="N181" s="712"/>
      <c r="O181" s="712"/>
      <c r="P181" s="712"/>
      <c r="Q181" s="712"/>
      <c r="R181" s="712"/>
      <c r="S181" s="712"/>
      <c r="T181" s="712"/>
      <c r="U181" s="712"/>
      <c r="V181" s="712"/>
      <c r="W181" s="712"/>
      <c r="X181" s="712"/>
      <c r="Y181" s="712"/>
      <c r="Z181" s="712"/>
    </row>
    <row r="182" ht="77.25" customHeight="1">
      <c r="A182" s="712"/>
      <c r="B182" s="712"/>
      <c r="C182" s="712"/>
      <c r="D182" s="712"/>
      <c r="E182" s="712"/>
      <c r="F182" s="712"/>
      <c r="G182" s="712"/>
      <c r="H182" s="712"/>
      <c r="I182" s="712"/>
      <c r="J182" s="712"/>
      <c r="K182" s="712"/>
      <c r="L182" s="712"/>
      <c r="M182" s="712"/>
      <c r="N182" s="712"/>
      <c r="O182" s="712"/>
      <c r="P182" s="712"/>
      <c r="Q182" s="712"/>
      <c r="R182" s="712"/>
      <c r="S182" s="712"/>
      <c r="T182" s="712"/>
      <c r="U182" s="712"/>
      <c r="V182" s="712"/>
      <c r="W182" s="712"/>
      <c r="X182" s="712"/>
      <c r="Y182" s="712"/>
      <c r="Z182" s="712"/>
    </row>
    <row r="183" ht="77.25" customHeight="1">
      <c r="A183" s="712"/>
      <c r="B183" s="712"/>
      <c r="C183" s="712"/>
      <c r="D183" s="712"/>
      <c r="E183" s="712"/>
      <c r="F183" s="712"/>
      <c r="G183" s="712"/>
      <c r="H183" s="712"/>
      <c r="I183" s="712"/>
      <c r="J183" s="712"/>
      <c r="K183" s="712"/>
      <c r="L183" s="712"/>
      <c r="M183" s="712"/>
      <c r="N183" s="712"/>
      <c r="O183" s="712"/>
      <c r="P183" s="712"/>
      <c r="Q183" s="712"/>
      <c r="R183" s="712"/>
      <c r="S183" s="712"/>
      <c r="T183" s="712"/>
      <c r="U183" s="712"/>
      <c r="V183" s="712"/>
      <c r="W183" s="712"/>
      <c r="X183" s="712"/>
      <c r="Y183" s="712"/>
      <c r="Z183" s="712"/>
    </row>
    <row r="184" ht="77.25" customHeight="1">
      <c r="A184" s="712"/>
      <c r="B184" s="712"/>
      <c r="C184" s="712"/>
      <c r="D184" s="712"/>
      <c r="E184" s="712"/>
      <c r="F184" s="712"/>
      <c r="G184" s="712"/>
      <c r="H184" s="712"/>
      <c r="I184" s="712"/>
      <c r="J184" s="712"/>
      <c r="K184" s="712"/>
      <c r="L184" s="712"/>
      <c r="M184" s="712"/>
      <c r="N184" s="712"/>
      <c r="O184" s="712"/>
      <c r="P184" s="712"/>
      <c r="Q184" s="712"/>
      <c r="R184" s="712"/>
      <c r="S184" s="712"/>
      <c r="T184" s="712"/>
      <c r="U184" s="712"/>
      <c r="V184" s="712"/>
      <c r="W184" s="712"/>
      <c r="X184" s="712"/>
      <c r="Y184" s="712"/>
      <c r="Z184" s="712"/>
    </row>
    <row r="185" ht="77.25" customHeight="1">
      <c r="A185" s="712"/>
      <c r="B185" s="712"/>
      <c r="C185" s="712"/>
      <c r="D185" s="712"/>
      <c r="E185" s="712"/>
      <c r="F185" s="712"/>
      <c r="G185" s="712"/>
      <c r="H185" s="712"/>
      <c r="I185" s="712"/>
      <c r="J185" s="712"/>
      <c r="K185" s="712"/>
      <c r="L185" s="712"/>
      <c r="M185" s="712"/>
      <c r="N185" s="712"/>
      <c r="O185" s="712"/>
      <c r="P185" s="712"/>
      <c r="Q185" s="712"/>
      <c r="R185" s="712"/>
      <c r="S185" s="712"/>
      <c r="T185" s="712"/>
      <c r="U185" s="712"/>
      <c r="V185" s="712"/>
      <c r="W185" s="712"/>
      <c r="X185" s="712"/>
      <c r="Y185" s="712"/>
      <c r="Z185" s="712"/>
    </row>
    <row r="186" ht="77.25" customHeight="1">
      <c r="A186" s="712"/>
      <c r="B186" s="712"/>
      <c r="C186" s="712"/>
      <c r="D186" s="712"/>
      <c r="E186" s="712"/>
      <c r="F186" s="712"/>
      <c r="G186" s="712"/>
      <c r="H186" s="712"/>
      <c r="I186" s="712"/>
      <c r="J186" s="712"/>
      <c r="K186" s="712"/>
      <c r="L186" s="712"/>
      <c r="M186" s="712"/>
      <c r="N186" s="712"/>
      <c r="O186" s="712"/>
      <c r="P186" s="712"/>
      <c r="Q186" s="712"/>
      <c r="R186" s="712"/>
      <c r="S186" s="712"/>
      <c r="T186" s="712"/>
      <c r="U186" s="712"/>
      <c r="V186" s="712"/>
      <c r="W186" s="712"/>
      <c r="X186" s="712"/>
      <c r="Y186" s="712"/>
      <c r="Z186" s="712"/>
    </row>
    <row r="187" ht="77.25" customHeight="1">
      <c r="A187" s="712"/>
      <c r="B187" s="712"/>
      <c r="C187" s="712"/>
      <c r="D187" s="712"/>
      <c r="E187" s="712"/>
      <c r="F187" s="712"/>
      <c r="G187" s="712"/>
      <c r="H187" s="712"/>
      <c r="I187" s="712"/>
      <c r="J187" s="712"/>
      <c r="K187" s="712"/>
      <c r="L187" s="712"/>
      <c r="M187" s="712"/>
      <c r="N187" s="712"/>
      <c r="O187" s="712"/>
      <c r="P187" s="712"/>
      <c r="Q187" s="712"/>
      <c r="R187" s="712"/>
      <c r="S187" s="712"/>
      <c r="T187" s="712"/>
      <c r="U187" s="712"/>
      <c r="V187" s="712"/>
      <c r="W187" s="712"/>
      <c r="X187" s="712"/>
      <c r="Y187" s="712"/>
      <c r="Z187" s="712"/>
    </row>
    <row r="188" ht="77.25" customHeight="1">
      <c r="A188" s="712"/>
      <c r="B188" s="712"/>
      <c r="C188" s="712"/>
      <c r="D188" s="712"/>
      <c r="E188" s="712"/>
      <c r="F188" s="712"/>
      <c r="G188" s="712"/>
      <c r="H188" s="712"/>
      <c r="I188" s="712"/>
      <c r="J188" s="712"/>
      <c r="K188" s="712"/>
      <c r="L188" s="712"/>
      <c r="M188" s="712"/>
      <c r="N188" s="712"/>
      <c r="O188" s="712"/>
      <c r="P188" s="712"/>
      <c r="Q188" s="712"/>
      <c r="R188" s="712"/>
      <c r="S188" s="712"/>
      <c r="T188" s="712"/>
      <c r="U188" s="712"/>
      <c r="V188" s="712"/>
      <c r="W188" s="712"/>
      <c r="X188" s="712"/>
      <c r="Y188" s="712"/>
      <c r="Z188" s="712"/>
    </row>
    <row r="189" ht="77.25" customHeight="1">
      <c r="A189" s="712"/>
      <c r="B189" s="712"/>
      <c r="C189" s="712"/>
      <c r="D189" s="712"/>
      <c r="E189" s="712"/>
      <c r="F189" s="712"/>
      <c r="G189" s="712"/>
      <c r="H189" s="712"/>
      <c r="I189" s="712"/>
      <c r="J189" s="712"/>
      <c r="K189" s="712"/>
      <c r="L189" s="712"/>
      <c r="M189" s="712"/>
      <c r="N189" s="712"/>
      <c r="O189" s="712"/>
      <c r="P189" s="712"/>
      <c r="Q189" s="712"/>
      <c r="R189" s="712"/>
      <c r="S189" s="712"/>
      <c r="T189" s="712"/>
      <c r="U189" s="712"/>
      <c r="V189" s="712"/>
      <c r="W189" s="712"/>
      <c r="X189" s="712"/>
      <c r="Y189" s="712"/>
      <c r="Z189" s="712"/>
    </row>
    <row r="190" ht="77.25" customHeight="1">
      <c r="A190" s="712"/>
      <c r="B190" s="712"/>
      <c r="C190" s="712"/>
      <c r="D190" s="712"/>
      <c r="E190" s="712"/>
      <c r="F190" s="712"/>
      <c r="G190" s="712"/>
      <c r="H190" s="712"/>
      <c r="I190" s="712"/>
      <c r="J190" s="712"/>
      <c r="K190" s="712"/>
      <c r="L190" s="712"/>
      <c r="M190" s="712"/>
      <c r="N190" s="712"/>
      <c r="O190" s="712"/>
      <c r="P190" s="712"/>
      <c r="Q190" s="712"/>
      <c r="R190" s="712"/>
      <c r="S190" s="712"/>
      <c r="T190" s="712"/>
      <c r="U190" s="712"/>
      <c r="V190" s="712"/>
      <c r="W190" s="712"/>
      <c r="X190" s="712"/>
      <c r="Y190" s="712"/>
      <c r="Z190" s="712"/>
    </row>
    <row r="191" ht="77.25" customHeight="1">
      <c r="A191" s="712"/>
      <c r="B191" s="712"/>
      <c r="C191" s="712"/>
      <c r="D191" s="712"/>
      <c r="E191" s="712"/>
      <c r="F191" s="712"/>
      <c r="G191" s="712"/>
      <c r="H191" s="712"/>
      <c r="I191" s="712"/>
      <c r="J191" s="712"/>
      <c r="K191" s="712"/>
      <c r="L191" s="712"/>
      <c r="M191" s="712"/>
      <c r="N191" s="712"/>
      <c r="O191" s="712"/>
      <c r="P191" s="712"/>
      <c r="Q191" s="712"/>
      <c r="R191" s="712"/>
      <c r="S191" s="712"/>
      <c r="T191" s="712"/>
      <c r="U191" s="712"/>
      <c r="V191" s="712"/>
      <c r="W191" s="712"/>
      <c r="X191" s="712"/>
      <c r="Y191" s="712"/>
      <c r="Z191" s="712"/>
    </row>
    <row r="192" ht="77.25" customHeight="1">
      <c r="A192" s="712"/>
      <c r="B192" s="712"/>
      <c r="C192" s="712"/>
      <c r="D192" s="712"/>
      <c r="E192" s="712"/>
      <c r="F192" s="712"/>
      <c r="G192" s="712"/>
      <c r="H192" s="712"/>
      <c r="I192" s="712"/>
      <c r="J192" s="712"/>
      <c r="K192" s="712"/>
      <c r="L192" s="712"/>
      <c r="M192" s="712"/>
      <c r="N192" s="712"/>
      <c r="O192" s="712"/>
      <c r="P192" s="712"/>
      <c r="Q192" s="712"/>
      <c r="R192" s="712"/>
      <c r="S192" s="712"/>
      <c r="T192" s="712"/>
      <c r="U192" s="712"/>
      <c r="V192" s="712"/>
      <c r="W192" s="712"/>
      <c r="X192" s="712"/>
      <c r="Y192" s="712"/>
      <c r="Z192" s="712"/>
    </row>
    <row r="193" ht="77.25" customHeight="1">
      <c r="A193" s="712"/>
      <c r="B193" s="712"/>
      <c r="C193" s="712"/>
      <c r="D193" s="712"/>
      <c r="E193" s="712"/>
      <c r="F193" s="712"/>
      <c r="G193" s="712"/>
      <c r="H193" s="712"/>
      <c r="I193" s="712"/>
      <c r="J193" s="712"/>
      <c r="K193" s="712"/>
      <c r="L193" s="712"/>
      <c r="M193" s="712"/>
      <c r="N193" s="712"/>
      <c r="O193" s="712"/>
      <c r="P193" s="712"/>
      <c r="Q193" s="712"/>
      <c r="R193" s="712"/>
      <c r="S193" s="712"/>
      <c r="T193" s="712"/>
      <c r="U193" s="712"/>
      <c r="V193" s="712"/>
      <c r="W193" s="712"/>
      <c r="X193" s="712"/>
      <c r="Y193" s="712"/>
      <c r="Z193" s="712"/>
    </row>
    <row r="194" ht="77.25" customHeight="1">
      <c r="A194" s="712"/>
      <c r="B194" s="712"/>
      <c r="C194" s="712"/>
      <c r="D194" s="712"/>
      <c r="E194" s="712"/>
      <c r="F194" s="712"/>
      <c r="G194" s="712"/>
      <c r="H194" s="712"/>
      <c r="I194" s="712"/>
      <c r="J194" s="712"/>
      <c r="K194" s="712"/>
      <c r="L194" s="712"/>
      <c r="M194" s="712"/>
      <c r="N194" s="712"/>
      <c r="O194" s="712"/>
      <c r="P194" s="712"/>
      <c r="Q194" s="712"/>
      <c r="R194" s="712"/>
      <c r="S194" s="712"/>
      <c r="T194" s="712"/>
      <c r="U194" s="712"/>
      <c r="V194" s="712"/>
      <c r="W194" s="712"/>
      <c r="X194" s="712"/>
      <c r="Y194" s="712"/>
      <c r="Z194" s="712"/>
    </row>
    <row r="195" ht="77.25" customHeight="1">
      <c r="A195" s="712"/>
      <c r="B195" s="712"/>
      <c r="C195" s="712"/>
      <c r="D195" s="712"/>
      <c r="E195" s="712"/>
      <c r="F195" s="712"/>
      <c r="G195" s="712"/>
      <c r="H195" s="712"/>
      <c r="I195" s="712"/>
      <c r="J195" s="712"/>
      <c r="K195" s="712"/>
      <c r="L195" s="712"/>
      <c r="M195" s="712"/>
      <c r="N195" s="712"/>
      <c r="O195" s="712"/>
      <c r="P195" s="712"/>
      <c r="Q195" s="712"/>
      <c r="R195" s="712"/>
      <c r="S195" s="712"/>
      <c r="T195" s="712"/>
      <c r="U195" s="712"/>
      <c r="V195" s="712"/>
      <c r="W195" s="712"/>
      <c r="X195" s="712"/>
      <c r="Y195" s="712"/>
      <c r="Z195" s="712"/>
    </row>
    <row r="196" ht="77.25" customHeight="1">
      <c r="A196" s="712"/>
      <c r="B196" s="712"/>
      <c r="C196" s="712"/>
      <c r="D196" s="712"/>
      <c r="E196" s="712"/>
      <c r="F196" s="712"/>
      <c r="G196" s="712"/>
      <c r="H196" s="712"/>
      <c r="I196" s="712"/>
      <c r="J196" s="712"/>
      <c r="K196" s="712"/>
      <c r="L196" s="712"/>
      <c r="M196" s="712"/>
      <c r="N196" s="712"/>
      <c r="O196" s="712"/>
      <c r="P196" s="712"/>
      <c r="Q196" s="712"/>
      <c r="R196" s="712"/>
      <c r="S196" s="712"/>
      <c r="T196" s="712"/>
      <c r="U196" s="712"/>
      <c r="V196" s="712"/>
      <c r="W196" s="712"/>
      <c r="X196" s="712"/>
      <c r="Y196" s="712"/>
      <c r="Z196" s="712"/>
    </row>
    <row r="197" ht="77.25" customHeight="1">
      <c r="A197" s="712"/>
      <c r="B197" s="712"/>
      <c r="C197" s="712"/>
      <c r="D197" s="712"/>
      <c r="E197" s="712"/>
      <c r="F197" s="712"/>
      <c r="G197" s="712"/>
      <c r="H197" s="712"/>
      <c r="I197" s="712"/>
      <c r="J197" s="712"/>
      <c r="K197" s="712"/>
      <c r="L197" s="712"/>
      <c r="M197" s="712"/>
      <c r="N197" s="712"/>
      <c r="O197" s="712"/>
      <c r="P197" s="712"/>
      <c r="Q197" s="712"/>
      <c r="R197" s="712"/>
      <c r="S197" s="712"/>
      <c r="T197" s="712"/>
      <c r="U197" s="712"/>
      <c r="V197" s="712"/>
      <c r="W197" s="712"/>
      <c r="X197" s="712"/>
      <c r="Y197" s="712"/>
      <c r="Z197" s="712"/>
    </row>
    <row r="198" ht="77.25" customHeight="1">
      <c r="A198" s="712"/>
      <c r="B198" s="712"/>
      <c r="C198" s="712"/>
      <c r="D198" s="712"/>
      <c r="E198" s="712"/>
      <c r="F198" s="712"/>
      <c r="G198" s="712"/>
      <c r="H198" s="712"/>
      <c r="I198" s="712"/>
      <c r="J198" s="712"/>
      <c r="K198" s="712"/>
      <c r="L198" s="712"/>
      <c r="M198" s="712"/>
      <c r="N198" s="712"/>
      <c r="O198" s="712"/>
      <c r="P198" s="712"/>
      <c r="Q198" s="712"/>
      <c r="R198" s="712"/>
      <c r="S198" s="712"/>
      <c r="T198" s="712"/>
      <c r="U198" s="712"/>
      <c r="V198" s="712"/>
      <c r="W198" s="712"/>
      <c r="X198" s="712"/>
      <c r="Y198" s="712"/>
      <c r="Z198" s="712"/>
    </row>
    <row r="199" ht="77.25" customHeight="1">
      <c r="A199" s="712"/>
      <c r="B199" s="712"/>
      <c r="C199" s="712"/>
      <c r="D199" s="712"/>
      <c r="E199" s="712"/>
      <c r="F199" s="712"/>
      <c r="G199" s="712"/>
      <c r="H199" s="712"/>
      <c r="I199" s="712"/>
      <c r="J199" s="712"/>
      <c r="K199" s="712"/>
      <c r="L199" s="712"/>
      <c r="M199" s="712"/>
      <c r="N199" s="712"/>
      <c r="O199" s="712"/>
      <c r="P199" s="712"/>
      <c r="Q199" s="712"/>
      <c r="R199" s="712"/>
      <c r="S199" s="712"/>
      <c r="T199" s="712"/>
      <c r="U199" s="712"/>
      <c r="V199" s="712"/>
      <c r="W199" s="712"/>
      <c r="X199" s="712"/>
      <c r="Y199" s="712"/>
      <c r="Z199" s="712"/>
    </row>
    <row r="200" ht="77.25" customHeight="1">
      <c r="A200" s="712"/>
      <c r="B200" s="712"/>
      <c r="C200" s="712"/>
      <c r="D200" s="712"/>
      <c r="E200" s="712"/>
      <c r="F200" s="712"/>
      <c r="G200" s="712"/>
      <c r="H200" s="712"/>
      <c r="I200" s="712"/>
      <c r="J200" s="712"/>
      <c r="K200" s="712"/>
      <c r="L200" s="712"/>
      <c r="M200" s="712"/>
      <c r="N200" s="712"/>
      <c r="O200" s="712"/>
      <c r="P200" s="712"/>
      <c r="Q200" s="712"/>
      <c r="R200" s="712"/>
      <c r="S200" s="712"/>
      <c r="T200" s="712"/>
      <c r="U200" s="712"/>
      <c r="V200" s="712"/>
      <c r="W200" s="712"/>
      <c r="X200" s="712"/>
      <c r="Y200" s="712"/>
      <c r="Z200" s="712"/>
    </row>
    <row r="201" ht="77.25" customHeight="1">
      <c r="A201" s="712"/>
      <c r="B201" s="712"/>
      <c r="C201" s="712"/>
      <c r="D201" s="712"/>
      <c r="E201" s="712"/>
      <c r="F201" s="712"/>
      <c r="G201" s="712"/>
      <c r="H201" s="712"/>
      <c r="I201" s="712"/>
      <c r="J201" s="712"/>
      <c r="K201" s="712"/>
      <c r="L201" s="712"/>
      <c r="M201" s="712"/>
      <c r="N201" s="712"/>
      <c r="O201" s="712"/>
      <c r="P201" s="712"/>
      <c r="Q201" s="712"/>
      <c r="R201" s="712"/>
      <c r="S201" s="712"/>
      <c r="T201" s="712"/>
      <c r="U201" s="712"/>
      <c r="V201" s="712"/>
      <c r="W201" s="712"/>
      <c r="X201" s="712"/>
      <c r="Y201" s="712"/>
      <c r="Z201" s="712"/>
    </row>
    <row r="202" ht="77.25" customHeight="1">
      <c r="A202" s="712"/>
      <c r="B202" s="712"/>
      <c r="C202" s="712"/>
      <c r="D202" s="712"/>
      <c r="E202" s="712"/>
      <c r="F202" s="712"/>
      <c r="G202" s="712"/>
      <c r="H202" s="712"/>
      <c r="I202" s="712"/>
      <c r="J202" s="712"/>
      <c r="K202" s="712"/>
      <c r="L202" s="712"/>
      <c r="M202" s="712"/>
      <c r="N202" s="712"/>
      <c r="O202" s="712"/>
      <c r="P202" s="712"/>
      <c r="Q202" s="712"/>
      <c r="R202" s="712"/>
      <c r="S202" s="712"/>
      <c r="T202" s="712"/>
      <c r="U202" s="712"/>
      <c r="V202" s="712"/>
      <c r="W202" s="712"/>
      <c r="X202" s="712"/>
      <c r="Y202" s="712"/>
      <c r="Z202" s="712"/>
    </row>
    <row r="203" ht="77.25" customHeight="1">
      <c r="A203" s="712"/>
      <c r="B203" s="712"/>
      <c r="C203" s="712"/>
      <c r="D203" s="712"/>
      <c r="E203" s="712"/>
      <c r="F203" s="712"/>
      <c r="G203" s="712"/>
      <c r="H203" s="712"/>
      <c r="I203" s="712"/>
      <c r="J203" s="712"/>
      <c r="K203" s="712"/>
      <c r="L203" s="712"/>
      <c r="M203" s="712"/>
      <c r="N203" s="712"/>
      <c r="O203" s="712"/>
      <c r="P203" s="712"/>
      <c r="Q203" s="712"/>
      <c r="R203" s="712"/>
      <c r="S203" s="712"/>
      <c r="T203" s="712"/>
      <c r="U203" s="712"/>
      <c r="V203" s="712"/>
      <c r="W203" s="712"/>
      <c r="X203" s="712"/>
      <c r="Y203" s="712"/>
      <c r="Z203" s="712"/>
    </row>
    <row r="204" ht="77.25" customHeight="1">
      <c r="A204" s="712"/>
      <c r="B204" s="712"/>
      <c r="C204" s="712"/>
      <c r="D204" s="712"/>
      <c r="E204" s="712"/>
      <c r="F204" s="712"/>
      <c r="G204" s="712"/>
      <c r="H204" s="712"/>
      <c r="I204" s="712"/>
      <c r="J204" s="712"/>
      <c r="K204" s="712"/>
      <c r="L204" s="712"/>
      <c r="M204" s="712"/>
      <c r="N204" s="712"/>
      <c r="O204" s="712"/>
      <c r="P204" s="712"/>
      <c r="Q204" s="712"/>
      <c r="R204" s="712"/>
      <c r="S204" s="712"/>
      <c r="T204" s="712"/>
      <c r="U204" s="712"/>
      <c r="V204" s="712"/>
      <c r="W204" s="712"/>
      <c r="X204" s="712"/>
      <c r="Y204" s="712"/>
      <c r="Z204" s="712"/>
    </row>
    <row r="205" ht="77.25" customHeight="1">
      <c r="A205" s="712"/>
      <c r="B205" s="712"/>
      <c r="C205" s="712"/>
      <c r="D205" s="712"/>
      <c r="E205" s="712"/>
      <c r="F205" s="712"/>
      <c r="G205" s="712"/>
      <c r="H205" s="712"/>
      <c r="I205" s="712"/>
      <c r="J205" s="712"/>
      <c r="K205" s="712"/>
      <c r="L205" s="712"/>
      <c r="M205" s="712"/>
      <c r="N205" s="712"/>
      <c r="O205" s="712"/>
      <c r="P205" s="712"/>
      <c r="Q205" s="712"/>
      <c r="R205" s="712"/>
      <c r="S205" s="712"/>
      <c r="T205" s="712"/>
      <c r="U205" s="712"/>
      <c r="V205" s="712"/>
      <c r="W205" s="712"/>
      <c r="X205" s="712"/>
      <c r="Y205" s="712"/>
      <c r="Z205" s="712"/>
    </row>
    <row r="206" ht="77.25" customHeight="1">
      <c r="A206" s="712"/>
      <c r="B206" s="712"/>
      <c r="C206" s="712"/>
      <c r="D206" s="712"/>
      <c r="E206" s="712"/>
      <c r="F206" s="712"/>
      <c r="G206" s="712"/>
      <c r="H206" s="712"/>
      <c r="I206" s="712"/>
      <c r="J206" s="712"/>
      <c r="K206" s="712"/>
      <c r="L206" s="712"/>
      <c r="M206" s="712"/>
      <c r="N206" s="712"/>
      <c r="O206" s="712"/>
      <c r="P206" s="712"/>
      <c r="Q206" s="712"/>
      <c r="R206" s="712"/>
      <c r="S206" s="712"/>
      <c r="T206" s="712"/>
      <c r="U206" s="712"/>
      <c r="V206" s="712"/>
      <c r="W206" s="712"/>
      <c r="X206" s="712"/>
      <c r="Y206" s="712"/>
      <c r="Z206" s="712"/>
    </row>
    <row r="207" ht="77.25" customHeight="1">
      <c r="A207" s="712"/>
      <c r="B207" s="712"/>
      <c r="C207" s="712"/>
      <c r="D207" s="712"/>
      <c r="E207" s="712"/>
      <c r="F207" s="712"/>
      <c r="G207" s="712"/>
      <c r="H207" s="712"/>
      <c r="I207" s="712"/>
      <c r="J207" s="712"/>
      <c r="K207" s="712"/>
      <c r="L207" s="712"/>
      <c r="M207" s="712"/>
      <c r="N207" s="712"/>
      <c r="O207" s="712"/>
      <c r="P207" s="712"/>
      <c r="Q207" s="712"/>
      <c r="R207" s="712"/>
      <c r="S207" s="712"/>
      <c r="T207" s="712"/>
      <c r="U207" s="712"/>
      <c r="V207" s="712"/>
      <c r="W207" s="712"/>
      <c r="X207" s="712"/>
      <c r="Y207" s="712"/>
      <c r="Z207" s="712"/>
    </row>
    <row r="208" ht="77.25" customHeight="1">
      <c r="A208" s="712"/>
      <c r="B208" s="712"/>
      <c r="C208" s="712"/>
      <c r="D208" s="712"/>
      <c r="E208" s="712"/>
      <c r="F208" s="712"/>
      <c r="G208" s="712"/>
      <c r="H208" s="712"/>
      <c r="I208" s="712"/>
      <c r="J208" s="712"/>
      <c r="K208" s="712"/>
      <c r="L208" s="712"/>
      <c r="M208" s="712"/>
      <c r="N208" s="712"/>
      <c r="O208" s="712"/>
      <c r="P208" s="712"/>
      <c r="Q208" s="712"/>
      <c r="R208" s="712"/>
      <c r="S208" s="712"/>
      <c r="T208" s="712"/>
      <c r="U208" s="712"/>
      <c r="V208" s="712"/>
      <c r="W208" s="712"/>
      <c r="X208" s="712"/>
      <c r="Y208" s="712"/>
      <c r="Z208" s="712"/>
    </row>
    <row r="209" ht="77.25" customHeight="1">
      <c r="A209" s="712"/>
      <c r="B209" s="712"/>
      <c r="C209" s="712"/>
      <c r="D209" s="712"/>
      <c r="E209" s="712"/>
      <c r="F209" s="712"/>
      <c r="G209" s="712"/>
      <c r="H209" s="712"/>
      <c r="I209" s="712"/>
      <c r="J209" s="712"/>
      <c r="K209" s="712"/>
      <c r="L209" s="712"/>
      <c r="M209" s="712"/>
      <c r="N209" s="712"/>
      <c r="O209" s="712"/>
      <c r="P209" s="712"/>
      <c r="Q209" s="712"/>
      <c r="R209" s="712"/>
      <c r="S209" s="712"/>
      <c r="T209" s="712"/>
      <c r="U209" s="712"/>
      <c r="V209" s="712"/>
      <c r="W209" s="712"/>
      <c r="X209" s="712"/>
      <c r="Y209" s="712"/>
      <c r="Z209" s="712"/>
    </row>
    <row r="210" ht="77.25" customHeight="1">
      <c r="A210" s="712"/>
      <c r="B210" s="712"/>
      <c r="C210" s="712"/>
      <c r="D210" s="712"/>
      <c r="E210" s="712"/>
      <c r="F210" s="712"/>
      <c r="G210" s="712"/>
      <c r="H210" s="712"/>
      <c r="I210" s="712"/>
      <c r="J210" s="712"/>
      <c r="K210" s="712"/>
      <c r="L210" s="712"/>
      <c r="M210" s="712"/>
      <c r="N210" s="712"/>
      <c r="O210" s="712"/>
      <c r="P210" s="712"/>
      <c r="Q210" s="712"/>
      <c r="R210" s="712"/>
      <c r="S210" s="712"/>
      <c r="T210" s="712"/>
      <c r="U210" s="712"/>
      <c r="V210" s="712"/>
      <c r="W210" s="712"/>
      <c r="X210" s="712"/>
      <c r="Y210" s="712"/>
      <c r="Z210" s="712"/>
    </row>
    <row r="211" ht="77.25" customHeight="1">
      <c r="A211" s="712"/>
      <c r="B211" s="712"/>
      <c r="C211" s="712"/>
      <c r="D211" s="712"/>
      <c r="E211" s="712"/>
      <c r="F211" s="712"/>
      <c r="G211" s="712"/>
      <c r="H211" s="712"/>
      <c r="I211" s="712"/>
      <c r="J211" s="712"/>
      <c r="K211" s="712"/>
      <c r="L211" s="712"/>
      <c r="M211" s="712"/>
      <c r="N211" s="712"/>
      <c r="O211" s="712"/>
      <c r="P211" s="712"/>
      <c r="Q211" s="712"/>
      <c r="R211" s="712"/>
      <c r="S211" s="712"/>
      <c r="T211" s="712"/>
      <c r="U211" s="712"/>
      <c r="V211" s="712"/>
      <c r="W211" s="712"/>
      <c r="X211" s="712"/>
      <c r="Y211" s="712"/>
      <c r="Z211" s="712"/>
    </row>
    <row r="212" ht="77.25" customHeight="1">
      <c r="A212" s="712"/>
      <c r="B212" s="712"/>
      <c r="C212" s="712"/>
      <c r="D212" s="712"/>
      <c r="E212" s="712"/>
      <c r="F212" s="712"/>
      <c r="G212" s="712"/>
      <c r="H212" s="712"/>
      <c r="I212" s="712"/>
      <c r="J212" s="712"/>
      <c r="K212" s="712"/>
      <c r="L212" s="712"/>
      <c r="M212" s="712"/>
      <c r="N212" s="712"/>
      <c r="O212" s="712"/>
      <c r="P212" s="712"/>
      <c r="Q212" s="712"/>
      <c r="R212" s="712"/>
      <c r="S212" s="712"/>
      <c r="T212" s="712"/>
      <c r="U212" s="712"/>
      <c r="V212" s="712"/>
      <c r="W212" s="712"/>
      <c r="X212" s="712"/>
      <c r="Y212" s="712"/>
      <c r="Z212" s="712"/>
    </row>
    <row r="213" ht="77.25" customHeight="1">
      <c r="A213" s="712"/>
      <c r="B213" s="712"/>
      <c r="C213" s="712"/>
      <c r="D213" s="712"/>
      <c r="E213" s="712"/>
      <c r="F213" s="712"/>
      <c r="G213" s="712"/>
      <c r="H213" s="712"/>
      <c r="I213" s="712"/>
      <c r="J213" s="712"/>
      <c r="K213" s="712"/>
      <c r="L213" s="712"/>
      <c r="M213" s="712"/>
      <c r="N213" s="712"/>
      <c r="O213" s="712"/>
      <c r="P213" s="712"/>
      <c r="Q213" s="712"/>
      <c r="R213" s="712"/>
      <c r="S213" s="712"/>
      <c r="T213" s="712"/>
      <c r="U213" s="712"/>
      <c r="V213" s="712"/>
      <c r="W213" s="712"/>
      <c r="X213" s="712"/>
      <c r="Y213" s="712"/>
      <c r="Z213" s="712"/>
    </row>
    <row r="214" ht="77.25" customHeight="1">
      <c r="A214" s="712"/>
      <c r="B214" s="712"/>
      <c r="C214" s="712"/>
      <c r="D214" s="712"/>
      <c r="E214" s="712"/>
      <c r="F214" s="712"/>
      <c r="G214" s="712"/>
      <c r="H214" s="712"/>
      <c r="I214" s="712"/>
      <c r="J214" s="712"/>
      <c r="K214" s="712"/>
      <c r="L214" s="712"/>
      <c r="M214" s="712"/>
      <c r="N214" s="712"/>
      <c r="O214" s="712"/>
      <c r="P214" s="712"/>
      <c r="Q214" s="712"/>
      <c r="R214" s="712"/>
      <c r="S214" s="712"/>
      <c r="T214" s="712"/>
      <c r="U214" s="712"/>
      <c r="V214" s="712"/>
      <c r="W214" s="712"/>
      <c r="X214" s="712"/>
      <c r="Y214" s="712"/>
      <c r="Z214" s="712"/>
    </row>
    <row r="215" ht="77.25" customHeight="1">
      <c r="A215" s="712"/>
      <c r="B215" s="712"/>
      <c r="C215" s="712"/>
      <c r="D215" s="712"/>
      <c r="E215" s="712"/>
      <c r="F215" s="712"/>
      <c r="G215" s="712"/>
      <c r="H215" s="712"/>
      <c r="I215" s="712"/>
      <c r="J215" s="712"/>
      <c r="K215" s="712"/>
      <c r="L215" s="712"/>
      <c r="M215" s="712"/>
      <c r="N215" s="712"/>
      <c r="O215" s="712"/>
      <c r="P215" s="712"/>
      <c r="Q215" s="712"/>
      <c r="R215" s="712"/>
      <c r="S215" s="712"/>
      <c r="T215" s="712"/>
      <c r="U215" s="712"/>
      <c r="V215" s="712"/>
      <c r="W215" s="712"/>
      <c r="X215" s="712"/>
      <c r="Y215" s="712"/>
      <c r="Z215" s="712"/>
    </row>
    <row r="216" ht="77.25" customHeight="1">
      <c r="A216" s="712"/>
      <c r="B216" s="712"/>
      <c r="C216" s="712"/>
      <c r="D216" s="712"/>
      <c r="E216" s="712"/>
      <c r="F216" s="712"/>
      <c r="G216" s="712"/>
      <c r="H216" s="712"/>
      <c r="I216" s="712"/>
      <c r="J216" s="712"/>
      <c r="K216" s="712"/>
      <c r="L216" s="712"/>
      <c r="M216" s="712"/>
      <c r="N216" s="712"/>
      <c r="O216" s="712"/>
      <c r="P216" s="712"/>
      <c r="Q216" s="712"/>
      <c r="R216" s="712"/>
      <c r="S216" s="712"/>
      <c r="T216" s="712"/>
      <c r="U216" s="712"/>
      <c r="V216" s="712"/>
      <c r="W216" s="712"/>
      <c r="X216" s="712"/>
      <c r="Y216" s="712"/>
      <c r="Z216" s="712"/>
    </row>
    <row r="217" ht="77.25" customHeight="1">
      <c r="A217" s="712"/>
      <c r="B217" s="712"/>
      <c r="C217" s="712"/>
      <c r="D217" s="712"/>
      <c r="E217" s="712"/>
      <c r="F217" s="712"/>
      <c r="G217" s="712"/>
      <c r="H217" s="712"/>
      <c r="I217" s="712"/>
      <c r="J217" s="712"/>
      <c r="K217" s="712"/>
      <c r="L217" s="712"/>
      <c r="M217" s="712"/>
      <c r="N217" s="712"/>
      <c r="O217" s="712"/>
      <c r="P217" s="712"/>
      <c r="Q217" s="712"/>
      <c r="R217" s="712"/>
      <c r="S217" s="712"/>
      <c r="T217" s="712"/>
      <c r="U217" s="712"/>
      <c r="V217" s="712"/>
      <c r="W217" s="712"/>
      <c r="X217" s="712"/>
      <c r="Y217" s="712"/>
      <c r="Z217" s="712"/>
    </row>
    <row r="218" ht="77.25" customHeight="1">
      <c r="A218" s="712"/>
      <c r="B218" s="712"/>
      <c r="C218" s="712"/>
      <c r="D218" s="712"/>
      <c r="E218" s="712"/>
      <c r="F218" s="712"/>
      <c r="G218" s="712"/>
      <c r="H218" s="712"/>
      <c r="I218" s="712"/>
      <c r="J218" s="712"/>
      <c r="K218" s="712"/>
      <c r="L218" s="712"/>
      <c r="M218" s="712"/>
      <c r="N218" s="712"/>
      <c r="O218" s="712"/>
      <c r="P218" s="712"/>
      <c r="Q218" s="712"/>
      <c r="R218" s="712"/>
      <c r="S218" s="712"/>
      <c r="T218" s="712"/>
      <c r="U218" s="712"/>
      <c r="V218" s="712"/>
      <c r="W218" s="712"/>
      <c r="X218" s="712"/>
      <c r="Y218" s="712"/>
      <c r="Z218" s="712"/>
    </row>
    <row r="219" ht="77.25" customHeight="1">
      <c r="A219" s="712"/>
      <c r="B219" s="712"/>
      <c r="C219" s="712"/>
      <c r="D219" s="712"/>
      <c r="E219" s="712"/>
      <c r="F219" s="712"/>
      <c r="G219" s="712"/>
      <c r="H219" s="712"/>
      <c r="I219" s="712"/>
      <c r="J219" s="712"/>
      <c r="K219" s="712"/>
      <c r="L219" s="712"/>
      <c r="M219" s="712"/>
      <c r="N219" s="712"/>
      <c r="O219" s="712"/>
      <c r="P219" s="712"/>
      <c r="Q219" s="712"/>
      <c r="R219" s="712"/>
      <c r="S219" s="712"/>
      <c r="T219" s="712"/>
      <c r="U219" s="712"/>
      <c r="V219" s="712"/>
      <c r="W219" s="712"/>
      <c r="X219" s="712"/>
      <c r="Y219" s="712"/>
      <c r="Z219" s="712"/>
    </row>
    <row r="220" ht="77.25" customHeight="1">
      <c r="A220" s="712"/>
      <c r="B220" s="712"/>
      <c r="C220" s="712"/>
      <c r="D220" s="712"/>
      <c r="E220" s="712"/>
      <c r="F220" s="712"/>
      <c r="G220" s="712"/>
      <c r="H220" s="712"/>
      <c r="I220" s="712"/>
      <c r="J220" s="712"/>
      <c r="K220" s="712"/>
      <c r="L220" s="712"/>
      <c r="M220" s="712"/>
      <c r="N220" s="712"/>
      <c r="O220" s="712"/>
      <c r="P220" s="712"/>
      <c r="Q220" s="712"/>
      <c r="R220" s="712"/>
      <c r="S220" s="712"/>
      <c r="T220" s="712"/>
      <c r="U220" s="712"/>
      <c r="V220" s="712"/>
      <c r="W220" s="712"/>
      <c r="X220" s="712"/>
      <c r="Y220" s="712"/>
      <c r="Z220" s="71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25" right="0.25" top="0.75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1" width="72.86"/>
    <col customWidth="1" min="2" max="2" width="14.43"/>
    <col customWidth="1" min="3" max="3" width="82.71"/>
    <col customWidth="1" min="4" max="4" width="14.43"/>
    <col customWidth="1" min="5" max="5" width="107.0"/>
    <col customWidth="1" min="6" max="6" width="14.43"/>
  </cols>
  <sheetData>
    <row r="1" ht="30.75" customHeight="1">
      <c r="A1" s="769" t="s">
        <v>367</v>
      </c>
      <c r="B1" s="772"/>
      <c r="C1" s="775" t="s">
        <v>369</v>
      </c>
      <c r="D1" s="776"/>
      <c r="E1" s="777" t="s">
        <v>370</v>
      </c>
      <c r="F1" s="772"/>
      <c r="G1" s="772"/>
      <c r="H1" s="772"/>
      <c r="I1" s="772"/>
      <c r="J1" s="772"/>
      <c r="K1" s="772"/>
      <c r="L1" s="772"/>
      <c r="M1" s="772"/>
      <c r="N1" s="772"/>
      <c r="O1" s="772"/>
      <c r="P1" s="772"/>
      <c r="Q1" s="772"/>
      <c r="R1" s="772"/>
      <c r="S1" s="772"/>
      <c r="T1" s="772"/>
      <c r="U1" s="772"/>
      <c r="V1" s="772"/>
      <c r="W1" s="772"/>
      <c r="X1" s="772"/>
      <c r="Y1" s="772"/>
    </row>
    <row r="2" ht="30.75" customHeight="1">
      <c r="A2" s="787" t="s">
        <v>375</v>
      </c>
      <c r="B2" s="772"/>
      <c r="C2" s="794" t="s">
        <v>381</v>
      </c>
      <c r="D2" s="772"/>
      <c r="E2" s="776"/>
      <c r="F2" s="772"/>
      <c r="G2" s="772"/>
      <c r="H2" s="772"/>
      <c r="I2" s="772"/>
      <c r="J2" s="772"/>
      <c r="K2" s="772"/>
      <c r="L2" s="772"/>
      <c r="M2" s="772"/>
      <c r="N2" s="772"/>
      <c r="O2" s="772"/>
      <c r="P2" s="772"/>
      <c r="Q2" s="772"/>
      <c r="R2" s="772"/>
      <c r="S2" s="772"/>
      <c r="T2" s="772"/>
      <c r="U2" s="772"/>
      <c r="V2" s="772"/>
      <c r="W2" s="772"/>
      <c r="X2" s="772"/>
      <c r="Y2" s="772"/>
    </row>
    <row r="3" ht="30.75" customHeight="1">
      <c r="A3" s="772"/>
      <c r="B3" s="772"/>
      <c r="C3" s="794" t="s">
        <v>386</v>
      </c>
      <c r="D3" s="772"/>
      <c r="E3" s="797" t="s">
        <v>390</v>
      </c>
      <c r="F3" s="772"/>
      <c r="G3" s="772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72"/>
      <c r="X3" s="772"/>
      <c r="Y3" s="772"/>
    </row>
    <row r="4" ht="30.75" customHeight="1">
      <c r="A4" s="787" t="s">
        <v>400</v>
      </c>
      <c r="B4" s="772"/>
      <c r="C4" s="794" t="s">
        <v>407</v>
      </c>
      <c r="D4" s="772"/>
      <c r="E4" s="776"/>
      <c r="F4" s="772"/>
      <c r="G4" s="772"/>
      <c r="H4" s="772"/>
      <c r="I4" s="772"/>
      <c r="J4" s="772"/>
      <c r="K4" s="772"/>
      <c r="L4" s="772"/>
      <c r="M4" s="772"/>
      <c r="N4" s="772"/>
      <c r="O4" s="772"/>
      <c r="P4" s="772"/>
      <c r="Q4" s="772"/>
      <c r="R4" s="772"/>
      <c r="S4" s="772"/>
      <c r="T4" s="772"/>
      <c r="U4" s="772"/>
      <c r="V4" s="772"/>
      <c r="W4" s="772"/>
      <c r="X4" s="772"/>
      <c r="Y4" s="772"/>
    </row>
    <row r="5" ht="30.75" customHeight="1">
      <c r="B5" s="772"/>
      <c r="D5" s="772"/>
      <c r="E5" s="797" t="s">
        <v>410</v>
      </c>
      <c r="F5" s="772"/>
      <c r="G5" s="772"/>
      <c r="H5" s="772"/>
      <c r="I5" s="772"/>
      <c r="J5" s="772"/>
      <c r="K5" s="772"/>
      <c r="L5" s="772"/>
      <c r="M5" s="772"/>
      <c r="N5" s="772"/>
      <c r="O5" s="772"/>
      <c r="P5" s="772"/>
      <c r="Q5" s="772"/>
      <c r="R5" s="772"/>
      <c r="S5" s="772"/>
      <c r="T5" s="772"/>
      <c r="U5" s="772"/>
      <c r="V5" s="772"/>
      <c r="W5" s="772"/>
      <c r="X5" s="772"/>
      <c r="Y5" s="772"/>
    </row>
    <row r="6" ht="30.75" customHeight="1">
      <c r="A6" s="787" t="s">
        <v>415</v>
      </c>
      <c r="B6" s="772"/>
      <c r="C6" s="794" t="s">
        <v>419</v>
      </c>
      <c r="D6" s="772"/>
      <c r="E6" s="776"/>
      <c r="F6" s="772"/>
      <c r="G6" s="772"/>
      <c r="H6" s="772"/>
      <c r="I6" s="772"/>
      <c r="J6" s="772"/>
      <c r="K6" s="772"/>
      <c r="L6" s="772"/>
      <c r="M6" s="772"/>
      <c r="N6" s="772"/>
      <c r="O6" s="772"/>
      <c r="P6" s="772"/>
      <c r="Q6" s="772"/>
      <c r="R6" s="772"/>
      <c r="S6" s="772"/>
      <c r="T6" s="772"/>
      <c r="U6" s="772"/>
      <c r="V6" s="772"/>
      <c r="W6" s="772"/>
      <c r="X6" s="772"/>
      <c r="Y6" s="772"/>
    </row>
    <row r="7" ht="30.75" customHeight="1">
      <c r="A7" s="772"/>
      <c r="B7" s="772"/>
      <c r="C7" s="821" t="s">
        <v>423</v>
      </c>
      <c r="D7" s="772"/>
      <c r="E7" s="776"/>
      <c r="F7" s="772"/>
      <c r="G7" s="772"/>
      <c r="H7" s="772"/>
      <c r="I7" s="772"/>
      <c r="J7" s="772"/>
      <c r="K7" s="772"/>
      <c r="L7" s="772"/>
      <c r="M7" s="772"/>
      <c r="N7" s="772"/>
      <c r="O7" s="772"/>
      <c r="P7" s="772"/>
      <c r="Q7" s="772"/>
      <c r="R7" s="772"/>
      <c r="S7" s="772"/>
      <c r="T7" s="772"/>
      <c r="U7" s="772"/>
      <c r="V7" s="772"/>
      <c r="W7" s="772"/>
      <c r="X7" s="772"/>
      <c r="Y7" s="772"/>
    </row>
    <row r="8" ht="30.75" customHeight="1">
      <c r="A8" s="787" t="s">
        <v>432</v>
      </c>
      <c r="B8" s="772"/>
      <c r="C8" s="794" t="s">
        <v>436</v>
      </c>
      <c r="D8" s="772"/>
      <c r="E8" s="776"/>
      <c r="F8" s="772"/>
      <c r="G8" s="772"/>
      <c r="H8" s="772"/>
      <c r="I8" s="772"/>
      <c r="J8" s="772"/>
      <c r="K8" s="772"/>
      <c r="L8" s="772"/>
      <c r="M8" s="772"/>
      <c r="N8" s="772"/>
      <c r="O8" s="772"/>
      <c r="P8" s="772"/>
      <c r="Q8" s="772"/>
      <c r="R8" s="772"/>
      <c r="S8" s="772"/>
      <c r="T8" s="772"/>
      <c r="U8" s="772"/>
      <c r="V8" s="772"/>
      <c r="W8" s="772"/>
      <c r="X8" s="772"/>
      <c r="Y8" s="772"/>
    </row>
    <row r="9" ht="30.75" customHeight="1">
      <c r="A9" s="772"/>
      <c r="B9" s="772"/>
      <c r="D9" s="772"/>
      <c r="E9" s="829" t="s">
        <v>442</v>
      </c>
      <c r="F9" s="772"/>
      <c r="G9" s="772"/>
      <c r="H9" s="772"/>
      <c r="I9" s="772"/>
      <c r="J9" s="772"/>
      <c r="K9" s="772"/>
      <c r="L9" s="772"/>
      <c r="M9" s="772"/>
      <c r="N9" s="772"/>
      <c r="O9" s="772"/>
      <c r="P9" s="772"/>
      <c r="Q9" s="772"/>
      <c r="R9" s="772"/>
      <c r="S9" s="772"/>
      <c r="T9" s="772"/>
      <c r="U9" s="772"/>
      <c r="V9" s="772"/>
      <c r="W9" s="772"/>
      <c r="X9" s="772"/>
      <c r="Y9" s="772"/>
    </row>
    <row r="10" ht="30.75" customHeight="1">
      <c r="A10" s="787" t="s">
        <v>443</v>
      </c>
      <c r="B10" s="772"/>
      <c r="C10" s="794" t="s">
        <v>446</v>
      </c>
      <c r="D10" s="772"/>
      <c r="E10" s="797" t="s">
        <v>450</v>
      </c>
      <c r="F10" s="772"/>
      <c r="G10" s="772"/>
      <c r="H10" s="772"/>
      <c r="I10" s="772"/>
      <c r="J10" s="772"/>
      <c r="K10" s="772"/>
      <c r="L10" s="772"/>
      <c r="M10" s="772"/>
      <c r="N10" s="772"/>
      <c r="O10" s="772"/>
      <c r="P10" s="772"/>
      <c r="Q10" s="772"/>
      <c r="R10" s="772"/>
      <c r="S10" s="772"/>
      <c r="T10" s="772"/>
      <c r="U10" s="772"/>
      <c r="V10" s="772"/>
      <c r="W10" s="772"/>
      <c r="X10" s="772"/>
      <c r="Y10" s="772"/>
    </row>
    <row r="11" ht="30.75" customHeight="1">
      <c r="A11" s="772"/>
      <c r="B11" s="772"/>
      <c r="C11" s="848"/>
      <c r="D11" s="772"/>
      <c r="E11" s="850" t="s">
        <v>457</v>
      </c>
      <c r="F11" s="772"/>
      <c r="G11" s="772"/>
      <c r="H11" s="772"/>
      <c r="I11" s="772"/>
      <c r="J11" s="772"/>
      <c r="K11" s="772"/>
      <c r="L11" s="772"/>
      <c r="M11" s="772"/>
      <c r="N11" s="772"/>
      <c r="O11" s="772"/>
      <c r="P11" s="772"/>
      <c r="Q11" s="772"/>
      <c r="R11" s="772"/>
      <c r="S11" s="772"/>
      <c r="T11" s="772"/>
      <c r="U11" s="772"/>
      <c r="V11" s="772"/>
      <c r="W11" s="772"/>
      <c r="X11" s="772"/>
      <c r="Y11" s="772"/>
    </row>
    <row r="12" ht="30.75" customHeight="1">
      <c r="A12" s="856"/>
      <c r="B12" s="772"/>
      <c r="C12" s="794" t="s">
        <v>461</v>
      </c>
      <c r="D12" s="772"/>
      <c r="E12" s="829" t="s">
        <v>465</v>
      </c>
      <c r="F12" s="772"/>
      <c r="G12" s="772"/>
      <c r="H12" s="772"/>
      <c r="I12" s="772"/>
      <c r="J12" s="772"/>
      <c r="K12" s="772"/>
      <c r="L12" s="772"/>
      <c r="M12" s="772"/>
      <c r="N12" s="772"/>
      <c r="O12" s="772"/>
      <c r="P12" s="772"/>
      <c r="Q12" s="772"/>
      <c r="R12" s="772"/>
      <c r="S12" s="772"/>
      <c r="T12" s="772"/>
      <c r="U12" s="772"/>
      <c r="V12" s="772"/>
      <c r="W12" s="772"/>
      <c r="X12" s="772"/>
      <c r="Y12" s="772"/>
    </row>
    <row r="13" ht="30.75" customHeight="1">
      <c r="A13" s="772"/>
      <c r="B13" s="772"/>
      <c r="C13" s="848"/>
      <c r="D13" s="772"/>
      <c r="E13" s="869"/>
      <c r="F13" s="772"/>
      <c r="G13" s="772"/>
      <c r="H13" s="772"/>
      <c r="I13" s="772"/>
      <c r="J13" s="772"/>
      <c r="K13" s="772"/>
      <c r="L13" s="772"/>
      <c r="M13" s="772"/>
      <c r="N13" s="772"/>
      <c r="O13" s="772"/>
      <c r="P13" s="772"/>
      <c r="Q13" s="772"/>
      <c r="R13" s="772"/>
      <c r="S13" s="772"/>
      <c r="T13" s="772"/>
      <c r="U13" s="772"/>
      <c r="V13" s="772"/>
      <c r="W13" s="772"/>
      <c r="X13" s="772"/>
      <c r="Y13" s="772"/>
    </row>
    <row r="14" ht="30.75" customHeight="1">
      <c r="A14" s="787" t="s">
        <v>473</v>
      </c>
      <c r="B14" s="772"/>
      <c r="C14" s="794" t="s">
        <v>477</v>
      </c>
      <c r="D14" s="772"/>
      <c r="E14" s="850" t="s">
        <v>482</v>
      </c>
      <c r="F14" s="772"/>
      <c r="G14" s="772"/>
      <c r="H14" s="772"/>
      <c r="I14" s="772"/>
      <c r="J14" s="772"/>
      <c r="K14" s="772"/>
      <c r="L14" s="772"/>
      <c r="M14" s="772"/>
      <c r="N14" s="772"/>
      <c r="O14" s="772"/>
      <c r="P14" s="772"/>
      <c r="Q14" s="772"/>
      <c r="R14" s="772"/>
      <c r="S14" s="772"/>
      <c r="T14" s="772"/>
      <c r="U14" s="772"/>
      <c r="V14" s="772"/>
      <c r="W14" s="772"/>
      <c r="X14" s="772"/>
      <c r="Y14" s="772"/>
    </row>
    <row r="15" ht="30.75" customHeight="1">
      <c r="A15" s="772"/>
      <c r="B15" s="772"/>
      <c r="C15" s="848"/>
      <c r="D15" s="772"/>
      <c r="E15" s="776"/>
      <c r="F15" s="772"/>
      <c r="G15" s="772"/>
      <c r="H15" s="772"/>
      <c r="I15" s="772"/>
      <c r="J15" s="772"/>
      <c r="K15" s="772"/>
      <c r="L15" s="772"/>
      <c r="M15" s="772"/>
      <c r="N15" s="772"/>
      <c r="O15" s="772"/>
      <c r="P15" s="772"/>
      <c r="Q15" s="772"/>
      <c r="R15" s="772"/>
      <c r="S15" s="772"/>
      <c r="T15" s="772"/>
      <c r="U15" s="772"/>
      <c r="V15" s="772"/>
      <c r="W15" s="772"/>
      <c r="X15" s="772"/>
      <c r="Y15" s="772"/>
    </row>
    <row r="16" ht="30.75" customHeight="1">
      <c r="A16" s="787" t="s">
        <v>488</v>
      </c>
      <c r="B16" s="772"/>
      <c r="C16" s="794" t="s">
        <v>493</v>
      </c>
      <c r="D16" s="772"/>
      <c r="E16" s="906" t="s">
        <v>497</v>
      </c>
      <c r="F16" s="772"/>
      <c r="G16" s="772"/>
      <c r="H16" s="772"/>
      <c r="I16" s="772"/>
      <c r="J16" s="772"/>
      <c r="K16" s="772"/>
      <c r="L16" s="772"/>
      <c r="M16" s="772"/>
      <c r="N16" s="772"/>
      <c r="O16" s="772"/>
      <c r="P16" s="772"/>
      <c r="Q16" s="772"/>
      <c r="R16" s="772"/>
      <c r="S16" s="772"/>
      <c r="T16" s="772"/>
      <c r="U16" s="772"/>
      <c r="V16" s="772"/>
      <c r="W16" s="772"/>
      <c r="X16" s="772"/>
      <c r="Y16" s="772"/>
    </row>
    <row r="17" ht="30.75" customHeight="1">
      <c r="A17" s="772"/>
      <c r="B17" s="772"/>
      <c r="C17" s="848"/>
      <c r="D17" s="772"/>
      <c r="E17" s="776"/>
      <c r="F17" s="772"/>
      <c r="G17" s="772"/>
      <c r="H17" s="772"/>
      <c r="I17" s="772"/>
      <c r="J17" s="772"/>
      <c r="K17" s="772"/>
      <c r="L17" s="772"/>
      <c r="M17" s="772"/>
      <c r="N17" s="772"/>
      <c r="O17" s="772"/>
      <c r="P17" s="772"/>
      <c r="Q17" s="772"/>
      <c r="R17" s="772"/>
      <c r="S17" s="772"/>
      <c r="T17" s="772"/>
      <c r="U17" s="772"/>
      <c r="V17" s="772"/>
      <c r="W17" s="772"/>
      <c r="X17" s="772"/>
      <c r="Y17" s="772"/>
    </row>
    <row r="18" ht="30.75" customHeight="1">
      <c r="A18" s="856"/>
      <c r="B18" s="772"/>
      <c r="C18" s="794" t="s">
        <v>512</v>
      </c>
      <c r="D18" s="772"/>
      <c r="E18" s="776"/>
      <c r="F18" s="772"/>
      <c r="G18" s="772"/>
      <c r="H18" s="772"/>
      <c r="I18" s="772"/>
      <c r="J18" s="772"/>
      <c r="K18" s="772"/>
      <c r="L18" s="772"/>
      <c r="M18" s="772"/>
      <c r="N18" s="772"/>
      <c r="O18" s="772"/>
      <c r="P18" s="772"/>
      <c r="Q18" s="772"/>
      <c r="R18" s="772"/>
      <c r="S18" s="772"/>
      <c r="T18" s="772"/>
      <c r="U18" s="772"/>
      <c r="V18" s="772"/>
      <c r="W18" s="772"/>
      <c r="X18" s="772"/>
      <c r="Y18" s="772"/>
    </row>
    <row r="19" ht="30.75" customHeight="1">
      <c r="A19" s="772"/>
      <c r="B19" s="772"/>
      <c r="C19" s="848"/>
      <c r="D19" s="772"/>
      <c r="E19" s="776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2"/>
      <c r="R19" s="772"/>
      <c r="S19" s="772"/>
      <c r="T19" s="772"/>
      <c r="U19" s="772"/>
      <c r="V19" s="772"/>
      <c r="W19" s="772"/>
      <c r="X19" s="772"/>
      <c r="Y19" s="772"/>
    </row>
    <row r="20" ht="30.75" customHeight="1">
      <c r="A20" s="925" t="s">
        <v>519</v>
      </c>
      <c r="B20" s="772"/>
      <c r="C20" s="794" t="s">
        <v>521</v>
      </c>
      <c r="D20" s="772"/>
      <c r="E20" s="776"/>
      <c r="F20" s="772"/>
      <c r="G20" s="772"/>
      <c r="H20" s="772"/>
      <c r="I20" s="772"/>
      <c r="J20" s="772"/>
      <c r="K20" s="772"/>
      <c r="L20" s="772"/>
      <c r="M20" s="772"/>
      <c r="N20" s="772"/>
      <c r="O20" s="772"/>
      <c r="P20" s="772"/>
      <c r="Q20" s="772"/>
      <c r="R20" s="772"/>
      <c r="S20" s="772"/>
      <c r="T20" s="772"/>
      <c r="U20" s="772"/>
      <c r="V20" s="772"/>
      <c r="W20" s="772"/>
      <c r="X20" s="772"/>
      <c r="Y20" s="772"/>
    </row>
    <row r="21" ht="30.75" customHeight="1">
      <c r="A21" s="772"/>
      <c r="B21" s="772"/>
      <c r="C21" s="848"/>
      <c r="D21" s="772"/>
      <c r="E21" s="776"/>
      <c r="F21" s="772"/>
      <c r="G21" s="772"/>
      <c r="H21" s="772"/>
      <c r="I21" s="772"/>
      <c r="J21" s="772"/>
      <c r="K21" s="772"/>
      <c r="L21" s="772"/>
      <c r="M21" s="772"/>
      <c r="N21" s="772"/>
      <c r="O21" s="772"/>
      <c r="P21" s="772"/>
      <c r="Q21" s="772"/>
      <c r="R21" s="772"/>
      <c r="S21" s="772"/>
      <c r="T21" s="772"/>
      <c r="U21" s="772"/>
      <c r="V21" s="772"/>
      <c r="W21" s="772"/>
      <c r="X21" s="772"/>
      <c r="Y21" s="772"/>
    </row>
    <row r="22" ht="30.75" customHeight="1">
      <c r="A22" s="772"/>
      <c r="B22" s="772"/>
      <c r="C22" s="794" t="s">
        <v>522</v>
      </c>
      <c r="D22" s="772"/>
      <c r="E22" s="776"/>
      <c r="F22" s="772"/>
      <c r="G22" s="772"/>
      <c r="H22" s="772"/>
      <c r="I22" s="772"/>
      <c r="J22" s="772"/>
      <c r="K22" s="772"/>
      <c r="L22" s="772"/>
      <c r="M22" s="772"/>
      <c r="N22" s="772"/>
      <c r="O22" s="772"/>
      <c r="P22" s="772"/>
      <c r="Q22" s="772"/>
      <c r="R22" s="772"/>
      <c r="S22" s="772"/>
      <c r="T22" s="772"/>
      <c r="U22" s="772"/>
      <c r="V22" s="772"/>
      <c r="W22" s="772"/>
      <c r="X22" s="772"/>
      <c r="Y22" s="772"/>
    </row>
    <row r="23" ht="30.75" customHeight="1">
      <c r="A23" s="772"/>
      <c r="B23" s="772"/>
      <c r="C23" s="848"/>
      <c r="D23" s="772"/>
      <c r="E23" s="776"/>
      <c r="F23" s="772"/>
      <c r="G23" s="772"/>
      <c r="H23" s="772"/>
      <c r="I23" s="772"/>
      <c r="J23" s="772"/>
      <c r="K23" s="772"/>
      <c r="L23" s="772"/>
      <c r="M23" s="772"/>
      <c r="N23" s="772"/>
      <c r="O23" s="772"/>
      <c r="P23" s="772"/>
      <c r="Q23" s="772"/>
      <c r="R23" s="772"/>
      <c r="S23" s="772"/>
      <c r="T23" s="772"/>
      <c r="U23" s="772"/>
      <c r="V23" s="772"/>
      <c r="W23" s="772"/>
      <c r="X23" s="772"/>
      <c r="Y23" s="772"/>
    </row>
    <row r="24" ht="30.75" customHeight="1">
      <c r="A24" s="772"/>
      <c r="B24" s="772"/>
      <c r="C24" s="794" t="s">
        <v>523</v>
      </c>
      <c r="D24" s="772"/>
      <c r="E24" s="776"/>
      <c r="F24" s="772"/>
      <c r="G24" s="772"/>
      <c r="H24" s="772"/>
      <c r="I24" s="772"/>
      <c r="J24" s="772"/>
      <c r="K24" s="772"/>
      <c r="L24" s="772"/>
      <c r="M24" s="772"/>
      <c r="N24" s="772"/>
      <c r="O24" s="772"/>
      <c r="P24" s="772"/>
      <c r="Q24" s="772"/>
      <c r="R24" s="772"/>
      <c r="S24" s="772"/>
      <c r="T24" s="772"/>
      <c r="U24" s="772"/>
      <c r="V24" s="772"/>
      <c r="W24" s="772"/>
      <c r="X24" s="772"/>
      <c r="Y24" s="772"/>
    </row>
    <row r="25" ht="30.75" customHeight="1">
      <c r="A25" s="772"/>
      <c r="B25" s="772"/>
      <c r="D25" s="772"/>
      <c r="E25" s="776"/>
      <c r="F25" s="772"/>
      <c r="G25" s="772"/>
      <c r="H25" s="772"/>
      <c r="I25" s="772"/>
      <c r="J25" s="772"/>
      <c r="K25" s="772"/>
      <c r="L25" s="772"/>
      <c r="M25" s="772"/>
      <c r="N25" s="772"/>
      <c r="O25" s="772"/>
      <c r="P25" s="772"/>
      <c r="Q25" s="772"/>
      <c r="R25" s="772"/>
      <c r="S25" s="772"/>
      <c r="T25" s="772"/>
      <c r="U25" s="772"/>
      <c r="V25" s="772"/>
      <c r="W25" s="772"/>
      <c r="X25" s="772"/>
      <c r="Y25" s="772"/>
    </row>
    <row r="26" ht="30.75" customHeight="1">
      <c r="A26" s="772"/>
      <c r="B26" s="772"/>
      <c r="D26" s="772"/>
      <c r="E26" s="776"/>
      <c r="F26" s="772"/>
      <c r="G26" s="772"/>
      <c r="H26" s="772"/>
      <c r="I26" s="772"/>
      <c r="J26" s="772"/>
      <c r="K26" s="772"/>
      <c r="L26" s="772"/>
      <c r="M26" s="772"/>
      <c r="N26" s="772"/>
      <c r="O26" s="772"/>
      <c r="P26" s="772"/>
      <c r="Q26" s="772"/>
      <c r="R26" s="772"/>
      <c r="S26" s="772"/>
      <c r="T26" s="772"/>
      <c r="U26" s="772"/>
      <c r="V26" s="772"/>
      <c r="W26" s="772"/>
      <c r="X26" s="772"/>
      <c r="Y26" s="772"/>
    </row>
    <row r="27" ht="30.75" customHeight="1">
      <c r="A27" s="772"/>
      <c r="B27" s="772"/>
      <c r="C27" s="848"/>
      <c r="D27" s="772"/>
      <c r="E27" s="776"/>
      <c r="F27" s="772"/>
      <c r="G27" s="772"/>
      <c r="H27" s="772"/>
      <c r="I27" s="772"/>
      <c r="J27" s="772"/>
      <c r="K27" s="772"/>
      <c r="L27" s="772"/>
      <c r="M27" s="772"/>
      <c r="N27" s="772"/>
      <c r="O27" s="772"/>
      <c r="P27" s="772"/>
      <c r="Q27" s="772"/>
      <c r="R27" s="772"/>
      <c r="S27" s="772"/>
      <c r="T27" s="772"/>
      <c r="U27" s="772"/>
      <c r="V27" s="772"/>
      <c r="W27" s="772"/>
      <c r="X27" s="772"/>
      <c r="Y27" s="772"/>
    </row>
    <row r="28" ht="30.75" customHeight="1">
      <c r="A28" s="772"/>
      <c r="B28" s="772"/>
      <c r="C28" s="848"/>
      <c r="D28" s="772"/>
      <c r="E28" s="776"/>
      <c r="F28" s="772"/>
      <c r="G28" s="772"/>
      <c r="H28" s="772"/>
      <c r="I28" s="772"/>
      <c r="J28" s="772"/>
      <c r="K28" s="772"/>
      <c r="L28" s="772"/>
      <c r="M28" s="772"/>
      <c r="N28" s="772"/>
      <c r="O28" s="772"/>
      <c r="P28" s="772"/>
      <c r="Q28" s="772"/>
      <c r="R28" s="772"/>
      <c r="S28" s="772"/>
      <c r="T28" s="772"/>
      <c r="U28" s="772"/>
      <c r="V28" s="772"/>
      <c r="W28" s="772"/>
      <c r="X28" s="772"/>
      <c r="Y28" s="772"/>
    </row>
    <row r="29" ht="30.75" customHeight="1">
      <c r="A29" s="772"/>
      <c r="B29" s="772"/>
      <c r="C29" s="848"/>
      <c r="D29" s="772"/>
      <c r="E29" s="776"/>
      <c r="F29" s="772"/>
      <c r="G29" s="772"/>
      <c r="H29" s="772"/>
      <c r="I29" s="772"/>
      <c r="J29" s="772"/>
      <c r="K29" s="772"/>
      <c r="L29" s="772"/>
      <c r="M29" s="772"/>
      <c r="N29" s="772"/>
      <c r="O29" s="772"/>
      <c r="P29" s="772"/>
      <c r="Q29" s="772"/>
      <c r="R29" s="772"/>
      <c r="S29" s="772"/>
      <c r="T29" s="772"/>
      <c r="U29" s="772"/>
      <c r="V29" s="772"/>
      <c r="W29" s="772"/>
      <c r="X29" s="772"/>
      <c r="Y29" s="772"/>
    </row>
    <row r="30" ht="30.75" customHeight="1">
      <c r="A30" s="772"/>
      <c r="B30" s="772"/>
      <c r="C30" s="848"/>
      <c r="D30" s="772"/>
      <c r="E30" s="776"/>
      <c r="F30" s="772"/>
      <c r="G30" s="772"/>
      <c r="H30" s="772"/>
      <c r="I30" s="772"/>
      <c r="J30" s="772"/>
      <c r="K30" s="772"/>
      <c r="L30" s="772"/>
      <c r="M30" s="772"/>
      <c r="N30" s="772"/>
      <c r="O30" s="772"/>
      <c r="P30" s="772"/>
      <c r="Q30" s="772"/>
      <c r="R30" s="772"/>
      <c r="S30" s="772"/>
      <c r="T30" s="772"/>
      <c r="U30" s="772"/>
      <c r="V30" s="772"/>
      <c r="W30" s="772"/>
      <c r="X30" s="772"/>
      <c r="Y30" s="772"/>
    </row>
    <row r="31" ht="30.75" customHeight="1">
      <c r="A31" s="772"/>
      <c r="B31" s="772"/>
      <c r="C31" s="848"/>
      <c r="D31" s="772"/>
      <c r="E31" s="776"/>
      <c r="F31" s="772"/>
      <c r="G31" s="772"/>
      <c r="H31" s="772"/>
      <c r="I31" s="772"/>
      <c r="J31" s="772"/>
      <c r="K31" s="772"/>
      <c r="L31" s="772"/>
      <c r="M31" s="772"/>
      <c r="N31" s="772"/>
      <c r="O31" s="772"/>
      <c r="P31" s="772"/>
      <c r="Q31" s="772"/>
      <c r="R31" s="772"/>
      <c r="S31" s="772"/>
      <c r="T31" s="772"/>
      <c r="U31" s="772"/>
      <c r="V31" s="772"/>
      <c r="W31" s="772"/>
      <c r="X31" s="772"/>
      <c r="Y31" s="772"/>
    </row>
    <row r="32" ht="30.75" customHeight="1">
      <c r="A32" s="772"/>
      <c r="B32" s="772"/>
      <c r="C32" s="848"/>
      <c r="D32" s="772"/>
      <c r="E32" s="776"/>
      <c r="F32" s="772"/>
      <c r="G32" s="772"/>
      <c r="H32" s="772"/>
      <c r="I32" s="772"/>
      <c r="J32" s="772"/>
      <c r="K32" s="772"/>
      <c r="L32" s="772"/>
      <c r="M32" s="772"/>
      <c r="N32" s="772"/>
      <c r="O32" s="772"/>
      <c r="P32" s="772"/>
      <c r="Q32" s="772"/>
      <c r="R32" s="772"/>
      <c r="S32" s="772"/>
      <c r="T32" s="772"/>
      <c r="U32" s="772"/>
      <c r="V32" s="772"/>
      <c r="W32" s="772"/>
      <c r="X32" s="772"/>
      <c r="Y32" s="772"/>
    </row>
    <row r="33" ht="30.75" customHeight="1">
      <c r="A33" s="772"/>
      <c r="B33" s="772"/>
      <c r="C33" s="848"/>
      <c r="D33" s="772"/>
      <c r="E33" s="776"/>
      <c r="F33" s="772"/>
      <c r="G33" s="772"/>
      <c r="H33" s="772"/>
      <c r="I33" s="772"/>
      <c r="J33" s="772"/>
      <c r="K33" s="772"/>
      <c r="L33" s="772"/>
      <c r="M33" s="772"/>
      <c r="N33" s="772"/>
      <c r="O33" s="772"/>
      <c r="P33" s="772"/>
      <c r="Q33" s="772"/>
      <c r="R33" s="772"/>
      <c r="S33" s="772"/>
      <c r="T33" s="772"/>
      <c r="U33" s="772"/>
      <c r="V33" s="772"/>
      <c r="W33" s="772"/>
      <c r="X33" s="772"/>
      <c r="Y33" s="772"/>
    </row>
    <row r="34" ht="30.75" customHeight="1">
      <c r="A34" s="772"/>
      <c r="B34" s="772"/>
      <c r="C34" s="848"/>
      <c r="D34" s="772"/>
      <c r="E34" s="776"/>
      <c r="F34" s="772"/>
      <c r="G34" s="772"/>
      <c r="H34" s="772"/>
      <c r="I34" s="772"/>
      <c r="J34" s="772"/>
      <c r="K34" s="772"/>
      <c r="L34" s="772"/>
      <c r="M34" s="772"/>
      <c r="N34" s="772"/>
      <c r="O34" s="772"/>
      <c r="P34" s="772"/>
      <c r="Q34" s="772"/>
      <c r="R34" s="772"/>
      <c r="S34" s="772"/>
      <c r="T34" s="772"/>
      <c r="U34" s="772"/>
      <c r="V34" s="772"/>
      <c r="W34" s="772"/>
      <c r="X34" s="772"/>
      <c r="Y34" s="772"/>
    </row>
    <row r="35" ht="30.75" customHeight="1">
      <c r="A35" s="772"/>
      <c r="B35" s="772"/>
      <c r="C35" s="848"/>
      <c r="D35" s="772"/>
      <c r="E35" s="776"/>
      <c r="F35" s="772"/>
      <c r="G35" s="772"/>
      <c r="H35" s="772"/>
      <c r="I35" s="772"/>
      <c r="J35" s="772"/>
      <c r="K35" s="772"/>
      <c r="L35" s="772"/>
      <c r="M35" s="772"/>
      <c r="N35" s="772"/>
      <c r="O35" s="772"/>
      <c r="P35" s="772"/>
      <c r="Q35" s="772"/>
      <c r="R35" s="772"/>
      <c r="S35" s="772"/>
      <c r="T35" s="772"/>
      <c r="U35" s="772"/>
      <c r="V35" s="772"/>
      <c r="W35" s="772"/>
      <c r="X35" s="772"/>
      <c r="Y35" s="772"/>
    </row>
    <row r="36" ht="30.75" customHeight="1">
      <c r="A36" s="772"/>
      <c r="B36" s="772"/>
      <c r="C36" s="848"/>
      <c r="D36" s="772"/>
      <c r="E36" s="776"/>
      <c r="F36" s="772"/>
      <c r="G36" s="772"/>
      <c r="H36" s="772"/>
      <c r="I36" s="772"/>
      <c r="J36" s="772"/>
      <c r="K36" s="772"/>
      <c r="L36" s="772"/>
      <c r="M36" s="772"/>
      <c r="N36" s="772"/>
      <c r="O36" s="772"/>
      <c r="P36" s="772"/>
      <c r="Q36" s="772"/>
      <c r="R36" s="772"/>
      <c r="S36" s="772"/>
      <c r="T36" s="772"/>
      <c r="U36" s="772"/>
      <c r="V36" s="772"/>
      <c r="W36" s="772"/>
      <c r="X36" s="772"/>
      <c r="Y36" s="772"/>
    </row>
    <row r="37" ht="30.75" customHeight="1">
      <c r="A37" s="772"/>
      <c r="B37" s="772"/>
      <c r="C37" s="848"/>
      <c r="D37" s="772"/>
      <c r="E37" s="776"/>
      <c r="F37" s="772"/>
      <c r="G37" s="772"/>
      <c r="H37" s="772"/>
      <c r="I37" s="772"/>
      <c r="J37" s="772"/>
      <c r="K37" s="772"/>
      <c r="L37" s="772"/>
      <c r="M37" s="772"/>
      <c r="N37" s="772"/>
      <c r="O37" s="772"/>
      <c r="P37" s="772"/>
      <c r="Q37" s="772"/>
      <c r="R37" s="772"/>
      <c r="S37" s="772"/>
      <c r="T37" s="772"/>
      <c r="U37" s="772"/>
      <c r="V37" s="772"/>
      <c r="W37" s="772"/>
      <c r="X37" s="772"/>
      <c r="Y37" s="772"/>
    </row>
    <row r="38" ht="30.75" customHeight="1">
      <c r="A38" s="772"/>
      <c r="B38" s="772"/>
      <c r="C38" s="848"/>
      <c r="D38" s="772"/>
      <c r="E38" s="776"/>
      <c r="F38" s="772"/>
      <c r="G38" s="772"/>
      <c r="H38" s="772"/>
      <c r="I38" s="772"/>
      <c r="J38" s="772"/>
      <c r="K38" s="772"/>
      <c r="L38" s="772"/>
      <c r="M38" s="772"/>
      <c r="N38" s="772"/>
      <c r="O38" s="772"/>
      <c r="P38" s="772"/>
      <c r="Q38" s="772"/>
      <c r="R38" s="772"/>
      <c r="S38" s="772"/>
      <c r="T38" s="772"/>
      <c r="U38" s="772"/>
      <c r="V38" s="772"/>
      <c r="W38" s="772"/>
      <c r="X38" s="772"/>
      <c r="Y38" s="772"/>
    </row>
    <row r="39" ht="30.75" customHeight="1">
      <c r="A39" s="772"/>
      <c r="B39" s="772"/>
      <c r="C39" s="848"/>
      <c r="D39" s="772"/>
      <c r="E39" s="776"/>
      <c r="F39" s="772"/>
      <c r="G39" s="772"/>
      <c r="H39" s="772"/>
      <c r="I39" s="772"/>
      <c r="J39" s="772"/>
      <c r="K39" s="772"/>
      <c r="L39" s="772"/>
      <c r="M39" s="772"/>
      <c r="N39" s="772"/>
      <c r="O39" s="772"/>
      <c r="P39" s="772"/>
      <c r="Q39" s="772"/>
      <c r="R39" s="772"/>
      <c r="S39" s="772"/>
      <c r="T39" s="772"/>
      <c r="U39" s="772"/>
      <c r="V39" s="772"/>
      <c r="W39" s="772"/>
      <c r="X39" s="772"/>
      <c r="Y39" s="772"/>
    </row>
    <row r="40" ht="30.75" customHeight="1">
      <c r="A40" s="772"/>
      <c r="B40" s="772"/>
      <c r="C40" s="848"/>
      <c r="D40" s="772"/>
      <c r="E40" s="776"/>
      <c r="F40" s="772"/>
      <c r="G40" s="772"/>
      <c r="H40" s="772"/>
      <c r="I40" s="772"/>
      <c r="J40" s="772"/>
      <c r="K40" s="772"/>
      <c r="L40" s="772"/>
      <c r="M40" s="772"/>
      <c r="N40" s="772"/>
      <c r="O40" s="772"/>
      <c r="P40" s="772"/>
      <c r="Q40" s="772"/>
      <c r="R40" s="772"/>
      <c r="S40" s="772"/>
      <c r="T40" s="772"/>
      <c r="U40" s="772"/>
      <c r="V40" s="772"/>
      <c r="W40" s="772"/>
      <c r="X40" s="772"/>
      <c r="Y40" s="772"/>
    </row>
    <row r="41" ht="30.75" customHeight="1">
      <c r="A41" s="772"/>
      <c r="B41" s="772"/>
      <c r="C41" s="848"/>
      <c r="D41" s="772"/>
      <c r="E41" s="776"/>
      <c r="F41" s="772"/>
      <c r="G41" s="772"/>
      <c r="H41" s="772"/>
      <c r="I41" s="772"/>
      <c r="J41" s="772"/>
      <c r="K41" s="772"/>
      <c r="L41" s="772"/>
      <c r="M41" s="772"/>
      <c r="N41" s="772"/>
      <c r="O41" s="772"/>
      <c r="P41" s="772"/>
      <c r="Q41" s="772"/>
      <c r="R41" s="772"/>
      <c r="S41" s="772"/>
      <c r="T41" s="772"/>
      <c r="U41" s="772"/>
      <c r="V41" s="772"/>
      <c r="W41" s="772"/>
      <c r="X41" s="772"/>
      <c r="Y41" s="772"/>
    </row>
    <row r="42" ht="30.75" customHeight="1">
      <c r="A42" s="772"/>
      <c r="B42" s="772"/>
      <c r="C42" s="848"/>
      <c r="D42" s="772"/>
      <c r="E42" s="776"/>
      <c r="F42" s="772"/>
      <c r="G42" s="772"/>
      <c r="H42" s="772"/>
      <c r="I42" s="772"/>
      <c r="J42" s="772"/>
      <c r="K42" s="772"/>
      <c r="L42" s="772"/>
      <c r="M42" s="772"/>
      <c r="N42" s="772"/>
      <c r="O42" s="772"/>
      <c r="P42" s="772"/>
      <c r="Q42" s="772"/>
      <c r="R42" s="772"/>
      <c r="S42" s="772"/>
      <c r="T42" s="772"/>
      <c r="U42" s="772"/>
      <c r="V42" s="772"/>
      <c r="W42" s="772"/>
      <c r="X42" s="772"/>
      <c r="Y42" s="772"/>
    </row>
    <row r="43" ht="30.75" customHeight="1">
      <c r="A43" s="772"/>
      <c r="B43" s="772"/>
      <c r="C43" s="848"/>
      <c r="D43" s="772"/>
      <c r="E43" s="776"/>
      <c r="F43" s="772"/>
      <c r="G43" s="772"/>
      <c r="H43" s="772"/>
      <c r="I43" s="772"/>
      <c r="J43" s="772"/>
      <c r="K43" s="772"/>
      <c r="L43" s="772"/>
      <c r="M43" s="772"/>
      <c r="N43" s="772"/>
      <c r="O43" s="772"/>
      <c r="P43" s="772"/>
      <c r="Q43" s="772"/>
      <c r="R43" s="772"/>
      <c r="S43" s="772"/>
      <c r="T43" s="772"/>
      <c r="U43" s="772"/>
      <c r="V43" s="772"/>
      <c r="W43" s="772"/>
      <c r="X43" s="772"/>
      <c r="Y43" s="772"/>
    </row>
    <row r="44" ht="30.75" customHeight="1">
      <c r="A44" s="772"/>
      <c r="B44" s="772"/>
      <c r="C44" s="848"/>
      <c r="D44" s="772"/>
      <c r="E44" s="776"/>
      <c r="F44" s="772"/>
      <c r="G44" s="772"/>
      <c r="H44" s="772"/>
      <c r="I44" s="772"/>
      <c r="J44" s="772"/>
      <c r="K44" s="772"/>
      <c r="L44" s="772"/>
      <c r="M44" s="772"/>
      <c r="N44" s="772"/>
      <c r="O44" s="772"/>
      <c r="P44" s="772"/>
      <c r="Q44" s="772"/>
      <c r="R44" s="772"/>
      <c r="S44" s="772"/>
      <c r="T44" s="772"/>
      <c r="U44" s="772"/>
      <c r="V44" s="772"/>
      <c r="W44" s="772"/>
      <c r="X44" s="772"/>
      <c r="Y44" s="772"/>
    </row>
    <row r="45" ht="30.75" customHeight="1">
      <c r="A45" s="772"/>
      <c r="B45" s="772"/>
      <c r="C45" s="848"/>
      <c r="D45" s="772"/>
      <c r="E45" s="776"/>
      <c r="F45" s="772"/>
      <c r="G45" s="772"/>
      <c r="H45" s="772"/>
      <c r="I45" s="772"/>
      <c r="J45" s="772"/>
      <c r="K45" s="772"/>
      <c r="L45" s="772"/>
      <c r="M45" s="772"/>
      <c r="N45" s="772"/>
      <c r="O45" s="772"/>
      <c r="P45" s="772"/>
      <c r="Q45" s="772"/>
      <c r="R45" s="772"/>
      <c r="S45" s="772"/>
      <c r="T45" s="772"/>
      <c r="U45" s="772"/>
      <c r="V45" s="772"/>
      <c r="W45" s="772"/>
      <c r="X45" s="772"/>
      <c r="Y45" s="772"/>
    </row>
    <row r="46" ht="30.75" customHeight="1">
      <c r="A46" s="772"/>
      <c r="B46" s="772"/>
      <c r="C46" s="848"/>
      <c r="D46" s="772"/>
      <c r="E46" s="776"/>
      <c r="F46" s="772"/>
      <c r="G46" s="772"/>
      <c r="H46" s="772"/>
      <c r="I46" s="772"/>
      <c r="J46" s="772"/>
      <c r="K46" s="772"/>
      <c r="L46" s="772"/>
      <c r="M46" s="772"/>
      <c r="N46" s="772"/>
      <c r="O46" s="772"/>
      <c r="P46" s="772"/>
      <c r="Q46" s="772"/>
      <c r="R46" s="772"/>
      <c r="S46" s="772"/>
      <c r="T46" s="772"/>
      <c r="U46" s="772"/>
      <c r="V46" s="772"/>
      <c r="W46" s="772"/>
      <c r="X46" s="772"/>
      <c r="Y46" s="772"/>
    </row>
    <row r="47" ht="30.75" customHeight="1">
      <c r="A47" s="772"/>
      <c r="B47" s="772"/>
      <c r="C47" s="848"/>
      <c r="D47" s="772"/>
      <c r="E47" s="776"/>
      <c r="F47" s="772"/>
      <c r="G47" s="772"/>
      <c r="H47" s="772"/>
      <c r="I47" s="772"/>
      <c r="J47" s="772"/>
      <c r="K47" s="772"/>
      <c r="L47" s="772"/>
      <c r="M47" s="772"/>
      <c r="N47" s="772"/>
      <c r="O47" s="772"/>
      <c r="P47" s="772"/>
      <c r="Q47" s="772"/>
      <c r="R47" s="772"/>
      <c r="S47" s="772"/>
      <c r="T47" s="772"/>
      <c r="U47" s="772"/>
      <c r="V47" s="772"/>
      <c r="W47" s="772"/>
      <c r="X47" s="772"/>
      <c r="Y47" s="772"/>
    </row>
    <row r="48" ht="30.75" customHeight="1">
      <c r="A48" s="772"/>
      <c r="B48" s="772"/>
      <c r="C48" s="848"/>
      <c r="D48" s="772"/>
      <c r="E48" s="776"/>
      <c r="F48" s="772"/>
      <c r="G48" s="772"/>
      <c r="H48" s="772"/>
      <c r="I48" s="772"/>
      <c r="J48" s="772"/>
      <c r="K48" s="772"/>
      <c r="L48" s="772"/>
      <c r="M48" s="772"/>
      <c r="N48" s="772"/>
      <c r="O48" s="772"/>
      <c r="P48" s="772"/>
      <c r="Q48" s="772"/>
      <c r="R48" s="772"/>
      <c r="S48" s="772"/>
      <c r="T48" s="772"/>
      <c r="U48" s="772"/>
      <c r="V48" s="772"/>
      <c r="W48" s="772"/>
      <c r="X48" s="772"/>
      <c r="Y48" s="772"/>
    </row>
    <row r="49" ht="30.75" customHeight="1">
      <c r="A49" s="772"/>
      <c r="B49" s="772"/>
      <c r="C49" s="848"/>
      <c r="D49" s="772"/>
      <c r="E49" s="776"/>
      <c r="F49" s="772"/>
      <c r="G49" s="772"/>
      <c r="H49" s="772"/>
      <c r="I49" s="772"/>
      <c r="J49" s="772"/>
      <c r="K49" s="772"/>
      <c r="L49" s="772"/>
      <c r="M49" s="772"/>
      <c r="N49" s="772"/>
      <c r="O49" s="772"/>
      <c r="P49" s="772"/>
      <c r="Q49" s="772"/>
      <c r="R49" s="772"/>
      <c r="S49" s="772"/>
      <c r="T49" s="772"/>
      <c r="U49" s="772"/>
      <c r="V49" s="772"/>
      <c r="W49" s="772"/>
      <c r="X49" s="772"/>
      <c r="Y49" s="772"/>
    </row>
    <row r="50" ht="30.75" customHeight="1">
      <c r="A50" s="772"/>
      <c r="B50" s="772"/>
      <c r="C50" s="848"/>
      <c r="D50" s="772"/>
      <c r="E50" s="776"/>
      <c r="F50" s="772"/>
      <c r="G50" s="772"/>
      <c r="H50" s="772"/>
      <c r="I50" s="772"/>
      <c r="J50" s="772"/>
      <c r="K50" s="772"/>
      <c r="L50" s="772"/>
      <c r="M50" s="772"/>
      <c r="N50" s="772"/>
      <c r="O50" s="772"/>
      <c r="P50" s="772"/>
      <c r="Q50" s="772"/>
      <c r="R50" s="772"/>
      <c r="S50" s="772"/>
      <c r="T50" s="772"/>
      <c r="U50" s="772"/>
      <c r="V50" s="772"/>
      <c r="W50" s="772"/>
      <c r="X50" s="772"/>
      <c r="Y50" s="772"/>
    </row>
    <row r="51" ht="30.75" customHeight="1">
      <c r="A51" s="772"/>
      <c r="B51" s="772"/>
      <c r="C51" s="848"/>
      <c r="D51" s="772"/>
      <c r="E51" s="776"/>
      <c r="F51" s="772"/>
      <c r="G51" s="772"/>
      <c r="H51" s="772"/>
      <c r="I51" s="772"/>
      <c r="J51" s="772"/>
      <c r="K51" s="772"/>
      <c r="L51" s="772"/>
      <c r="M51" s="772"/>
      <c r="N51" s="772"/>
      <c r="O51" s="772"/>
      <c r="P51" s="772"/>
      <c r="Q51" s="772"/>
      <c r="R51" s="772"/>
      <c r="S51" s="772"/>
      <c r="T51" s="772"/>
      <c r="U51" s="772"/>
      <c r="V51" s="772"/>
      <c r="W51" s="772"/>
      <c r="X51" s="772"/>
      <c r="Y51" s="772"/>
    </row>
    <row r="52" ht="30.75" customHeight="1">
      <c r="A52" s="772"/>
      <c r="B52" s="772"/>
      <c r="C52" s="848"/>
      <c r="D52" s="772"/>
      <c r="E52" s="776"/>
      <c r="F52" s="772"/>
      <c r="G52" s="772"/>
      <c r="H52" s="772"/>
      <c r="I52" s="772"/>
      <c r="J52" s="772"/>
      <c r="K52" s="772"/>
      <c r="L52" s="772"/>
      <c r="M52" s="772"/>
      <c r="N52" s="772"/>
      <c r="O52" s="772"/>
      <c r="P52" s="772"/>
      <c r="Q52" s="772"/>
      <c r="R52" s="772"/>
      <c r="S52" s="772"/>
      <c r="T52" s="772"/>
      <c r="U52" s="772"/>
      <c r="V52" s="772"/>
      <c r="W52" s="772"/>
      <c r="X52" s="772"/>
      <c r="Y52" s="772"/>
    </row>
    <row r="53" ht="30.75" customHeight="1">
      <c r="A53" s="772"/>
      <c r="B53" s="772"/>
      <c r="C53" s="848"/>
      <c r="D53" s="772"/>
      <c r="E53" s="776"/>
      <c r="F53" s="772"/>
      <c r="G53" s="772"/>
      <c r="H53" s="772"/>
      <c r="I53" s="772"/>
      <c r="J53" s="772"/>
      <c r="K53" s="772"/>
      <c r="L53" s="772"/>
      <c r="M53" s="772"/>
      <c r="N53" s="772"/>
      <c r="O53" s="772"/>
      <c r="P53" s="772"/>
      <c r="Q53" s="772"/>
      <c r="R53" s="772"/>
      <c r="S53" s="772"/>
      <c r="T53" s="772"/>
      <c r="U53" s="772"/>
      <c r="V53" s="772"/>
      <c r="W53" s="772"/>
      <c r="X53" s="772"/>
      <c r="Y53" s="772"/>
    </row>
    <row r="54" ht="30.75" customHeight="1">
      <c r="A54" s="772"/>
      <c r="B54" s="772"/>
      <c r="C54" s="848"/>
      <c r="D54" s="772"/>
      <c r="E54" s="776"/>
      <c r="F54" s="772"/>
      <c r="G54" s="772"/>
      <c r="H54" s="772"/>
      <c r="I54" s="772"/>
      <c r="J54" s="772"/>
      <c r="K54" s="772"/>
      <c r="L54" s="772"/>
      <c r="M54" s="772"/>
      <c r="N54" s="772"/>
      <c r="O54" s="772"/>
      <c r="P54" s="772"/>
      <c r="Q54" s="772"/>
      <c r="R54" s="772"/>
      <c r="S54" s="772"/>
      <c r="T54" s="772"/>
      <c r="U54" s="772"/>
      <c r="V54" s="772"/>
      <c r="W54" s="772"/>
      <c r="X54" s="772"/>
      <c r="Y54" s="772"/>
    </row>
    <row r="55" ht="30.75" customHeight="1">
      <c r="A55" s="772"/>
      <c r="B55" s="772"/>
      <c r="C55" s="848"/>
      <c r="D55" s="772"/>
      <c r="E55" s="776"/>
      <c r="F55" s="772"/>
      <c r="G55" s="772"/>
      <c r="H55" s="772"/>
      <c r="I55" s="772"/>
      <c r="J55" s="772"/>
      <c r="K55" s="772"/>
      <c r="L55" s="772"/>
      <c r="M55" s="772"/>
      <c r="N55" s="772"/>
      <c r="O55" s="772"/>
      <c r="P55" s="772"/>
      <c r="Q55" s="772"/>
      <c r="R55" s="772"/>
      <c r="S55" s="772"/>
      <c r="T55" s="772"/>
      <c r="U55" s="772"/>
      <c r="V55" s="772"/>
      <c r="W55" s="772"/>
      <c r="X55" s="772"/>
      <c r="Y55" s="772"/>
    </row>
    <row r="56" ht="30.75" customHeight="1">
      <c r="A56" s="772"/>
      <c r="B56" s="772"/>
      <c r="C56" s="848"/>
      <c r="D56" s="772"/>
      <c r="E56" s="776"/>
      <c r="F56" s="772"/>
      <c r="G56" s="772"/>
      <c r="H56" s="772"/>
      <c r="I56" s="772"/>
      <c r="J56" s="772"/>
      <c r="K56" s="772"/>
      <c r="L56" s="772"/>
      <c r="M56" s="772"/>
      <c r="N56" s="772"/>
      <c r="O56" s="772"/>
      <c r="P56" s="772"/>
      <c r="Q56" s="772"/>
      <c r="R56" s="772"/>
      <c r="S56" s="772"/>
      <c r="T56" s="772"/>
      <c r="U56" s="772"/>
      <c r="V56" s="772"/>
      <c r="W56" s="772"/>
      <c r="X56" s="772"/>
      <c r="Y56" s="772"/>
    </row>
    <row r="57" ht="30.75" customHeight="1">
      <c r="A57" s="772"/>
      <c r="B57" s="772"/>
      <c r="C57" s="848"/>
      <c r="D57" s="772"/>
      <c r="E57" s="776"/>
      <c r="F57" s="772"/>
      <c r="G57" s="772"/>
      <c r="H57" s="772"/>
      <c r="I57" s="772"/>
      <c r="J57" s="772"/>
      <c r="K57" s="772"/>
      <c r="L57" s="772"/>
      <c r="M57" s="772"/>
      <c r="N57" s="772"/>
      <c r="O57" s="772"/>
      <c r="P57" s="772"/>
      <c r="Q57" s="772"/>
      <c r="R57" s="772"/>
      <c r="S57" s="772"/>
      <c r="T57" s="772"/>
      <c r="U57" s="772"/>
      <c r="V57" s="772"/>
      <c r="W57" s="772"/>
      <c r="X57" s="772"/>
      <c r="Y57" s="772"/>
    </row>
    <row r="58" ht="30.75" customHeight="1">
      <c r="A58" s="772"/>
      <c r="B58" s="772"/>
      <c r="C58" s="848"/>
      <c r="D58" s="772"/>
      <c r="E58" s="776"/>
      <c r="F58" s="772"/>
      <c r="G58" s="772"/>
      <c r="H58" s="772"/>
      <c r="I58" s="772"/>
      <c r="J58" s="772"/>
      <c r="K58" s="772"/>
      <c r="L58" s="772"/>
      <c r="M58" s="772"/>
      <c r="N58" s="772"/>
      <c r="O58" s="772"/>
      <c r="P58" s="772"/>
      <c r="Q58" s="772"/>
      <c r="R58" s="772"/>
      <c r="S58" s="772"/>
      <c r="T58" s="772"/>
      <c r="U58" s="772"/>
      <c r="V58" s="772"/>
      <c r="W58" s="772"/>
      <c r="X58" s="772"/>
      <c r="Y58" s="772"/>
    </row>
    <row r="59" ht="30.75" customHeight="1">
      <c r="A59" s="772"/>
      <c r="B59" s="772"/>
      <c r="C59" s="848"/>
      <c r="D59" s="772"/>
      <c r="E59" s="776"/>
      <c r="F59" s="772"/>
      <c r="G59" s="772"/>
      <c r="H59" s="772"/>
      <c r="I59" s="772"/>
      <c r="J59" s="772"/>
      <c r="K59" s="772"/>
      <c r="L59" s="772"/>
      <c r="M59" s="772"/>
      <c r="N59" s="772"/>
      <c r="O59" s="772"/>
      <c r="P59" s="772"/>
      <c r="Q59" s="772"/>
      <c r="R59" s="772"/>
      <c r="S59" s="772"/>
      <c r="T59" s="772"/>
      <c r="U59" s="772"/>
      <c r="V59" s="772"/>
      <c r="W59" s="772"/>
      <c r="X59" s="772"/>
      <c r="Y59" s="772"/>
    </row>
    <row r="60" ht="30.75" customHeight="1">
      <c r="A60" s="772"/>
      <c r="B60" s="772"/>
      <c r="C60" s="848"/>
      <c r="D60" s="772"/>
      <c r="E60" s="776"/>
      <c r="F60" s="772"/>
      <c r="G60" s="772"/>
      <c r="H60" s="772"/>
      <c r="I60" s="772"/>
      <c r="J60" s="772"/>
      <c r="K60" s="772"/>
      <c r="L60" s="772"/>
      <c r="M60" s="772"/>
      <c r="N60" s="772"/>
      <c r="O60" s="772"/>
      <c r="P60" s="772"/>
      <c r="Q60" s="772"/>
      <c r="R60" s="772"/>
      <c r="S60" s="772"/>
      <c r="T60" s="772"/>
      <c r="U60" s="772"/>
      <c r="V60" s="772"/>
      <c r="W60" s="772"/>
      <c r="X60" s="772"/>
      <c r="Y60" s="772"/>
    </row>
    <row r="61" ht="30.75" customHeight="1">
      <c r="A61" s="772"/>
      <c r="B61" s="772"/>
      <c r="C61" s="848"/>
      <c r="D61" s="772"/>
      <c r="E61" s="776"/>
      <c r="F61" s="772"/>
      <c r="G61" s="772"/>
      <c r="H61" s="772"/>
      <c r="I61" s="772"/>
      <c r="J61" s="772"/>
      <c r="K61" s="772"/>
      <c r="L61" s="772"/>
      <c r="M61" s="772"/>
      <c r="N61" s="772"/>
      <c r="O61" s="772"/>
      <c r="P61" s="772"/>
      <c r="Q61" s="772"/>
      <c r="R61" s="772"/>
      <c r="S61" s="772"/>
      <c r="T61" s="772"/>
      <c r="U61" s="772"/>
      <c r="V61" s="772"/>
      <c r="W61" s="772"/>
      <c r="X61" s="772"/>
      <c r="Y61" s="772"/>
    </row>
    <row r="62" ht="30.75" customHeight="1">
      <c r="A62" s="772"/>
      <c r="B62" s="772"/>
      <c r="C62" s="848"/>
      <c r="D62" s="772"/>
      <c r="E62" s="776"/>
      <c r="F62" s="772"/>
      <c r="G62" s="772"/>
      <c r="H62" s="772"/>
      <c r="I62" s="772"/>
      <c r="J62" s="772"/>
      <c r="K62" s="772"/>
      <c r="L62" s="772"/>
      <c r="M62" s="772"/>
      <c r="N62" s="772"/>
      <c r="O62" s="772"/>
      <c r="P62" s="772"/>
      <c r="Q62" s="772"/>
      <c r="R62" s="772"/>
      <c r="S62" s="772"/>
      <c r="T62" s="772"/>
      <c r="U62" s="772"/>
      <c r="V62" s="772"/>
      <c r="W62" s="772"/>
      <c r="X62" s="772"/>
      <c r="Y62" s="772"/>
    </row>
    <row r="63" ht="30.75" customHeight="1">
      <c r="A63" s="772"/>
      <c r="B63" s="772"/>
      <c r="C63" s="848"/>
      <c r="D63" s="772"/>
      <c r="E63" s="776"/>
      <c r="F63" s="772"/>
      <c r="G63" s="772"/>
      <c r="H63" s="772"/>
      <c r="I63" s="772"/>
      <c r="J63" s="772"/>
      <c r="K63" s="772"/>
      <c r="L63" s="772"/>
      <c r="M63" s="772"/>
      <c r="N63" s="772"/>
      <c r="O63" s="772"/>
      <c r="P63" s="772"/>
      <c r="Q63" s="772"/>
      <c r="R63" s="772"/>
      <c r="S63" s="772"/>
      <c r="T63" s="772"/>
      <c r="U63" s="772"/>
      <c r="V63" s="772"/>
      <c r="W63" s="772"/>
      <c r="X63" s="772"/>
      <c r="Y63" s="772"/>
    </row>
    <row r="64" ht="30.75" customHeight="1">
      <c r="A64" s="772"/>
      <c r="B64" s="772"/>
      <c r="C64" s="848"/>
      <c r="D64" s="772"/>
      <c r="E64" s="776"/>
      <c r="F64" s="772"/>
      <c r="G64" s="772"/>
      <c r="H64" s="772"/>
      <c r="I64" s="772"/>
      <c r="J64" s="772"/>
      <c r="K64" s="772"/>
      <c r="L64" s="772"/>
      <c r="M64" s="772"/>
      <c r="N64" s="772"/>
      <c r="O64" s="772"/>
      <c r="P64" s="772"/>
      <c r="Q64" s="772"/>
      <c r="R64" s="772"/>
      <c r="S64" s="772"/>
      <c r="T64" s="772"/>
      <c r="U64" s="772"/>
      <c r="V64" s="772"/>
      <c r="W64" s="772"/>
      <c r="X64" s="772"/>
      <c r="Y64" s="772"/>
    </row>
    <row r="65" ht="30.75" customHeight="1">
      <c r="A65" s="772"/>
      <c r="B65" s="772"/>
      <c r="C65" s="848"/>
      <c r="D65" s="772"/>
      <c r="E65" s="776"/>
      <c r="F65" s="772"/>
      <c r="G65" s="772"/>
      <c r="H65" s="772"/>
      <c r="I65" s="772"/>
      <c r="J65" s="772"/>
      <c r="K65" s="772"/>
      <c r="L65" s="772"/>
      <c r="M65" s="772"/>
      <c r="N65" s="772"/>
      <c r="O65" s="772"/>
      <c r="P65" s="772"/>
      <c r="Q65" s="772"/>
      <c r="R65" s="772"/>
      <c r="S65" s="772"/>
      <c r="T65" s="772"/>
      <c r="U65" s="772"/>
      <c r="V65" s="772"/>
      <c r="W65" s="772"/>
      <c r="X65" s="772"/>
      <c r="Y65" s="772"/>
    </row>
    <row r="66" ht="30.75" customHeight="1">
      <c r="A66" s="772"/>
      <c r="B66" s="772"/>
      <c r="C66" s="848"/>
      <c r="D66" s="772"/>
      <c r="E66" s="776"/>
      <c r="F66" s="772"/>
      <c r="G66" s="772"/>
      <c r="H66" s="772"/>
      <c r="I66" s="772"/>
      <c r="J66" s="772"/>
      <c r="K66" s="772"/>
      <c r="L66" s="772"/>
      <c r="M66" s="772"/>
      <c r="N66" s="772"/>
      <c r="O66" s="772"/>
      <c r="P66" s="772"/>
      <c r="Q66" s="772"/>
      <c r="R66" s="772"/>
      <c r="S66" s="772"/>
      <c r="T66" s="772"/>
      <c r="U66" s="772"/>
      <c r="V66" s="772"/>
      <c r="W66" s="772"/>
      <c r="X66" s="772"/>
      <c r="Y66" s="772"/>
    </row>
    <row r="67" ht="30.75" customHeight="1">
      <c r="A67" s="772"/>
      <c r="B67" s="772"/>
      <c r="C67" s="848"/>
      <c r="D67" s="772"/>
      <c r="E67" s="776"/>
      <c r="F67" s="772"/>
      <c r="G67" s="772"/>
      <c r="H67" s="772"/>
      <c r="I67" s="772"/>
      <c r="J67" s="772"/>
      <c r="K67" s="772"/>
      <c r="L67" s="772"/>
      <c r="M67" s="772"/>
      <c r="N67" s="772"/>
      <c r="O67" s="772"/>
      <c r="P67" s="772"/>
      <c r="Q67" s="772"/>
      <c r="R67" s="772"/>
      <c r="S67" s="772"/>
      <c r="T67" s="772"/>
      <c r="U67" s="772"/>
      <c r="V67" s="772"/>
      <c r="W67" s="772"/>
      <c r="X67" s="772"/>
      <c r="Y67" s="772"/>
    </row>
    <row r="68" ht="30.75" customHeight="1">
      <c r="A68" s="772"/>
      <c r="B68" s="772"/>
      <c r="C68" s="848"/>
      <c r="D68" s="772"/>
      <c r="E68" s="776"/>
      <c r="F68" s="772"/>
      <c r="G68" s="772"/>
      <c r="H68" s="772"/>
      <c r="I68" s="772"/>
      <c r="J68" s="772"/>
      <c r="K68" s="772"/>
      <c r="L68" s="772"/>
      <c r="M68" s="772"/>
      <c r="N68" s="772"/>
      <c r="O68" s="772"/>
      <c r="P68" s="772"/>
      <c r="Q68" s="772"/>
      <c r="R68" s="772"/>
      <c r="S68" s="772"/>
      <c r="T68" s="772"/>
      <c r="U68" s="772"/>
      <c r="V68" s="772"/>
      <c r="W68" s="772"/>
      <c r="X68" s="772"/>
      <c r="Y68" s="772"/>
    </row>
    <row r="69" ht="30.75" customHeight="1">
      <c r="A69" s="772"/>
      <c r="B69" s="772"/>
      <c r="C69" s="848"/>
      <c r="D69" s="772"/>
      <c r="E69" s="776"/>
      <c r="F69" s="772"/>
      <c r="G69" s="772"/>
      <c r="H69" s="772"/>
      <c r="I69" s="772"/>
      <c r="J69" s="772"/>
      <c r="K69" s="772"/>
      <c r="L69" s="772"/>
      <c r="M69" s="772"/>
      <c r="N69" s="772"/>
      <c r="O69" s="772"/>
      <c r="P69" s="772"/>
      <c r="Q69" s="772"/>
      <c r="R69" s="772"/>
      <c r="S69" s="772"/>
      <c r="T69" s="772"/>
      <c r="U69" s="772"/>
      <c r="V69" s="772"/>
      <c r="W69" s="772"/>
      <c r="X69" s="772"/>
      <c r="Y69" s="772"/>
    </row>
    <row r="70" ht="30.75" customHeight="1">
      <c r="A70" s="772"/>
      <c r="B70" s="772"/>
      <c r="C70" s="848"/>
      <c r="D70" s="772"/>
      <c r="E70" s="776"/>
      <c r="F70" s="772"/>
      <c r="G70" s="772"/>
      <c r="H70" s="772"/>
      <c r="I70" s="772"/>
      <c r="J70" s="772"/>
      <c r="K70" s="772"/>
      <c r="L70" s="772"/>
      <c r="M70" s="772"/>
      <c r="N70" s="772"/>
      <c r="O70" s="772"/>
      <c r="P70" s="772"/>
      <c r="Q70" s="772"/>
      <c r="R70" s="772"/>
      <c r="S70" s="772"/>
      <c r="T70" s="772"/>
      <c r="U70" s="772"/>
      <c r="V70" s="772"/>
      <c r="W70" s="772"/>
      <c r="X70" s="772"/>
      <c r="Y70" s="772"/>
    </row>
    <row r="71" ht="30.75" customHeight="1">
      <c r="A71" s="772"/>
      <c r="B71" s="772"/>
      <c r="C71" s="848"/>
      <c r="D71" s="772"/>
      <c r="E71" s="776"/>
      <c r="F71" s="772"/>
      <c r="G71" s="772"/>
      <c r="H71" s="772"/>
      <c r="I71" s="772"/>
      <c r="J71" s="772"/>
      <c r="K71" s="772"/>
      <c r="L71" s="772"/>
      <c r="M71" s="772"/>
      <c r="N71" s="772"/>
      <c r="O71" s="772"/>
      <c r="P71" s="772"/>
      <c r="Q71" s="772"/>
      <c r="R71" s="772"/>
      <c r="S71" s="772"/>
      <c r="T71" s="772"/>
      <c r="U71" s="772"/>
      <c r="V71" s="772"/>
      <c r="W71" s="772"/>
      <c r="X71" s="772"/>
      <c r="Y71" s="772"/>
    </row>
    <row r="72" ht="30.75" customHeight="1">
      <c r="A72" s="772"/>
      <c r="B72" s="772"/>
      <c r="C72" s="848"/>
      <c r="D72" s="772"/>
      <c r="E72" s="776"/>
      <c r="F72" s="772"/>
      <c r="G72" s="772"/>
      <c r="H72" s="772"/>
      <c r="I72" s="772"/>
      <c r="J72" s="772"/>
      <c r="K72" s="772"/>
      <c r="L72" s="772"/>
      <c r="M72" s="772"/>
      <c r="N72" s="772"/>
      <c r="O72" s="772"/>
      <c r="P72" s="772"/>
      <c r="Q72" s="772"/>
      <c r="R72" s="772"/>
      <c r="S72" s="772"/>
      <c r="T72" s="772"/>
      <c r="U72" s="772"/>
      <c r="V72" s="772"/>
      <c r="W72" s="772"/>
      <c r="X72" s="772"/>
      <c r="Y72" s="772"/>
    </row>
    <row r="73" ht="30.75" customHeight="1">
      <c r="A73" s="772"/>
      <c r="B73" s="772"/>
      <c r="C73" s="848"/>
      <c r="D73" s="772"/>
      <c r="E73" s="776"/>
      <c r="F73" s="772"/>
      <c r="G73" s="772"/>
      <c r="H73" s="772"/>
      <c r="I73" s="772"/>
      <c r="J73" s="772"/>
      <c r="K73" s="772"/>
      <c r="L73" s="772"/>
      <c r="M73" s="772"/>
      <c r="N73" s="772"/>
      <c r="O73" s="772"/>
      <c r="P73" s="772"/>
      <c r="Q73" s="772"/>
      <c r="R73" s="772"/>
      <c r="S73" s="772"/>
      <c r="T73" s="772"/>
      <c r="U73" s="772"/>
      <c r="V73" s="772"/>
      <c r="W73" s="772"/>
      <c r="X73" s="772"/>
      <c r="Y73" s="772"/>
    </row>
    <row r="74" ht="30.75" customHeight="1">
      <c r="A74" s="772"/>
      <c r="B74" s="772"/>
      <c r="C74" s="848"/>
      <c r="D74" s="772"/>
      <c r="E74" s="776"/>
      <c r="F74" s="772"/>
      <c r="G74" s="772"/>
      <c r="H74" s="772"/>
      <c r="I74" s="772"/>
      <c r="J74" s="772"/>
      <c r="K74" s="772"/>
      <c r="L74" s="772"/>
      <c r="M74" s="772"/>
      <c r="N74" s="772"/>
      <c r="O74" s="772"/>
      <c r="P74" s="772"/>
      <c r="Q74" s="772"/>
      <c r="R74" s="772"/>
      <c r="S74" s="772"/>
      <c r="T74" s="772"/>
      <c r="U74" s="772"/>
      <c r="V74" s="772"/>
      <c r="W74" s="772"/>
      <c r="X74" s="772"/>
      <c r="Y74" s="772"/>
    </row>
    <row r="75" ht="30.75" customHeight="1">
      <c r="A75" s="772"/>
      <c r="B75" s="772"/>
      <c r="C75" s="848"/>
      <c r="D75" s="772"/>
      <c r="E75" s="776"/>
      <c r="F75" s="772"/>
      <c r="G75" s="772"/>
      <c r="H75" s="772"/>
      <c r="I75" s="772"/>
      <c r="J75" s="772"/>
      <c r="K75" s="772"/>
      <c r="L75" s="772"/>
      <c r="M75" s="772"/>
      <c r="N75" s="772"/>
      <c r="O75" s="772"/>
      <c r="P75" s="772"/>
      <c r="Q75" s="772"/>
      <c r="R75" s="772"/>
      <c r="S75" s="772"/>
      <c r="T75" s="772"/>
      <c r="U75" s="772"/>
      <c r="V75" s="772"/>
      <c r="W75" s="772"/>
      <c r="X75" s="772"/>
      <c r="Y75" s="772"/>
    </row>
    <row r="76" ht="30.75" customHeight="1">
      <c r="A76" s="772"/>
      <c r="B76" s="772"/>
      <c r="C76" s="848"/>
      <c r="D76" s="772"/>
      <c r="E76" s="776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  <c r="T76" s="772"/>
      <c r="U76" s="772"/>
      <c r="V76" s="772"/>
      <c r="W76" s="772"/>
      <c r="X76" s="772"/>
      <c r="Y76" s="772"/>
    </row>
    <row r="77" ht="30.75" customHeight="1">
      <c r="A77" s="772"/>
      <c r="B77" s="772"/>
      <c r="C77" s="848"/>
      <c r="D77" s="772"/>
      <c r="E77" s="776"/>
      <c r="F77" s="772"/>
      <c r="G77" s="772"/>
      <c r="H77" s="772"/>
      <c r="I77" s="772"/>
      <c r="J77" s="772"/>
      <c r="K77" s="772"/>
      <c r="L77" s="772"/>
      <c r="M77" s="772"/>
      <c r="N77" s="772"/>
      <c r="O77" s="772"/>
      <c r="P77" s="772"/>
      <c r="Q77" s="772"/>
      <c r="R77" s="772"/>
      <c r="S77" s="772"/>
      <c r="T77" s="772"/>
      <c r="U77" s="772"/>
      <c r="V77" s="772"/>
      <c r="W77" s="772"/>
      <c r="X77" s="772"/>
      <c r="Y77" s="772"/>
    </row>
    <row r="78" ht="30.75" customHeight="1">
      <c r="A78" s="772"/>
      <c r="B78" s="772"/>
      <c r="C78" s="848"/>
      <c r="D78" s="772"/>
      <c r="E78" s="776"/>
      <c r="F78" s="772"/>
      <c r="G78" s="772"/>
      <c r="H78" s="772"/>
      <c r="I78" s="772"/>
      <c r="J78" s="772"/>
      <c r="K78" s="772"/>
      <c r="L78" s="772"/>
      <c r="M78" s="772"/>
      <c r="N78" s="772"/>
      <c r="O78" s="772"/>
      <c r="P78" s="772"/>
      <c r="Q78" s="772"/>
      <c r="R78" s="772"/>
      <c r="S78" s="772"/>
      <c r="T78" s="772"/>
      <c r="U78" s="772"/>
      <c r="V78" s="772"/>
      <c r="W78" s="772"/>
      <c r="X78" s="772"/>
      <c r="Y78" s="772"/>
    </row>
    <row r="79" ht="30.75" customHeight="1">
      <c r="A79" s="772"/>
      <c r="B79" s="772"/>
      <c r="C79" s="848"/>
      <c r="D79" s="772"/>
      <c r="E79" s="776"/>
      <c r="F79" s="772"/>
      <c r="G79" s="772"/>
      <c r="H79" s="772"/>
      <c r="I79" s="772"/>
      <c r="J79" s="772"/>
      <c r="K79" s="772"/>
      <c r="L79" s="772"/>
      <c r="M79" s="772"/>
      <c r="N79" s="772"/>
      <c r="O79" s="772"/>
      <c r="P79" s="772"/>
      <c r="Q79" s="772"/>
      <c r="R79" s="772"/>
      <c r="S79" s="772"/>
      <c r="T79" s="772"/>
      <c r="U79" s="772"/>
      <c r="V79" s="772"/>
      <c r="W79" s="772"/>
      <c r="X79" s="772"/>
      <c r="Y79" s="772"/>
    </row>
    <row r="80" ht="30.75" customHeight="1">
      <c r="A80" s="772"/>
      <c r="B80" s="772"/>
      <c r="C80" s="848"/>
      <c r="D80" s="772"/>
      <c r="E80" s="776"/>
      <c r="F80" s="772"/>
      <c r="G80" s="772"/>
      <c r="H80" s="772"/>
      <c r="I80" s="772"/>
      <c r="J80" s="772"/>
      <c r="K80" s="772"/>
      <c r="L80" s="772"/>
      <c r="M80" s="772"/>
      <c r="N80" s="772"/>
      <c r="O80" s="772"/>
      <c r="P80" s="772"/>
      <c r="Q80" s="772"/>
      <c r="R80" s="772"/>
      <c r="S80" s="772"/>
      <c r="T80" s="772"/>
      <c r="U80" s="772"/>
      <c r="V80" s="772"/>
      <c r="W80" s="772"/>
      <c r="X80" s="772"/>
      <c r="Y80" s="772"/>
    </row>
    <row r="81" ht="30.75" customHeight="1">
      <c r="A81" s="772"/>
      <c r="B81" s="772"/>
      <c r="C81" s="848"/>
      <c r="D81" s="772"/>
      <c r="E81" s="776"/>
      <c r="F81" s="772"/>
      <c r="G81" s="772"/>
      <c r="H81" s="772"/>
      <c r="I81" s="772"/>
      <c r="J81" s="772"/>
      <c r="K81" s="772"/>
      <c r="L81" s="772"/>
      <c r="M81" s="772"/>
      <c r="N81" s="772"/>
      <c r="O81" s="772"/>
      <c r="P81" s="772"/>
      <c r="Q81" s="772"/>
      <c r="R81" s="772"/>
      <c r="S81" s="772"/>
      <c r="T81" s="772"/>
      <c r="U81" s="772"/>
      <c r="V81" s="772"/>
      <c r="W81" s="772"/>
      <c r="X81" s="772"/>
      <c r="Y81" s="772"/>
    </row>
    <row r="82" ht="30.75" customHeight="1">
      <c r="A82" s="772"/>
      <c r="B82" s="772"/>
      <c r="C82" s="848"/>
      <c r="D82" s="772"/>
      <c r="E82" s="776"/>
      <c r="F82" s="772"/>
      <c r="G82" s="772"/>
      <c r="H82" s="772"/>
      <c r="I82" s="772"/>
      <c r="J82" s="772"/>
      <c r="K82" s="772"/>
      <c r="L82" s="772"/>
      <c r="M82" s="772"/>
      <c r="N82" s="772"/>
      <c r="O82" s="772"/>
      <c r="P82" s="772"/>
      <c r="Q82" s="772"/>
      <c r="R82" s="772"/>
      <c r="S82" s="772"/>
      <c r="T82" s="772"/>
      <c r="U82" s="772"/>
      <c r="V82" s="772"/>
      <c r="W82" s="772"/>
      <c r="X82" s="772"/>
      <c r="Y82" s="772"/>
    </row>
    <row r="83" ht="30.75" customHeight="1">
      <c r="A83" s="772"/>
      <c r="B83" s="772"/>
      <c r="C83" s="848"/>
      <c r="D83" s="772"/>
      <c r="E83" s="776"/>
      <c r="F83" s="772"/>
      <c r="G83" s="772"/>
      <c r="H83" s="772"/>
      <c r="I83" s="772"/>
      <c r="J83" s="772"/>
      <c r="K83" s="772"/>
      <c r="L83" s="772"/>
      <c r="M83" s="772"/>
      <c r="N83" s="772"/>
      <c r="O83" s="772"/>
      <c r="P83" s="772"/>
      <c r="Q83" s="772"/>
      <c r="R83" s="772"/>
      <c r="S83" s="772"/>
      <c r="T83" s="772"/>
      <c r="U83" s="772"/>
      <c r="V83" s="772"/>
      <c r="W83" s="772"/>
      <c r="X83" s="772"/>
      <c r="Y83" s="772"/>
    </row>
    <row r="84" ht="30.75" customHeight="1">
      <c r="A84" s="772"/>
      <c r="B84" s="772"/>
      <c r="C84" s="848"/>
      <c r="D84" s="772"/>
      <c r="E84" s="776"/>
      <c r="F84" s="772"/>
      <c r="G84" s="772"/>
      <c r="H84" s="772"/>
      <c r="I84" s="772"/>
      <c r="J84" s="772"/>
      <c r="K84" s="772"/>
      <c r="L84" s="772"/>
      <c r="M84" s="772"/>
      <c r="N84" s="772"/>
      <c r="O84" s="772"/>
      <c r="P84" s="772"/>
      <c r="Q84" s="772"/>
      <c r="R84" s="772"/>
      <c r="S84" s="772"/>
      <c r="T84" s="772"/>
      <c r="U84" s="772"/>
      <c r="V84" s="772"/>
      <c r="W84" s="772"/>
      <c r="X84" s="772"/>
      <c r="Y84" s="772"/>
    </row>
    <row r="85" ht="30.75" customHeight="1">
      <c r="A85" s="772"/>
      <c r="B85" s="772"/>
      <c r="C85" s="848"/>
      <c r="D85" s="772"/>
      <c r="E85" s="776"/>
      <c r="F85" s="772"/>
      <c r="G85" s="772"/>
      <c r="H85" s="772"/>
      <c r="I85" s="772"/>
      <c r="J85" s="772"/>
      <c r="K85" s="772"/>
      <c r="L85" s="772"/>
      <c r="M85" s="772"/>
      <c r="N85" s="772"/>
      <c r="O85" s="772"/>
      <c r="P85" s="772"/>
      <c r="Q85" s="772"/>
      <c r="R85" s="772"/>
      <c r="S85" s="772"/>
      <c r="T85" s="772"/>
      <c r="U85" s="772"/>
      <c r="V85" s="772"/>
      <c r="W85" s="772"/>
      <c r="X85" s="772"/>
      <c r="Y85" s="772"/>
    </row>
    <row r="86" ht="30.75" customHeight="1">
      <c r="A86" s="772"/>
      <c r="B86" s="772"/>
      <c r="C86" s="848"/>
      <c r="D86" s="772"/>
      <c r="E86" s="776"/>
      <c r="F86" s="772"/>
      <c r="G86" s="772"/>
      <c r="H86" s="772"/>
      <c r="I86" s="772"/>
      <c r="J86" s="772"/>
      <c r="K86" s="772"/>
      <c r="L86" s="772"/>
      <c r="M86" s="772"/>
      <c r="N86" s="772"/>
      <c r="O86" s="772"/>
      <c r="P86" s="772"/>
      <c r="Q86" s="772"/>
      <c r="R86" s="772"/>
      <c r="S86" s="772"/>
      <c r="T86" s="772"/>
      <c r="U86" s="772"/>
      <c r="V86" s="772"/>
      <c r="W86" s="772"/>
      <c r="X86" s="772"/>
      <c r="Y86" s="772"/>
    </row>
    <row r="87" ht="30.75" customHeight="1">
      <c r="A87" s="772"/>
      <c r="B87" s="772"/>
      <c r="C87" s="848"/>
      <c r="D87" s="772"/>
      <c r="E87" s="776"/>
      <c r="F87" s="772"/>
      <c r="G87" s="772"/>
      <c r="H87" s="772"/>
      <c r="I87" s="772"/>
      <c r="J87" s="772"/>
      <c r="K87" s="772"/>
      <c r="L87" s="772"/>
      <c r="M87" s="772"/>
      <c r="N87" s="772"/>
      <c r="O87" s="772"/>
      <c r="P87" s="772"/>
      <c r="Q87" s="772"/>
      <c r="R87" s="772"/>
      <c r="S87" s="772"/>
      <c r="T87" s="772"/>
      <c r="U87" s="772"/>
      <c r="V87" s="772"/>
      <c r="W87" s="772"/>
      <c r="X87" s="772"/>
      <c r="Y87" s="772"/>
    </row>
    <row r="88" ht="30.75" customHeight="1">
      <c r="A88" s="772"/>
      <c r="B88" s="772"/>
      <c r="C88" s="848"/>
      <c r="D88" s="772"/>
      <c r="E88" s="776"/>
      <c r="F88" s="772"/>
      <c r="G88" s="772"/>
      <c r="H88" s="772"/>
      <c r="I88" s="772"/>
      <c r="J88" s="772"/>
      <c r="K88" s="772"/>
      <c r="L88" s="772"/>
      <c r="M88" s="772"/>
      <c r="N88" s="772"/>
      <c r="O88" s="772"/>
      <c r="P88" s="772"/>
      <c r="Q88" s="772"/>
      <c r="R88" s="772"/>
      <c r="S88" s="772"/>
      <c r="T88" s="772"/>
      <c r="U88" s="772"/>
      <c r="V88" s="772"/>
      <c r="W88" s="772"/>
      <c r="X88" s="772"/>
      <c r="Y88" s="772"/>
    </row>
    <row r="89" ht="30.75" customHeight="1">
      <c r="A89" s="772"/>
      <c r="B89" s="772"/>
      <c r="C89" s="848"/>
      <c r="D89" s="772"/>
      <c r="E89" s="776"/>
      <c r="F89" s="772"/>
      <c r="G89" s="772"/>
      <c r="H89" s="772"/>
      <c r="I89" s="772"/>
      <c r="J89" s="772"/>
      <c r="K89" s="772"/>
      <c r="L89" s="772"/>
      <c r="M89" s="772"/>
      <c r="N89" s="772"/>
      <c r="O89" s="772"/>
      <c r="P89" s="772"/>
      <c r="Q89" s="772"/>
      <c r="R89" s="772"/>
      <c r="S89" s="772"/>
      <c r="T89" s="772"/>
      <c r="U89" s="772"/>
      <c r="V89" s="772"/>
      <c r="W89" s="772"/>
      <c r="X89" s="772"/>
      <c r="Y89" s="772"/>
    </row>
    <row r="90" ht="30.75" customHeight="1">
      <c r="A90" s="772"/>
      <c r="B90" s="772"/>
      <c r="C90" s="848"/>
      <c r="D90" s="772"/>
      <c r="E90" s="776"/>
      <c r="F90" s="772"/>
      <c r="G90" s="772"/>
      <c r="H90" s="772"/>
      <c r="I90" s="772"/>
      <c r="J90" s="772"/>
      <c r="K90" s="772"/>
      <c r="L90" s="772"/>
      <c r="M90" s="772"/>
      <c r="N90" s="772"/>
      <c r="O90" s="772"/>
      <c r="P90" s="772"/>
      <c r="Q90" s="772"/>
      <c r="R90" s="772"/>
      <c r="S90" s="772"/>
      <c r="T90" s="772"/>
      <c r="U90" s="772"/>
      <c r="V90" s="772"/>
      <c r="W90" s="772"/>
      <c r="X90" s="772"/>
      <c r="Y90" s="772"/>
    </row>
    <row r="91" ht="30.75" customHeight="1">
      <c r="A91" s="772"/>
      <c r="B91" s="772"/>
      <c r="C91" s="848"/>
      <c r="D91" s="772"/>
      <c r="E91" s="776"/>
      <c r="F91" s="772"/>
      <c r="G91" s="772"/>
      <c r="H91" s="772"/>
      <c r="I91" s="772"/>
      <c r="J91" s="772"/>
      <c r="K91" s="772"/>
      <c r="L91" s="772"/>
      <c r="M91" s="772"/>
      <c r="N91" s="772"/>
      <c r="O91" s="772"/>
      <c r="P91" s="772"/>
      <c r="Q91" s="772"/>
      <c r="R91" s="772"/>
      <c r="S91" s="772"/>
      <c r="T91" s="772"/>
      <c r="U91" s="772"/>
      <c r="V91" s="772"/>
      <c r="W91" s="772"/>
      <c r="X91" s="772"/>
      <c r="Y91" s="772"/>
    </row>
    <row r="92" ht="30.75" customHeight="1">
      <c r="A92" s="772"/>
      <c r="B92" s="772"/>
      <c r="C92" s="848"/>
      <c r="D92" s="772"/>
      <c r="E92" s="776"/>
      <c r="F92" s="772"/>
      <c r="G92" s="772"/>
      <c r="H92" s="772"/>
      <c r="I92" s="772"/>
      <c r="J92" s="772"/>
      <c r="K92" s="772"/>
      <c r="L92" s="772"/>
      <c r="M92" s="772"/>
      <c r="N92" s="772"/>
      <c r="O92" s="772"/>
      <c r="P92" s="772"/>
      <c r="Q92" s="772"/>
      <c r="R92" s="772"/>
      <c r="S92" s="772"/>
      <c r="T92" s="772"/>
      <c r="U92" s="772"/>
      <c r="V92" s="772"/>
      <c r="W92" s="772"/>
      <c r="X92" s="772"/>
      <c r="Y92" s="772"/>
    </row>
    <row r="93" ht="30.75" customHeight="1">
      <c r="A93" s="772"/>
      <c r="B93" s="772"/>
      <c r="C93" s="848"/>
      <c r="D93" s="772"/>
      <c r="E93" s="776"/>
      <c r="F93" s="772"/>
      <c r="G93" s="772"/>
      <c r="H93" s="772"/>
      <c r="I93" s="772"/>
      <c r="J93" s="772"/>
      <c r="K93" s="772"/>
      <c r="L93" s="772"/>
      <c r="M93" s="772"/>
      <c r="N93" s="772"/>
      <c r="O93" s="772"/>
      <c r="P93" s="772"/>
      <c r="Q93" s="772"/>
      <c r="R93" s="772"/>
      <c r="S93" s="772"/>
      <c r="T93" s="772"/>
      <c r="U93" s="772"/>
      <c r="V93" s="772"/>
      <c r="W93" s="772"/>
      <c r="X93" s="772"/>
      <c r="Y93" s="772"/>
    </row>
    <row r="94" ht="30.75" customHeight="1">
      <c r="A94" s="772"/>
      <c r="B94" s="772"/>
      <c r="C94" s="848"/>
      <c r="D94" s="772"/>
      <c r="E94" s="776"/>
      <c r="F94" s="772"/>
      <c r="G94" s="772"/>
      <c r="H94" s="772"/>
      <c r="I94" s="772"/>
      <c r="J94" s="772"/>
      <c r="K94" s="772"/>
      <c r="L94" s="772"/>
      <c r="M94" s="772"/>
      <c r="N94" s="772"/>
      <c r="O94" s="772"/>
      <c r="P94" s="772"/>
      <c r="Q94" s="772"/>
      <c r="R94" s="772"/>
      <c r="S94" s="772"/>
      <c r="T94" s="772"/>
      <c r="U94" s="772"/>
      <c r="V94" s="772"/>
      <c r="W94" s="772"/>
      <c r="X94" s="772"/>
      <c r="Y94" s="772"/>
    </row>
    <row r="95" ht="30.75" customHeight="1">
      <c r="A95" s="772"/>
      <c r="B95" s="772"/>
      <c r="C95" s="848"/>
      <c r="D95" s="772"/>
      <c r="E95" s="776"/>
      <c r="F95" s="772"/>
      <c r="G95" s="772"/>
      <c r="H95" s="772"/>
      <c r="I95" s="772"/>
      <c r="J95" s="772"/>
      <c r="K95" s="772"/>
      <c r="L95" s="772"/>
      <c r="M95" s="772"/>
      <c r="N95" s="772"/>
      <c r="O95" s="772"/>
      <c r="P95" s="772"/>
      <c r="Q95" s="772"/>
      <c r="R95" s="772"/>
      <c r="S95" s="772"/>
      <c r="T95" s="772"/>
      <c r="U95" s="772"/>
      <c r="V95" s="772"/>
      <c r="W95" s="772"/>
      <c r="X95" s="772"/>
      <c r="Y95" s="772"/>
    </row>
    <row r="96" ht="30.75" customHeight="1">
      <c r="A96" s="772"/>
      <c r="B96" s="772"/>
      <c r="C96" s="848"/>
      <c r="D96" s="772"/>
      <c r="E96" s="776"/>
      <c r="F96" s="772"/>
      <c r="G96" s="772"/>
      <c r="H96" s="772"/>
      <c r="I96" s="772"/>
      <c r="J96" s="772"/>
      <c r="K96" s="772"/>
      <c r="L96" s="772"/>
      <c r="M96" s="772"/>
      <c r="N96" s="772"/>
      <c r="O96" s="772"/>
      <c r="P96" s="772"/>
      <c r="Q96" s="772"/>
      <c r="R96" s="772"/>
      <c r="S96" s="772"/>
      <c r="T96" s="772"/>
      <c r="U96" s="772"/>
      <c r="V96" s="772"/>
      <c r="W96" s="772"/>
      <c r="X96" s="772"/>
      <c r="Y96" s="772"/>
    </row>
    <row r="97" ht="30.75" customHeight="1">
      <c r="A97" s="772"/>
      <c r="B97" s="772"/>
      <c r="C97" s="848"/>
      <c r="D97" s="772"/>
      <c r="E97" s="776"/>
      <c r="F97" s="772"/>
      <c r="G97" s="772"/>
      <c r="H97" s="772"/>
      <c r="I97" s="772"/>
      <c r="J97" s="772"/>
      <c r="K97" s="772"/>
      <c r="L97" s="772"/>
      <c r="M97" s="772"/>
      <c r="N97" s="772"/>
      <c r="O97" s="772"/>
      <c r="P97" s="772"/>
      <c r="Q97" s="772"/>
      <c r="R97" s="772"/>
      <c r="S97" s="772"/>
      <c r="T97" s="772"/>
      <c r="U97" s="772"/>
      <c r="V97" s="772"/>
      <c r="W97" s="772"/>
      <c r="X97" s="772"/>
      <c r="Y97" s="772"/>
    </row>
    <row r="98" ht="30.75" customHeight="1">
      <c r="A98" s="772"/>
      <c r="B98" s="772"/>
      <c r="C98" s="848"/>
      <c r="D98" s="772"/>
      <c r="E98" s="776"/>
      <c r="F98" s="772"/>
      <c r="G98" s="772"/>
      <c r="H98" s="772"/>
      <c r="I98" s="772"/>
      <c r="J98" s="772"/>
      <c r="K98" s="772"/>
      <c r="L98" s="772"/>
      <c r="M98" s="772"/>
      <c r="N98" s="772"/>
      <c r="O98" s="772"/>
      <c r="P98" s="772"/>
      <c r="Q98" s="772"/>
      <c r="R98" s="772"/>
      <c r="S98" s="772"/>
      <c r="T98" s="772"/>
      <c r="U98" s="772"/>
      <c r="V98" s="772"/>
      <c r="W98" s="772"/>
      <c r="X98" s="772"/>
      <c r="Y98" s="772"/>
    </row>
    <row r="99" ht="30.75" customHeight="1">
      <c r="A99" s="772"/>
      <c r="B99" s="772"/>
      <c r="C99" s="848"/>
      <c r="D99" s="772"/>
      <c r="E99" s="776"/>
      <c r="F99" s="772"/>
      <c r="G99" s="772"/>
      <c r="H99" s="772"/>
      <c r="I99" s="772"/>
      <c r="J99" s="772"/>
      <c r="K99" s="772"/>
      <c r="L99" s="772"/>
      <c r="M99" s="772"/>
      <c r="N99" s="772"/>
      <c r="O99" s="772"/>
      <c r="P99" s="772"/>
      <c r="Q99" s="772"/>
      <c r="R99" s="772"/>
      <c r="S99" s="772"/>
      <c r="T99" s="772"/>
      <c r="U99" s="772"/>
      <c r="V99" s="772"/>
      <c r="W99" s="772"/>
      <c r="X99" s="772"/>
      <c r="Y99" s="772"/>
    </row>
    <row r="100" ht="30.75" customHeight="1">
      <c r="A100" s="772"/>
      <c r="B100" s="772"/>
      <c r="C100" s="848"/>
      <c r="D100" s="772"/>
      <c r="E100" s="776"/>
      <c r="F100" s="772"/>
      <c r="G100" s="772"/>
      <c r="H100" s="772"/>
      <c r="I100" s="772"/>
      <c r="J100" s="772"/>
      <c r="K100" s="772"/>
      <c r="L100" s="772"/>
      <c r="M100" s="772"/>
      <c r="N100" s="772"/>
      <c r="O100" s="772"/>
      <c r="P100" s="772"/>
      <c r="Q100" s="772"/>
      <c r="R100" s="772"/>
      <c r="S100" s="772"/>
      <c r="T100" s="772"/>
      <c r="U100" s="772"/>
      <c r="V100" s="772"/>
      <c r="W100" s="772"/>
      <c r="X100" s="772"/>
      <c r="Y100" s="772"/>
    </row>
    <row r="101" ht="30.75" customHeight="1">
      <c r="A101" s="772"/>
      <c r="B101" s="772"/>
      <c r="C101" s="848"/>
      <c r="D101" s="772"/>
      <c r="E101" s="776"/>
      <c r="F101" s="772"/>
      <c r="G101" s="772"/>
      <c r="H101" s="772"/>
      <c r="I101" s="772"/>
      <c r="J101" s="772"/>
      <c r="K101" s="772"/>
      <c r="L101" s="772"/>
      <c r="M101" s="772"/>
      <c r="N101" s="772"/>
      <c r="O101" s="772"/>
      <c r="P101" s="772"/>
      <c r="Q101" s="772"/>
      <c r="R101" s="772"/>
      <c r="S101" s="772"/>
      <c r="T101" s="772"/>
      <c r="U101" s="772"/>
      <c r="V101" s="772"/>
      <c r="W101" s="772"/>
      <c r="X101" s="772"/>
      <c r="Y101" s="772"/>
    </row>
    <row r="102" ht="30.75" customHeight="1">
      <c r="A102" s="772"/>
      <c r="B102" s="772"/>
      <c r="C102" s="848"/>
      <c r="D102" s="772"/>
      <c r="E102" s="776"/>
      <c r="F102" s="772"/>
      <c r="G102" s="772"/>
      <c r="H102" s="772"/>
      <c r="I102" s="772"/>
      <c r="J102" s="772"/>
      <c r="K102" s="772"/>
      <c r="L102" s="772"/>
      <c r="M102" s="772"/>
      <c r="N102" s="772"/>
      <c r="O102" s="772"/>
      <c r="P102" s="772"/>
      <c r="Q102" s="772"/>
      <c r="R102" s="772"/>
      <c r="S102" s="772"/>
      <c r="T102" s="772"/>
      <c r="U102" s="772"/>
      <c r="V102" s="772"/>
      <c r="W102" s="772"/>
      <c r="X102" s="772"/>
      <c r="Y102" s="772"/>
    </row>
    <row r="103" ht="30.75" customHeight="1">
      <c r="A103" s="772"/>
      <c r="B103" s="772"/>
      <c r="C103" s="848"/>
      <c r="D103" s="772"/>
      <c r="E103" s="776"/>
      <c r="F103" s="772"/>
      <c r="G103" s="772"/>
      <c r="H103" s="772"/>
      <c r="I103" s="772"/>
      <c r="J103" s="772"/>
      <c r="K103" s="772"/>
      <c r="L103" s="772"/>
      <c r="M103" s="772"/>
      <c r="N103" s="772"/>
      <c r="O103" s="772"/>
      <c r="P103" s="772"/>
      <c r="Q103" s="772"/>
      <c r="R103" s="772"/>
      <c r="S103" s="772"/>
      <c r="T103" s="772"/>
      <c r="U103" s="772"/>
      <c r="V103" s="772"/>
      <c r="W103" s="772"/>
      <c r="X103" s="772"/>
      <c r="Y103" s="772"/>
    </row>
    <row r="104" ht="30.75" customHeight="1">
      <c r="A104" s="772"/>
      <c r="B104" s="772"/>
      <c r="C104" s="848"/>
      <c r="D104" s="772"/>
      <c r="E104" s="776"/>
      <c r="F104" s="772"/>
      <c r="G104" s="772"/>
      <c r="H104" s="772"/>
      <c r="I104" s="772"/>
      <c r="J104" s="772"/>
      <c r="K104" s="772"/>
      <c r="L104" s="772"/>
      <c r="M104" s="772"/>
      <c r="N104" s="772"/>
      <c r="O104" s="772"/>
      <c r="P104" s="772"/>
      <c r="Q104" s="772"/>
      <c r="R104" s="772"/>
      <c r="S104" s="772"/>
      <c r="T104" s="772"/>
      <c r="U104" s="772"/>
      <c r="V104" s="772"/>
      <c r="W104" s="772"/>
      <c r="X104" s="772"/>
      <c r="Y104" s="772"/>
    </row>
    <row r="105" ht="30.75" customHeight="1">
      <c r="A105" s="772"/>
      <c r="B105" s="772"/>
      <c r="C105" s="848"/>
      <c r="D105" s="772"/>
      <c r="E105" s="776"/>
      <c r="F105" s="772"/>
      <c r="G105" s="772"/>
      <c r="H105" s="772"/>
      <c r="I105" s="772"/>
      <c r="J105" s="772"/>
      <c r="K105" s="772"/>
      <c r="L105" s="772"/>
      <c r="M105" s="772"/>
      <c r="N105" s="772"/>
      <c r="O105" s="772"/>
      <c r="P105" s="772"/>
      <c r="Q105" s="772"/>
      <c r="R105" s="772"/>
      <c r="S105" s="772"/>
      <c r="T105" s="772"/>
      <c r="U105" s="772"/>
      <c r="V105" s="772"/>
      <c r="W105" s="772"/>
      <c r="X105" s="772"/>
      <c r="Y105" s="772"/>
    </row>
    <row r="106" ht="30.75" customHeight="1">
      <c r="A106" s="772"/>
      <c r="B106" s="772"/>
      <c r="C106" s="848"/>
      <c r="D106" s="772"/>
      <c r="E106" s="776"/>
      <c r="F106" s="772"/>
      <c r="G106" s="772"/>
      <c r="H106" s="772"/>
      <c r="I106" s="772"/>
      <c r="J106" s="772"/>
      <c r="K106" s="772"/>
      <c r="L106" s="772"/>
      <c r="M106" s="772"/>
      <c r="N106" s="772"/>
      <c r="O106" s="772"/>
      <c r="P106" s="772"/>
      <c r="Q106" s="772"/>
      <c r="R106" s="772"/>
      <c r="S106" s="772"/>
      <c r="T106" s="772"/>
      <c r="U106" s="772"/>
      <c r="V106" s="772"/>
      <c r="W106" s="772"/>
      <c r="X106" s="772"/>
      <c r="Y106" s="772"/>
    </row>
    <row r="107" ht="30.75" customHeight="1">
      <c r="A107" s="772"/>
      <c r="B107" s="772"/>
      <c r="C107" s="848"/>
      <c r="D107" s="772"/>
      <c r="E107" s="776"/>
      <c r="F107" s="772"/>
      <c r="G107" s="772"/>
      <c r="H107" s="772"/>
      <c r="I107" s="772"/>
      <c r="J107" s="772"/>
      <c r="K107" s="772"/>
      <c r="L107" s="772"/>
      <c r="M107" s="772"/>
      <c r="N107" s="772"/>
      <c r="O107" s="772"/>
      <c r="P107" s="772"/>
      <c r="Q107" s="772"/>
      <c r="R107" s="772"/>
      <c r="S107" s="772"/>
      <c r="T107" s="772"/>
      <c r="U107" s="772"/>
      <c r="V107" s="772"/>
      <c r="W107" s="772"/>
      <c r="X107" s="772"/>
      <c r="Y107" s="772"/>
    </row>
    <row r="108" ht="30.75" customHeight="1">
      <c r="A108" s="772"/>
      <c r="B108" s="772"/>
      <c r="C108" s="848"/>
      <c r="D108" s="772"/>
      <c r="E108" s="776"/>
      <c r="F108" s="772"/>
      <c r="G108" s="772"/>
      <c r="H108" s="772"/>
      <c r="I108" s="772"/>
      <c r="J108" s="772"/>
      <c r="K108" s="772"/>
      <c r="L108" s="772"/>
      <c r="M108" s="772"/>
      <c r="N108" s="772"/>
      <c r="O108" s="772"/>
      <c r="P108" s="772"/>
      <c r="Q108" s="772"/>
      <c r="R108" s="772"/>
      <c r="S108" s="772"/>
      <c r="T108" s="772"/>
      <c r="U108" s="772"/>
      <c r="V108" s="772"/>
      <c r="W108" s="772"/>
      <c r="X108" s="772"/>
      <c r="Y108" s="772"/>
    </row>
    <row r="109" ht="30.75" customHeight="1">
      <c r="A109" s="772"/>
      <c r="B109" s="772"/>
      <c r="C109" s="848"/>
      <c r="D109" s="772"/>
      <c r="E109" s="776"/>
      <c r="F109" s="772"/>
      <c r="G109" s="772"/>
      <c r="H109" s="772"/>
      <c r="I109" s="772"/>
      <c r="J109" s="772"/>
      <c r="K109" s="772"/>
      <c r="L109" s="772"/>
      <c r="M109" s="772"/>
      <c r="N109" s="772"/>
      <c r="O109" s="772"/>
      <c r="P109" s="772"/>
      <c r="Q109" s="772"/>
      <c r="R109" s="772"/>
      <c r="S109" s="772"/>
      <c r="T109" s="772"/>
      <c r="U109" s="772"/>
      <c r="V109" s="772"/>
      <c r="W109" s="772"/>
      <c r="X109" s="772"/>
      <c r="Y109" s="772"/>
    </row>
    <row r="110" ht="30.75" customHeight="1">
      <c r="A110" s="772"/>
      <c r="B110" s="772"/>
      <c r="C110" s="848"/>
      <c r="D110" s="772"/>
      <c r="E110" s="776"/>
      <c r="F110" s="772"/>
      <c r="G110" s="772"/>
      <c r="H110" s="772"/>
      <c r="I110" s="772"/>
      <c r="J110" s="772"/>
      <c r="K110" s="772"/>
      <c r="L110" s="772"/>
      <c r="M110" s="772"/>
      <c r="N110" s="772"/>
      <c r="O110" s="772"/>
      <c r="P110" s="772"/>
      <c r="Q110" s="772"/>
      <c r="R110" s="772"/>
      <c r="S110" s="772"/>
      <c r="T110" s="772"/>
      <c r="U110" s="772"/>
      <c r="V110" s="772"/>
      <c r="W110" s="772"/>
      <c r="X110" s="772"/>
      <c r="Y110" s="772"/>
    </row>
    <row r="111" ht="30.75" customHeight="1">
      <c r="A111" s="772"/>
      <c r="B111" s="772"/>
      <c r="C111" s="848"/>
      <c r="D111" s="772"/>
      <c r="E111" s="776"/>
      <c r="F111" s="772"/>
      <c r="G111" s="772"/>
      <c r="H111" s="772"/>
      <c r="I111" s="772"/>
      <c r="J111" s="772"/>
      <c r="K111" s="772"/>
      <c r="L111" s="772"/>
      <c r="M111" s="772"/>
      <c r="N111" s="772"/>
      <c r="O111" s="772"/>
      <c r="P111" s="772"/>
      <c r="Q111" s="772"/>
      <c r="R111" s="772"/>
      <c r="S111" s="772"/>
      <c r="T111" s="772"/>
      <c r="U111" s="772"/>
      <c r="V111" s="772"/>
      <c r="W111" s="772"/>
      <c r="X111" s="772"/>
      <c r="Y111" s="772"/>
    </row>
    <row r="112" ht="30.75" customHeight="1">
      <c r="A112" s="772"/>
      <c r="B112" s="772"/>
      <c r="C112" s="848"/>
      <c r="D112" s="772"/>
      <c r="E112" s="776"/>
      <c r="F112" s="772"/>
      <c r="G112" s="772"/>
      <c r="H112" s="772"/>
      <c r="I112" s="772"/>
      <c r="J112" s="772"/>
      <c r="K112" s="772"/>
      <c r="L112" s="772"/>
      <c r="M112" s="772"/>
      <c r="N112" s="772"/>
      <c r="O112" s="772"/>
      <c r="P112" s="772"/>
      <c r="Q112" s="772"/>
      <c r="R112" s="772"/>
      <c r="S112" s="772"/>
      <c r="T112" s="772"/>
      <c r="U112" s="772"/>
      <c r="V112" s="772"/>
      <c r="W112" s="772"/>
      <c r="X112" s="772"/>
      <c r="Y112" s="772"/>
    </row>
    <row r="113" ht="30.75" customHeight="1">
      <c r="A113" s="772"/>
      <c r="B113" s="772"/>
      <c r="C113" s="848"/>
      <c r="D113" s="772"/>
      <c r="E113" s="776"/>
      <c r="F113" s="772"/>
      <c r="G113" s="772"/>
      <c r="H113" s="772"/>
      <c r="I113" s="772"/>
      <c r="J113" s="772"/>
      <c r="K113" s="772"/>
      <c r="L113" s="772"/>
      <c r="M113" s="772"/>
      <c r="N113" s="772"/>
      <c r="O113" s="772"/>
      <c r="P113" s="772"/>
      <c r="Q113" s="772"/>
      <c r="R113" s="772"/>
      <c r="S113" s="772"/>
      <c r="T113" s="772"/>
      <c r="U113" s="772"/>
      <c r="V113" s="772"/>
      <c r="W113" s="772"/>
      <c r="X113" s="772"/>
      <c r="Y113" s="772"/>
    </row>
    <row r="114" ht="30.75" customHeight="1">
      <c r="A114" s="772"/>
      <c r="B114" s="772"/>
      <c r="C114" s="848"/>
      <c r="D114" s="772"/>
      <c r="E114" s="776"/>
      <c r="F114" s="772"/>
      <c r="G114" s="772"/>
      <c r="H114" s="772"/>
      <c r="I114" s="772"/>
      <c r="J114" s="772"/>
      <c r="K114" s="772"/>
      <c r="L114" s="772"/>
      <c r="M114" s="772"/>
      <c r="N114" s="772"/>
      <c r="O114" s="772"/>
      <c r="P114" s="772"/>
      <c r="Q114" s="772"/>
      <c r="R114" s="772"/>
      <c r="S114" s="772"/>
      <c r="T114" s="772"/>
      <c r="U114" s="772"/>
      <c r="V114" s="772"/>
      <c r="W114" s="772"/>
      <c r="X114" s="772"/>
      <c r="Y114" s="772"/>
    </row>
    <row r="115" ht="30.75" customHeight="1">
      <c r="A115" s="772"/>
      <c r="B115" s="772"/>
      <c r="C115" s="848"/>
      <c r="D115" s="772"/>
      <c r="E115" s="776"/>
      <c r="F115" s="772"/>
      <c r="G115" s="772"/>
      <c r="H115" s="772"/>
      <c r="I115" s="772"/>
      <c r="J115" s="772"/>
      <c r="K115" s="772"/>
      <c r="L115" s="772"/>
      <c r="M115" s="772"/>
      <c r="N115" s="772"/>
      <c r="O115" s="772"/>
      <c r="P115" s="772"/>
      <c r="Q115" s="772"/>
      <c r="R115" s="772"/>
      <c r="S115" s="772"/>
      <c r="T115" s="772"/>
      <c r="U115" s="772"/>
      <c r="V115" s="772"/>
      <c r="W115" s="772"/>
      <c r="X115" s="772"/>
      <c r="Y115" s="772"/>
    </row>
    <row r="116" ht="30.75" customHeight="1">
      <c r="A116" s="772"/>
      <c r="B116" s="772"/>
      <c r="C116" s="848"/>
      <c r="D116" s="772"/>
      <c r="E116" s="776"/>
      <c r="F116" s="772"/>
      <c r="G116" s="772"/>
      <c r="H116" s="772"/>
      <c r="I116" s="772"/>
      <c r="J116" s="772"/>
      <c r="K116" s="772"/>
      <c r="L116" s="772"/>
      <c r="M116" s="772"/>
      <c r="N116" s="772"/>
      <c r="O116" s="772"/>
      <c r="P116" s="772"/>
      <c r="Q116" s="772"/>
      <c r="R116" s="772"/>
      <c r="S116" s="772"/>
      <c r="T116" s="772"/>
      <c r="U116" s="772"/>
      <c r="V116" s="772"/>
      <c r="W116" s="772"/>
      <c r="X116" s="772"/>
      <c r="Y116" s="772"/>
    </row>
    <row r="117" ht="30.75" customHeight="1">
      <c r="A117" s="772"/>
      <c r="B117" s="772"/>
      <c r="C117" s="848"/>
      <c r="D117" s="772"/>
      <c r="E117" s="776"/>
      <c r="F117" s="772"/>
      <c r="G117" s="772"/>
      <c r="H117" s="772"/>
      <c r="I117" s="772"/>
      <c r="J117" s="772"/>
      <c r="K117" s="772"/>
      <c r="L117" s="772"/>
      <c r="M117" s="772"/>
      <c r="N117" s="772"/>
      <c r="O117" s="772"/>
      <c r="P117" s="772"/>
      <c r="Q117" s="772"/>
      <c r="R117" s="772"/>
      <c r="S117" s="772"/>
      <c r="T117" s="772"/>
      <c r="U117" s="772"/>
      <c r="V117" s="772"/>
      <c r="W117" s="772"/>
      <c r="X117" s="772"/>
      <c r="Y117" s="772"/>
    </row>
    <row r="118" ht="30.75" customHeight="1">
      <c r="A118" s="772"/>
      <c r="B118" s="772"/>
      <c r="C118" s="848"/>
      <c r="D118" s="772"/>
      <c r="E118" s="776"/>
      <c r="F118" s="772"/>
      <c r="G118" s="772"/>
      <c r="H118" s="772"/>
      <c r="I118" s="772"/>
      <c r="J118" s="772"/>
      <c r="K118" s="772"/>
      <c r="L118" s="772"/>
      <c r="M118" s="772"/>
      <c r="N118" s="772"/>
      <c r="O118" s="772"/>
      <c r="P118" s="772"/>
      <c r="Q118" s="772"/>
      <c r="R118" s="772"/>
      <c r="S118" s="772"/>
      <c r="T118" s="772"/>
      <c r="U118" s="772"/>
      <c r="V118" s="772"/>
      <c r="W118" s="772"/>
      <c r="X118" s="772"/>
      <c r="Y118" s="772"/>
    </row>
    <row r="119" ht="30.75" customHeight="1">
      <c r="A119" s="772"/>
      <c r="B119" s="772"/>
      <c r="C119" s="848"/>
      <c r="D119" s="772"/>
      <c r="E119" s="776"/>
      <c r="F119" s="772"/>
      <c r="G119" s="772"/>
      <c r="H119" s="772"/>
      <c r="I119" s="772"/>
      <c r="J119" s="772"/>
      <c r="K119" s="772"/>
      <c r="L119" s="772"/>
      <c r="M119" s="772"/>
      <c r="N119" s="772"/>
      <c r="O119" s="772"/>
      <c r="P119" s="772"/>
      <c r="Q119" s="772"/>
      <c r="R119" s="772"/>
      <c r="S119" s="772"/>
      <c r="T119" s="772"/>
      <c r="U119" s="772"/>
      <c r="V119" s="772"/>
      <c r="W119" s="772"/>
      <c r="X119" s="772"/>
      <c r="Y119" s="772"/>
    </row>
    <row r="120" ht="30.75" customHeight="1">
      <c r="A120" s="772"/>
      <c r="B120" s="772"/>
      <c r="C120" s="848"/>
      <c r="D120" s="772"/>
      <c r="E120" s="776"/>
      <c r="F120" s="772"/>
      <c r="G120" s="772"/>
      <c r="H120" s="772"/>
      <c r="I120" s="772"/>
      <c r="J120" s="772"/>
      <c r="K120" s="772"/>
      <c r="L120" s="772"/>
      <c r="M120" s="772"/>
      <c r="N120" s="772"/>
      <c r="O120" s="772"/>
      <c r="P120" s="772"/>
      <c r="Q120" s="772"/>
      <c r="R120" s="772"/>
      <c r="S120" s="772"/>
      <c r="T120" s="772"/>
      <c r="U120" s="772"/>
      <c r="V120" s="772"/>
      <c r="W120" s="772"/>
      <c r="X120" s="772"/>
      <c r="Y120" s="772"/>
    </row>
    <row r="121" ht="30.75" customHeight="1">
      <c r="A121" s="772"/>
      <c r="B121" s="772"/>
      <c r="C121" s="848"/>
      <c r="D121" s="772"/>
      <c r="E121" s="776"/>
      <c r="F121" s="772"/>
      <c r="G121" s="772"/>
      <c r="H121" s="772"/>
      <c r="I121" s="772"/>
      <c r="J121" s="772"/>
      <c r="K121" s="772"/>
      <c r="L121" s="772"/>
      <c r="M121" s="772"/>
      <c r="N121" s="772"/>
      <c r="O121" s="772"/>
      <c r="P121" s="772"/>
      <c r="Q121" s="772"/>
      <c r="R121" s="772"/>
      <c r="S121" s="772"/>
      <c r="T121" s="772"/>
      <c r="U121" s="772"/>
      <c r="V121" s="772"/>
      <c r="W121" s="772"/>
      <c r="X121" s="772"/>
      <c r="Y121" s="772"/>
    </row>
    <row r="122" ht="30.75" customHeight="1">
      <c r="A122" s="772"/>
      <c r="B122" s="772"/>
      <c r="C122" s="848"/>
      <c r="D122" s="772"/>
      <c r="E122" s="776"/>
      <c r="F122" s="772"/>
      <c r="G122" s="772"/>
      <c r="H122" s="772"/>
      <c r="I122" s="772"/>
      <c r="J122" s="772"/>
      <c r="K122" s="772"/>
      <c r="L122" s="772"/>
      <c r="M122" s="772"/>
      <c r="N122" s="772"/>
      <c r="O122" s="772"/>
      <c r="P122" s="772"/>
      <c r="Q122" s="772"/>
      <c r="R122" s="772"/>
      <c r="S122" s="772"/>
      <c r="T122" s="772"/>
      <c r="U122" s="772"/>
      <c r="V122" s="772"/>
      <c r="W122" s="772"/>
      <c r="X122" s="772"/>
      <c r="Y122" s="772"/>
    </row>
    <row r="123" ht="30.75" customHeight="1">
      <c r="A123" s="772"/>
      <c r="B123" s="772"/>
      <c r="C123" s="848"/>
      <c r="D123" s="772"/>
      <c r="E123" s="776"/>
      <c r="F123" s="772"/>
      <c r="G123" s="772"/>
      <c r="H123" s="772"/>
      <c r="I123" s="772"/>
      <c r="J123" s="772"/>
      <c r="K123" s="772"/>
      <c r="L123" s="772"/>
      <c r="M123" s="772"/>
      <c r="N123" s="772"/>
      <c r="O123" s="772"/>
      <c r="P123" s="772"/>
      <c r="Q123" s="772"/>
      <c r="R123" s="772"/>
      <c r="S123" s="772"/>
      <c r="T123" s="772"/>
      <c r="U123" s="772"/>
      <c r="V123" s="772"/>
      <c r="W123" s="772"/>
      <c r="X123" s="772"/>
      <c r="Y123" s="772"/>
    </row>
    <row r="124" ht="30.75" customHeight="1">
      <c r="A124" s="772"/>
      <c r="B124" s="772"/>
      <c r="C124" s="848"/>
      <c r="D124" s="772"/>
      <c r="E124" s="776"/>
      <c r="F124" s="772"/>
      <c r="G124" s="772"/>
      <c r="H124" s="772"/>
      <c r="I124" s="772"/>
      <c r="J124" s="772"/>
      <c r="K124" s="772"/>
      <c r="L124" s="772"/>
      <c r="M124" s="772"/>
      <c r="N124" s="772"/>
      <c r="O124" s="772"/>
      <c r="P124" s="772"/>
      <c r="Q124" s="772"/>
      <c r="R124" s="772"/>
      <c r="S124" s="772"/>
      <c r="T124" s="772"/>
      <c r="U124" s="772"/>
      <c r="V124" s="772"/>
      <c r="W124" s="772"/>
      <c r="X124" s="772"/>
      <c r="Y124" s="772"/>
    </row>
    <row r="125" ht="30.75" customHeight="1">
      <c r="A125" s="772"/>
      <c r="B125" s="772"/>
      <c r="C125" s="848"/>
      <c r="D125" s="772"/>
      <c r="E125" s="776"/>
      <c r="F125" s="772"/>
      <c r="G125" s="772"/>
      <c r="H125" s="772"/>
      <c r="I125" s="772"/>
      <c r="J125" s="772"/>
      <c r="K125" s="772"/>
      <c r="L125" s="772"/>
      <c r="M125" s="772"/>
      <c r="N125" s="772"/>
      <c r="O125" s="772"/>
      <c r="P125" s="772"/>
      <c r="Q125" s="772"/>
      <c r="R125" s="772"/>
      <c r="S125" s="772"/>
      <c r="T125" s="772"/>
      <c r="U125" s="772"/>
      <c r="V125" s="772"/>
      <c r="W125" s="772"/>
      <c r="X125" s="772"/>
      <c r="Y125" s="772"/>
    </row>
    <row r="126" ht="30.75" customHeight="1">
      <c r="A126" s="772"/>
      <c r="B126" s="772"/>
      <c r="C126" s="848"/>
      <c r="D126" s="772"/>
      <c r="E126" s="776"/>
      <c r="F126" s="772"/>
      <c r="G126" s="772"/>
      <c r="H126" s="772"/>
      <c r="I126" s="772"/>
      <c r="J126" s="772"/>
      <c r="K126" s="772"/>
      <c r="L126" s="772"/>
      <c r="M126" s="772"/>
      <c r="N126" s="772"/>
      <c r="O126" s="772"/>
      <c r="P126" s="772"/>
      <c r="Q126" s="772"/>
      <c r="R126" s="772"/>
      <c r="S126" s="772"/>
      <c r="T126" s="772"/>
      <c r="U126" s="772"/>
      <c r="V126" s="772"/>
      <c r="W126" s="772"/>
      <c r="X126" s="772"/>
      <c r="Y126" s="772"/>
    </row>
    <row r="127" ht="30.75" customHeight="1">
      <c r="A127" s="772"/>
      <c r="B127" s="772"/>
      <c r="C127" s="848"/>
      <c r="D127" s="772"/>
      <c r="E127" s="776"/>
      <c r="F127" s="772"/>
      <c r="G127" s="772"/>
      <c r="H127" s="772"/>
      <c r="I127" s="772"/>
      <c r="J127" s="772"/>
      <c r="K127" s="772"/>
      <c r="L127" s="772"/>
      <c r="M127" s="772"/>
      <c r="N127" s="772"/>
      <c r="O127" s="772"/>
      <c r="P127" s="772"/>
      <c r="Q127" s="772"/>
      <c r="R127" s="772"/>
      <c r="S127" s="772"/>
      <c r="T127" s="772"/>
      <c r="U127" s="772"/>
      <c r="V127" s="772"/>
      <c r="W127" s="772"/>
      <c r="X127" s="772"/>
      <c r="Y127" s="772"/>
    </row>
    <row r="128" ht="30.75" customHeight="1">
      <c r="A128" s="772"/>
      <c r="B128" s="772"/>
      <c r="C128" s="848"/>
      <c r="D128" s="772"/>
      <c r="E128" s="776"/>
      <c r="F128" s="772"/>
      <c r="G128" s="772"/>
      <c r="H128" s="772"/>
      <c r="I128" s="772"/>
      <c r="J128" s="772"/>
      <c r="K128" s="772"/>
      <c r="L128" s="772"/>
      <c r="M128" s="772"/>
      <c r="N128" s="772"/>
      <c r="O128" s="772"/>
      <c r="P128" s="772"/>
      <c r="Q128" s="772"/>
      <c r="R128" s="772"/>
      <c r="S128" s="772"/>
      <c r="T128" s="772"/>
      <c r="U128" s="772"/>
      <c r="V128" s="772"/>
      <c r="W128" s="772"/>
      <c r="X128" s="772"/>
      <c r="Y128" s="772"/>
    </row>
    <row r="129" ht="30.75" customHeight="1">
      <c r="A129" s="772"/>
      <c r="B129" s="772"/>
      <c r="C129" s="848"/>
      <c r="D129" s="772"/>
      <c r="E129" s="776"/>
      <c r="F129" s="772"/>
      <c r="G129" s="772"/>
      <c r="H129" s="772"/>
      <c r="I129" s="772"/>
      <c r="J129" s="772"/>
      <c r="K129" s="772"/>
      <c r="L129" s="772"/>
      <c r="M129" s="772"/>
      <c r="N129" s="772"/>
      <c r="O129" s="772"/>
      <c r="P129" s="772"/>
      <c r="Q129" s="772"/>
      <c r="R129" s="772"/>
      <c r="S129" s="772"/>
      <c r="T129" s="772"/>
      <c r="U129" s="772"/>
      <c r="V129" s="772"/>
      <c r="W129" s="772"/>
      <c r="X129" s="772"/>
      <c r="Y129" s="772"/>
    </row>
    <row r="130" ht="30.75" customHeight="1">
      <c r="A130" s="772"/>
      <c r="B130" s="772"/>
      <c r="C130" s="848"/>
      <c r="D130" s="772"/>
      <c r="E130" s="776"/>
      <c r="F130" s="772"/>
      <c r="G130" s="772"/>
      <c r="H130" s="772"/>
      <c r="I130" s="772"/>
      <c r="J130" s="772"/>
      <c r="K130" s="772"/>
      <c r="L130" s="772"/>
      <c r="M130" s="772"/>
      <c r="N130" s="772"/>
      <c r="O130" s="772"/>
      <c r="P130" s="772"/>
      <c r="Q130" s="772"/>
      <c r="R130" s="772"/>
      <c r="S130" s="772"/>
      <c r="T130" s="772"/>
      <c r="U130" s="772"/>
      <c r="V130" s="772"/>
      <c r="W130" s="772"/>
      <c r="X130" s="772"/>
      <c r="Y130" s="772"/>
    </row>
    <row r="131" ht="30.75" customHeight="1">
      <c r="A131" s="772"/>
      <c r="B131" s="772"/>
      <c r="C131" s="848"/>
      <c r="D131" s="772"/>
      <c r="E131" s="776"/>
      <c r="F131" s="772"/>
      <c r="G131" s="772"/>
      <c r="H131" s="772"/>
      <c r="I131" s="772"/>
      <c r="J131" s="772"/>
      <c r="K131" s="772"/>
      <c r="L131" s="772"/>
      <c r="M131" s="772"/>
      <c r="N131" s="772"/>
      <c r="O131" s="772"/>
      <c r="P131" s="772"/>
      <c r="Q131" s="772"/>
      <c r="R131" s="772"/>
      <c r="S131" s="772"/>
      <c r="T131" s="772"/>
      <c r="U131" s="772"/>
      <c r="V131" s="772"/>
      <c r="W131" s="772"/>
      <c r="X131" s="772"/>
      <c r="Y131" s="772"/>
    </row>
    <row r="132" ht="30.75" customHeight="1">
      <c r="A132" s="772"/>
      <c r="B132" s="772"/>
      <c r="C132" s="848"/>
      <c r="D132" s="772"/>
      <c r="E132" s="776"/>
      <c r="F132" s="772"/>
      <c r="G132" s="772"/>
      <c r="H132" s="772"/>
      <c r="I132" s="772"/>
      <c r="J132" s="772"/>
      <c r="K132" s="772"/>
      <c r="L132" s="772"/>
      <c r="M132" s="772"/>
      <c r="N132" s="772"/>
      <c r="O132" s="772"/>
      <c r="P132" s="772"/>
      <c r="Q132" s="772"/>
      <c r="R132" s="772"/>
      <c r="S132" s="772"/>
      <c r="T132" s="772"/>
      <c r="U132" s="772"/>
      <c r="V132" s="772"/>
      <c r="W132" s="772"/>
      <c r="X132" s="772"/>
      <c r="Y132" s="772"/>
    </row>
    <row r="133" ht="30.75" customHeight="1">
      <c r="A133" s="772"/>
      <c r="B133" s="772"/>
      <c r="C133" s="848"/>
      <c r="D133" s="772"/>
      <c r="E133" s="776"/>
      <c r="F133" s="772"/>
      <c r="G133" s="772"/>
      <c r="H133" s="772"/>
      <c r="I133" s="772"/>
      <c r="J133" s="772"/>
      <c r="K133" s="772"/>
      <c r="L133" s="772"/>
      <c r="M133" s="772"/>
      <c r="N133" s="772"/>
      <c r="O133" s="772"/>
      <c r="P133" s="772"/>
      <c r="Q133" s="772"/>
      <c r="R133" s="772"/>
      <c r="S133" s="772"/>
      <c r="T133" s="772"/>
      <c r="U133" s="772"/>
      <c r="V133" s="772"/>
      <c r="W133" s="772"/>
      <c r="X133" s="772"/>
      <c r="Y133" s="772"/>
    </row>
    <row r="134" ht="30.75" customHeight="1">
      <c r="A134" s="772"/>
      <c r="B134" s="772"/>
      <c r="C134" s="848"/>
      <c r="D134" s="772"/>
      <c r="E134" s="776"/>
      <c r="F134" s="772"/>
      <c r="G134" s="772"/>
      <c r="H134" s="772"/>
      <c r="I134" s="772"/>
      <c r="J134" s="772"/>
      <c r="K134" s="772"/>
      <c r="L134" s="772"/>
      <c r="M134" s="772"/>
      <c r="N134" s="772"/>
      <c r="O134" s="772"/>
      <c r="P134" s="772"/>
      <c r="Q134" s="772"/>
      <c r="R134" s="772"/>
      <c r="S134" s="772"/>
      <c r="T134" s="772"/>
      <c r="U134" s="772"/>
      <c r="V134" s="772"/>
      <c r="W134" s="772"/>
      <c r="X134" s="772"/>
      <c r="Y134" s="772"/>
    </row>
    <row r="135" ht="30.75" customHeight="1">
      <c r="A135" s="772"/>
      <c r="B135" s="772"/>
      <c r="C135" s="848"/>
      <c r="D135" s="772"/>
      <c r="E135" s="776"/>
      <c r="F135" s="772"/>
      <c r="G135" s="772"/>
      <c r="H135" s="772"/>
      <c r="I135" s="772"/>
      <c r="J135" s="772"/>
      <c r="K135" s="772"/>
      <c r="L135" s="772"/>
      <c r="M135" s="772"/>
      <c r="N135" s="772"/>
      <c r="O135" s="772"/>
      <c r="P135" s="772"/>
      <c r="Q135" s="772"/>
      <c r="R135" s="772"/>
      <c r="S135" s="772"/>
      <c r="T135" s="772"/>
      <c r="U135" s="772"/>
      <c r="V135" s="772"/>
      <c r="W135" s="772"/>
      <c r="X135" s="772"/>
      <c r="Y135" s="772"/>
    </row>
    <row r="136" ht="30.75" customHeight="1">
      <c r="A136" s="772"/>
      <c r="B136" s="772"/>
      <c r="C136" s="848"/>
      <c r="D136" s="772"/>
      <c r="E136" s="776"/>
      <c r="F136" s="772"/>
      <c r="G136" s="772"/>
      <c r="H136" s="772"/>
      <c r="I136" s="772"/>
      <c r="J136" s="772"/>
      <c r="K136" s="772"/>
      <c r="L136" s="772"/>
      <c r="M136" s="772"/>
      <c r="N136" s="772"/>
      <c r="O136" s="772"/>
      <c r="P136" s="772"/>
      <c r="Q136" s="772"/>
      <c r="R136" s="772"/>
      <c r="S136" s="772"/>
      <c r="T136" s="772"/>
      <c r="U136" s="772"/>
      <c r="V136" s="772"/>
      <c r="W136" s="772"/>
      <c r="X136" s="772"/>
      <c r="Y136" s="772"/>
    </row>
    <row r="137" ht="30.75" customHeight="1">
      <c r="A137" s="772"/>
      <c r="B137" s="772"/>
      <c r="C137" s="848"/>
      <c r="D137" s="772"/>
      <c r="E137" s="776"/>
      <c r="F137" s="772"/>
      <c r="G137" s="772"/>
      <c r="H137" s="772"/>
      <c r="I137" s="772"/>
      <c r="J137" s="772"/>
      <c r="K137" s="772"/>
      <c r="L137" s="772"/>
      <c r="M137" s="772"/>
      <c r="N137" s="772"/>
      <c r="O137" s="772"/>
      <c r="P137" s="772"/>
      <c r="Q137" s="772"/>
      <c r="R137" s="772"/>
      <c r="S137" s="772"/>
      <c r="T137" s="772"/>
      <c r="U137" s="772"/>
      <c r="V137" s="772"/>
      <c r="W137" s="772"/>
      <c r="X137" s="772"/>
      <c r="Y137" s="772"/>
    </row>
    <row r="138" ht="30.75" customHeight="1">
      <c r="A138" s="772"/>
      <c r="B138" s="772"/>
      <c r="C138" s="848"/>
      <c r="D138" s="772"/>
      <c r="E138" s="776"/>
      <c r="F138" s="772"/>
      <c r="G138" s="772"/>
      <c r="H138" s="772"/>
      <c r="I138" s="772"/>
      <c r="J138" s="772"/>
      <c r="K138" s="772"/>
      <c r="L138" s="772"/>
      <c r="M138" s="772"/>
      <c r="N138" s="772"/>
      <c r="O138" s="772"/>
      <c r="P138" s="772"/>
      <c r="Q138" s="772"/>
      <c r="R138" s="772"/>
      <c r="S138" s="772"/>
      <c r="T138" s="772"/>
      <c r="U138" s="772"/>
      <c r="V138" s="772"/>
      <c r="W138" s="772"/>
      <c r="X138" s="772"/>
      <c r="Y138" s="772"/>
    </row>
    <row r="139" ht="30.75" customHeight="1">
      <c r="A139" s="772"/>
      <c r="B139" s="772"/>
      <c r="C139" s="848"/>
      <c r="D139" s="772"/>
      <c r="E139" s="776"/>
      <c r="F139" s="772"/>
      <c r="G139" s="772"/>
      <c r="H139" s="772"/>
      <c r="I139" s="772"/>
      <c r="J139" s="772"/>
      <c r="K139" s="772"/>
      <c r="L139" s="772"/>
      <c r="M139" s="772"/>
      <c r="N139" s="772"/>
      <c r="O139" s="772"/>
      <c r="P139" s="772"/>
      <c r="Q139" s="772"/>
      <c r="R139" s="772"/>
      <c r="S139" s="772"/>
      <c r="T139" s="772"/>
      <c r="U139" s="772"/>
      <c r="V139" s="772"/>
      <c r="W139" s="772"/>
      <c r="X139" s="772"/>
      <c r="Y139" s="772"/>
    </row>
    <row r="140" ht="30.75" customHeight="1">
      <c r="A140" s="772"/>
      <c r="B140" s="772"/>
      <c r="C140" s="848"/>
      <c r="D140" s="772"/>
      <c r="E140" s="776"/>
      <c r="F140" s="772"/>
      <c r="G140" s="772"/>
      <c r="H140" s="772"/>
      <c r="I140" s="772"/>
      <c r="J140" s="772"/>
      <c r="K140" s="772"/>
      <c r="L140" s="772"/>
      <c r="M140" s="772"/>
      <c r="N140" s="772"/>
      <c r="O140" s="772"/>
      <c r="P140" s="772"/>
      <c r="Q140" s="772"/>
      <c r="R140" s="772"/>
      <c r="S140" s="772"/>
      <c r="T140" s="772"/>
      <c r="U140" s="772"/>
      <c r="V140" s="772"/>
      <c r="W140" s="772"/>
      <c r="X140" s="772"/>
      <c r="Y140" s="772"/>
    </row>
    <row r="141" ht="30.75" customHeight="1">
      <c r="A141" s="772"/>
      <c r="B141" s="772"/>
      <c r="C141" s="848"/>
      <c r="D141" s="772"/>
      <c r="E141" s="776"/>
      <c r="F141" s="772"/>
      <c r="G141" s="772"/>
      <c r="H141" s="772"/>
      <c r="I141" s="772"/>
      <c r="J141" s="772"/>
      <c r="K141" s="772"/>
      <c r="L141" s="772"/>
      <c r="M141" s="772"/>
      <c r="N141" s="772"/>
      <c r="O141" s="772"/>
      <c r="P141" s="772"/>
      <c r="Q141" s="772"/>
      <c r="R141" s="772"/>
      <c r="S141" s="772"/>
      <c r="T141" s="772"/>
      <c r="U141" s="772"/>
      <c r="V141" s="772"/>
      <c r="W141" s="772"/>
      <c r="X141" s="772"/>
      <c r="Y141" s="772"/>
    </row>
    <row r="142" ht="30.75" customHeight="1">
      <c r="A142" s="772"/>
      <c r="B142" s="772"/>
      <c r="C142" s="848"/>
      <c r="D142" s="772"/>
      <c r="E142" s="776"/>
      <c r="F142" s="772"/>
      <c r="G142" s="772"/>
      <c r="H142" s="772"/>
      <c r="I142" s="772"/>
      <c r="J142" s="772"/>
      <c r="K142" s="772"/>
      <c r="L142" s="772"/>
      <c r="M142" s="772"/>
      <c r="N142" s="772"/>
      <c r="O142" s="772"/>
      <c r="P142" s="772"/>
      <c r="Q142" s="772"/>
      <c r="R142" s="772"/>
      <c r="S142" s="772"/>
      <c r="T142" s="772"/>
      <c r="U142" s="772"/>
      <c r="V142" s="772"/>
      <c r="W142" s="772"/>
      <c r="X142" s="772"/>
      <c r="Y142" s="772"/>
    </row>
    <row r="143" ht="30.75" customHeight="1">
      <c r="A143" s="772"/>
      <c r="B143" s="772"/>
      <c r="C143" s="848"/>
      <c r="D143" s="772"/>
      <c r="E143" s="776"/>
      <c r="F143" s="772"/>
      <c r="G143" s="772"/>
      <c r="H143" s="772"/>
      <c r="I143" s="772"/>
      <c r="J143" s="772"/>
      <c r="K143" s="772"/>
      <c r="L143" s="772"/>
      <c r="M143" s="772"/>
      <c r="N143" s="772"/>
      <c r="O143" s="772"/>
      <c r="P143" s="772"/>
      <c r="Q143" s="772"/>
      <c r="R143" s="772"/>
      <c r="S143" s="772"/>
      <c r="T143" s="772"/>
      <c r="U143" s="772"/>
      <c r="V143" s="772"/>
      <c r="W143" s="772"/>
      <c r="X143" s="772"/>
      <c r="Y143" s="772"/>
    </row>
    <row r="144" ht="30.75" customHeight="1">
      <c r="A144" s="772"/>
      <c r="B144" s="772"/>
      <c r="C144" s="848"/>
      <c r="D144" s="772"/>
      <c r="E144" s="776"/>
      <c r="F144" s="772"/>
      <c r="G144" s="772"/>
      <c r="H144" s="772"/>
      <c r="I144" s="772"/>
      <c r="J144" s="772"/>
      <c r="K144" s="772"/>
      <c r="L144" s="772"/>
      <c r="M144" s="772"/>
      <c r="N144" s="772"/>
      <c r="O144" s="772"/>
      <c r="P144" s="772"/>
      <c r="Q144" s="772"/>
      <c r="R144" s="772"/>
      <c r="S144" s="772"/>
      <c r="T144" s="772"/>
      <c r="U144" s="772"/>
      <c r="V144" s="772"/>
      <c r="W144" s="772"/>
      <c r="X144" s="772"/>
      <c r="Y144" s="772"/>
    </row>
    <row r="145" ht="30.75" customHeight="1">
      <c r="A145" s="772"/>
      <c r="B145" s="772"/>
      <c r="C145" s="848"/>
      <c r="D145" s="772"/>
      <c r="E145" s="776"/>
      <c r="F145" s="772"/>
      <c r="G145" s="772"/>
      <c r="H145" s="772"/>
      <c r="I145" s="772"/>
      <c r="J145" s="772"/>
      <c r="K145" s="772"/>
      <c r="L145" s="772"/>
      <c r="M145" s="772"/>
      <c r="N145" s="772"/>
      <c r="O145" s="772"/>
      <c r="P145" s="772"/>
      <c r="Q145" s="772"/>
      <c r="R145" s="772"/>
      <c r="S145" s="772"/>
      <c r="T145" s="772"/>
      <c r="U145" s="772"/>
      <c r="V145" s="772"/>
      <c r="W145" s="772"/>
      <c r="X145" s="772"/>
      <c r="Y145" s="772"/>
    </row>
    <row r="146" ht="30.75" customHeight="1">
      <c r="A146" s="772"/>
      <c r="B146" s="772"/>
      <c r="C146" s="848"/>
      <c r="D146" s="772"/>
      <c r="E146" s="776"/>
      <c r="F146" s="772"/>
      <c r="G146" s="772"/>
      <c r="H146" s="772"/>
      <c r="I146" s="772"/>
      <c r="J146" s="772"/>
      <c r="K146" s="772"/>
      <c r="L146" s="772"/>
      <c r="M146" s="772"/>
      <c r="N146" s="772"/>
      <c r="O146" s="772"/>
      <c r="P146" s="772"/>
      <c r="Q146" s="772"/>
      <c r="R146" s="772"/>
      <c r="S146" s="772"/>
      <c r="T146" s="772"/>
      <c r="U146" s="772"/>
      <c r="V146" s="772"/>
      <c r="W146" s="772"/>
      <c r="X146" s="772"/>
      <c r="Y146" s="772"/>
    </row>
    <row r="147" ht="30.75" customHeight="1">
      <c r="A147" s="772"/>
      <c r="B147" s="772"/>
      <c r="C147" s="848"/>
      <c r="D147" s="772"/>
      <c r="E147" s="776"/>
      <c r="F147" s="772"/>
      <c r="G147" s="772"/>
      <c r="H147" s="772"/>
      <c r="I147" s="772"/>
      <c r="J147" s="772"/>
      <c r="K147" s="772"/>
      <c r="L147" s="772"/>
      <c r="M147" s="772"/>
      <c r="N147" s="772"/>
      <c r="O147" s="772"/>
      <c r="P147" s="772"/>
      <c r="Q147" s="772"/>
      <c r="R147" s="772"/>
      <c r="S147" s="772"/>
      <c r="T147" s="772"/>
      <c r="U147" s="772"/>
      <c r="V147" s="772"/>
      <c r="W147" s="772"/>
      <c r="X147" s="772"/>
      <c r="Y147" s="772"/>
    </row>
    <row r="148" ht="30.75" customHeight="1">
      <c r="A148" s="772"/>
      <c r="B148" s="772"/>
      <c r="C148" s="848"/>
      <c r="D148" s="772"/>
      <c r="E148" s="776"/>
      <c r="F148" s="772"/>
      <c r="G148" s="772"/>
      <c r="H148" s="772"/>
      <c r="I148" s="772"/>
      <c r="J148" s="772"/>
      <c r="K148" s="772"/>
      <c r="L148" s="772"/>
      <c r="M148" s="772"/>
      <c r="N148" s="772"/>
      <c r="O148" s="772"/>
      <c r="P148" s="772"/>
      <c r="Q148" s="772"/>
      <c r="R148" s="772"/>
      <c r="S148" s="772"/>
      <c r="T148" s="772"/>
      <c r="U148" s="772"/>
      <c r="V148" s="772"/>
      <c r="W148" s="772"/>
      <c r="X148" s="772"/>
      <c r="Y148" s="772"/>
    </row>
    <row r="149" ht="30.75" customHeight="1">
      <c r="A149" s="772"/>
      <c r="B149" s="772"/>
      <c r="C149" s="848"/>
      <c r="D149" s="772"/>
      <c r="E149" s="776"/>
      <c r="F149" s="772"/>
      <c r="G149" s="772"/>
      <c r="H149" s="772"/>
      <c r="I149" s="772"/>
      <c r="J149" s="772"/>
      <c r="K149" s="772"/>
      <c r="L149" s="772"/>
      <c r="M149" s="772"/>
      <c r="N149" s="772"/>
      <c r="O149" s="772"/>
      <c r="P149" s="772"/>
      <c r="Q149" s="772"/>
      <c r="R149" s="772"/>
      <c r="S149" s="772"/>
      <c r="T149" s="772"/>
      <c r="U149" s="772"/>
      <c r="V149" s="772"/>
      <c r="W149" s="772"/>
      <c r="X149" s="772"/>
      <c r="Y149" s="772"/>
    </row>
    <row r="150" ht="30.75" customHeight="1">
      <c r="A150" s="772"/>
      <c r="B150" s="772"/>
      <c r="C150" s="848"/>
      <c r="D150" s="772"/>
      <c r="E150" s="776"/>
      <c r="F150" s="772"/>
      <c r="G150" s="772"/>
      <c r="H150" s="772"/>
      <c r="I150" s="772"/>
      <c r="J150" s="772"/>
      <c r="K150" s="772"/>
      <c r="L150" s="772"/>
      <c r="M150" s="772"/>
      <c r="N150" s="772"/>
      <c r="O150" s="772"/>
      <c r="P150" s="772"/>
      <c r="Q150" s="772"/>
      <c r="R150" s="772"/>
      <c r="S150" s="772"/>
      <c r="T150" s="772"/>
      <c r="U150" s="772"/>
      <c r="V150" s="772"/>
      <c r="W150" s="772"/>
      <c r="X150" s="772"/>
      <c r="Y150" s="772"/>
    </row>
    <row r="151" ht="30.75" customHeight="1">
      <c r="A151" s="772"/>
      <c r="B151" s="772"/>
      <c r="C151" s="848"/>
      <c r="D151" s="772"/>
      <c r="E151" s="776"/>
      <c r="F151" s="772"/>
      <c r="G151" s="772"/>
      <c r="H151" s="772"/>
      <c r="I151" s="772"/>
      <c r="J151" s="772"/>
      <c r="K151" s="772"/>
      <c r="L151" s="772"/>
      <c r="M151" s="772"/>
      <c r="N151" s="772"/>
      <c r="O151" s="772"/>
      <c r="P151" s="772"/>
      <c r="Q151" s="772"/>
      <c r="R151" s="772"/>
      <c r="S151" s="772"/>
      <c r="T151" s="772"/>
      <c r="U151" s="772"/>
      <c r="V151" s="772"/>
      <c r="W151" s="772"/>
      <c r="X151" s="772"/>
      <c r="Y151" s="772"/>
    </row>
    <row r="152" ht="30.75" customHeight="1">
      <c r="A152" s="772"/>
      <c r="B152" s="772"/>
      <c r="C152" s="848"/>
      <c r="D152" s="772"/>
      <c r="E152" s="776"/>
      <c r="F152" s="772"/>
      <c r="G152" s="772"/>
      <c r="H152" s="772"/>
      <c r="I152" s="772"/>
      <c r="J152" s="772"/>
      <c r="K152" s="772"/>
      <c r="L152" s="772"/>
      <c r="M152" s="772"/>
      <c r="N152" s="772"/>
      <c r="O152" s="772"/>
      <c r="P152" s="772"/>
      <c r="Q152" s="772"/>
      <c r="R152" s="772"/>
      <c r="S152" s="772"/>
      <c r="T152" s="772"/>
      <c r="U152" s="772"/>
      <c r="V152" s="772"/>
      <c r="W152" s="772"/>
      <c r="X152" s="772"/>
      <c r="Y152" s="772"/>
    </row>
    <row r="153" ht="30.75" customHeight="1">
      <c r="A153" s="772"/>
      <c r="B153" s="772"/>
      <c r="C153" s="848"/>
      <c r="D153" s="772"/>
      <c r="E153" s="776"/>
      <c r="F153" s="772"/>
      <c r="G153" s="772"/>
      <c r="H153" s="772"/>
      <c r="I153" s="772"/>
      <c r="J153" s="772"/>
      <c r="K153" s="772"/>
      <c r="L153" s="772"/>
      <c r="M153" s="772"/>
      <c r="N153" s="772"/>
      <c r="O153" s="772"/>
      <c r="P153" s="772"/>
      <c r="Q153" s="772"/>
      <c r="R153" s="772"/>
      <c r="S153" s="772"/>
      <c r="T153" s="772"/>
      <c r="U153" s="772"/>
      <c r="V153" s="772"/>
      <c r="W153" s="772"/>
      <c r="X153" s="772"/>
      <c r="Y153" s="772"/>
    </row>
    <row r="154" ht="30.75" customHeight="1">
      <c r="A154" s="772"/>
      <c r="B154" s="772"/>
      <c r="C154" s="848"/>
      <c r="D154" s="772"/>
      <c r="E154" s="776"/>
      <c r="F154" s="772"/>
      <c r="G154" s="772"/>
      <c r="H154" s="772"/>
      <c r="I154" s="772"/>
      <c r="J154" s="772"/>
      <c r="K154" s="772"/>
      <c r="L154" s="772"/>
      <c r="M154" s="772"/>
      <c r="N154" s="772"/>
      <c r="O154" s="772"/>
      <c r="P154" s="772"/>
      <c r="Q154" s="772"/>
      <c r="R154" s="772"/>
      <c r="S154" s="772"/>
      <c r="T154" s="772"/>
      <c r="U154" s="772"/>
      <c r="V154" s="772"/>
      <c r="W154" s="772"/>
      <c r="X154" s="772"/>
      <c r="Y154" s="772"/>
    </row>
    <row r="155" ht="30.75" customHeight="1">
      <c r="A155" s="772"/>
      <c r="B155" s="772"/>
      <c r="C155" s="848"/>
      <c r="D155" s="772"/>
      <c r="E155" s="776"/>
      <c r="F155" s="772"/>
      <c r="G155" s="772"/>
      <c r="H155" s="772"/>
      <c r="I155" s="772"/>
      <c r="J155" s="772"/>
      <c r="K155" s="772"/>
      <c r="L155" s="772"/>
      <c r="M155" s="772"/>
      <c r="N155" s="772"/>
      <c r="O155" s="772"/>
      <c r="P155" s="772"/>
      <c r="Q155" s="772"/>
      <c r="R155" s="772"/>
      <c r="S155" s="772"/>
      <c r="T155" s="772"/>
      <c r="U155" s="772"/>
      <c r="V155" s="772"/>
      <c r="W155" s="772"/>
      <c r="X155" s="772"/>
      <c r="Y155" s="772"/>
    </row>
    <row r="156" ht="30.75" customHeight="1">
      <c r="A156" s="772"/>
      <c r="B156" s="772"/>
      <c r="C156" s="848"/>
      <c r="D156" s="772"/>
      <c r="E156" s="776"/>
      <c r="F156" s="772"/>
      <c r="G156" s="772"/>
      <c r="H156" s="772"/>
      <c r="I156" s="772"/>
      <c r="J156" s="772"/>
      <c r="K156" s="772"/>
      <c r="L156" s="772"/>
      <c r="M156" s="772"/>
      <c r="N156" s="772"/>
      <c r="O156" s="772"/>
      <c r="P156" s="772"/>
      <c r="Q156" s="772"/>
      <c r="R156" s="772"/>
      <c r="S156" s="772"/>
      <c r="T156" s="772"/>
      <c r="U156" s="772"/>
      <c r="V156" s="772"/>
      <c r="W156" s="772"/>
      <c r="X156" s="772"/>
      <c r="Y156" s="772"/>
    </row>
    <row r="157" ht="30.75" customHeight="1">
      <c r="A157" s="772"/>
      <c r="B157" s="772"/>
      <c r="C157" s="848"/>
      <c r="D157" s="772"/>
      <c r="E157" s="776"/>
      <c r="F157" s="772"/>
      <c r="G157" s="772"/>
      <c r="H157" s="772"/>
      <c r="I157" s="772"/>
      <c r="J157" s="772"/>
      <c r="K157" s="772"/>
      <c r="L157" s="772"/>
      <c r="M157" s="772"/>
      <c r="N157" s="772"/>
      <c r="O157" s="772"/>
      <c r="P157" s="772"/>
      <c r="Q157" s="772"/>
      <c r="R157" s="772"/>
      <c r="S157" s="772"/>
      <c r="T157" s="772"/>
      <c r="U157" s="772"/>
      <c r="V157" s="772"/>
      <c r="W157" s="772"/>
      <c r="X157" s="772"/>
      <c r="Y157" s="772"/>
    </row>
    <row r="158" ht="30.75" customHeight="1">
      <c r="A158" s="772"/>
      <c r="B158" s="772"/>
      <c r="C158" s="848"/>
      <c r="D158" s="772"/>
      <c r="E158" s="776"/>
      <c r="F158" s="772"/>
      <c r="G158" s="772"/>
      <c r="H158" s="772"/>
      <c r="I158" s="772"/>
      <c r="J158" s="772"/>
      <c r="K158" s="772"/>
      <c r="L158" s="772"/>
      <c r="M158" s="772"/>
      <c r="N158" s="772"/>
      <c r="O158" s="772"/>
      <c r="P158" s="772"/>
      <c r="Q158" s="772"/>
      <c r="R158" s="772"/>
      <c r="S158" s="772"/>
      <c r="T158" s="772"/>
      <c r="U158" s="772"/>
      <c r="V158" s="772"/>
      <c r="W158" s="772"/>
      <c r="X158" s="772"/>
      <c r="Y158" s="772"/>
    </row>
    <row r="159" ht="30.75" customHeight="1">
      <c r="A159" s="772"/>
      <c r="B159" s="772"/>
      <c r="C159" s="848"/>
      <c r="D159" s="772"/>
      <c r="E159" s="776"/>
      <c r="F159" s="772"/>
      <c r="G159" s="772"/>
      <c r="H159" s="772"/>
      <c r="I159" s="772"/>
      <c r="J159" s="772"/>
      <c r="K159" s="772"/>
      <c r="L159" s="772"/>
      <c r="M159" s="772"/>
      <c r="N159" s="772"/>
      <c r="O159" s="772"/>
      <c r="P159" s="772"/>
      <c r="Q159" s="772"/>
      <c r="R159" s="772"/>
      <c r="S159" s="772"/>
      <c r="T159" s="772"/>
      <c r="U159" s="772"/>
      <c r="V159" s="772"/>
      <c r="W159" s="772"/>
      <c r="X159" s="772"/>
      <c r="Y159" s="772"/>
    </row>
    <row r="160" ht="30.75" customHeight="1">
      <c r="A160" s="772"/>
      <c r="B160" s="772"/>
      <c r="C160" s="848"/>
      <c r="D160" s="772"/>
      <c r="E160" s="776"/>
      <c r="F160" s="772"/>
      <c r="G160" s="772"/>
      <c r="H160" s="772"/>
      <c r="I160" s="772"/>
      <c r="J160" s="772"/>
      <c r="K160" s="772"/>
      <c r="L160" s="772"/>
      <c r="M160" s="772"/>
      <c r="N160" s="772"/>
      <c r="O160" s="772"/>
      <c r="P160" s="772"/>
      <c r="Q160" s="772"/>
      <c r="R160" s="772"/>
      <c r="S160" s="772"/>
      <c r="T160" s="772"/>
      <c r="U160" s="772"/>
      <c r="V160" s="772"/>
      <c r="W160" s="772"/>
      <c r="X160" s="772"/>
      <c r="Y160" s="772"/>
    </row>
    <row r="161" ht="30.75" customHeight="1">
      <c r="A161" s="772"/>
      <c r="B161" s="772"/>
      <c r="C161" s="848"/>
      <c r="D161" s="772"/>
      <c r="E161" s="776"/>
      <c r="F161" s="772"/>
      <c r="G161" s="772"/>
      <c r="H161" s="772"/>
      <c r="I161" s="772"/>
      <c r="J161" s="772"/>
      <c r="K161" s="772"/>
      <c r="L161" s="772"/>
      <c r="M161" s="772"/>
      <c r="N161" s="772"/>
      <c r="O161" s="772"/>
      <c r="P161" s="772"/>
      <c r="Q161" s="772"/>
      <c r="R161" s="772"/>
      <c r="S161" s="772"/>
      <c r="T161" s="772"/>
      <c r="U161" s="772"/>
      <c r="V161" s="772"/>
      <c r="W161" s="772"/>
      <c r="X161" s="772"/>
      <c r="Y161" s="772"/>
    </row>
    <row r="162" ht="30.75" customHeight="1">
      <c r="A162" s="772"/>
      <c r="B162" s="772"/>
      <c r="C162" s="848"/>
      <c r="D162" s="772"/>
      <c r="E162" s="776"/>
      <c r="F162" s="772"/>
      <c r="G162" s="772"/>
      <c r="H162" s="772"/>
      <c r="I162" s="772"/>
      <c r="J162" s="772"/>
      <c r="K162" s="772"/>
      <c r="L162" s="772"/>
      <c r="M162" s="772"/>
      <c r="N162" s="772"/>
      <c r="O162" s="772"/>
      <c r="P162" s="772"/>
      <c r="Q162" s="772"/>
      <c r="R162" s="772"/>
      <c r="S162" s="772"/>
      <c r="T162" s="772"/>
      <c r="U162" s="772"/>
      <c r="V162" s="772"/>
      <c r="W162" s="772"/>
      <c r="X162" s="772"/>
      <c r="Y162" s="772"/>
    </row>
    <row r="163" ht="30.75" customHeight="1">
      <c r="A163" s="772"/>
      <c r="B163" s="772"/>
      <c r="C163" s="848"/>
      <c r="D163" s="772"/>
      <c r="E163" s="776"/>
      <c r="F163" s="772"/>
      <c r="G163" s="772"/>
      <c r="H163" s="772"/>
      <c r="I163" s="772"/>
      <c r="J163" s="772"/>
      <c r="K163" s="772"/>
      <c r="L163" s="772"/>
      <c r="M163" s="772"/>
      <c r="N163" s="772"/>
      <c r="O163" s="772"/>
      <c r="P163" s="772"/>
      <c r="Q163" s="772"/>
      <c r="R163" s="772"/>
      <c r="S163" s="772"/>
      <c r="T163" s="772"/>
      <c r="U163" s="772"/>
      <c r="V163" s="772"/>
      <c r="W163" s="772"/>
      <c r="X163" s="772"/>
      <c r="Y163" s="772"/>
    </row>
    <row r="164" ht="30.75" customHeight="1">
      <c r="A164" s="772"/>
      <c r="B164" s="772"/>
      <c r="C164" s="848"/>
      <c r="D164" s="772"/>
      <c r="E164" s="776"/>
      <c r="F164" s="772"/>
      <c r="G164" s="772"/>
      <c r="H164" s="772"/>
      <c r="I164" s="772"/>
      <c r="J164" s="772"/>
      <c r="K164" s="772"/>
      <c r="L164" s="772"/>
      <c r="M164" s="772"/>
      <c r="N164" s="772"/>
      <c r="O164" s="772"/>
      <c r="P164" s="772"/>
      <c r="Q164" s="772"/>
      <c r="R164" s="772"/>
      <c r="S164" s="772"/>
      <c r="T164" s="772"/>
      <c r="U164" s="772"/>
      <c r="V164" s="772"/>
      <c r="W164" s="772"/>
      <c r="X164" s="772"/>
      <c r="Y164" s="772"/>
    </row>
    <row r="165" ht="30.75" customHeight="1">
      <c r="A165" s="772"/>
      <c r="B165" s="772"/>
      <c r="C165" s="848"/>
      <c r="D165" s="772"/>
      <c r="E165" s="776"/>
      <c r="F165" s="772"/>
      <c r="G165" s="772"/>
      <c r="H165" s="772"/>
      <c r="I165" s="772"/>
      <c r="J165" s="772"/>
      <c r="K165" s="772"/>
      <c r="L165" s="772"/>
      <c r="M165" s="772"/>
      <c r="N165" s="772"/>
      <c r="O165" s="772"/>
      <c r="P165" s="772"/>
      <c r="Q165" s="772"/>
      <c r="R165" s="772"/>
      <c r="S165" s="772"/>
      <c r="T165" s="772"/>
      <c r="U165" s="772"/>
      <c r="V165" s="772"/>
      <c r="W165" s="772"/>
      <c r="X165" s="772"/>
      <c r="Y165" s="772"/>
    </row>
    <row r="166" ht="30.75" customHeight="1">
      <c r="A166" s="772"/>
      <c r="B166" s="772"/>
      <c r="C166" s="848"/>
      <c r="D166" s="772"/>
      <c r="E166" s="776"/>
      <c r="F166" s="772"/>
      <c r="G166" s="772"/>
      <c r="H166" s="772"/>
      <c r="I166" s="772"/>
      <c r="J166" s="772"/>
      <c r="K166" s="772"/>
      <c r="L166" s="772"/>
      <c r="M166" s="772"/>
      <c r="N166" s="772"/>
      <c r="O166" s="772"/>
      <c r="P166" s="772"/>
      <c r="Q166" s="772"/>
      <c r="R166" s="772"/>
      <c r="S166" s="772"/>
      <c r="T166" s="772"/>
      <c r="U166" s="772"/>
      <c r="V166" s="772"/>
      <c r="W166" s="772"/>
      <c r="X166" s="772"/>
      <c r="Y166" s="772"/>
    </row>
    <row r="167" ht="30.75" customHeight="1">
      <c r="A167" s="772"/>
      <c r="B167" s="772"/>
      <c r="C167" s="848"/>
      <c r="D167" s="772"/>
      <c r="E167" s="776"/>
      <c r="F167" s="772"/>
      <c r="G167" s="772"/>
      <c r="H167" s="772"/>
      <c r="I167" s="772"/>
      <c r="J167" s="772"/>
      <c r="K167" s="772"/>
      <c r="L167" s="772"/>
      <c r="M167" s="772"/>
      <c r="N167" s="772"/>
      <c r="O167" s="772"/>
      <c r="P167" s="772"/>
      <c r="Q167" s="772"/>
      <c r="R167" s="772"/>
      <c r="S167" s="772"/>
      <c r="T167" s="772"/>
      <c r="U167" s="772"/>
      <c r="V167" s="772"/>
      <c r="W167" s="772"/>
      <c r="X167" s="772"/>
      <c r="Y167" s="772"/>
    </row>
    <row r="168" ht="30.75" customHeight="1">
      <c r="A168" s="772"/>
      <c r="B168" s="772"/>
      <c r="C168" s="848"/>
      <c r="D168" s="772"/>
      <c r="E168" s="776"/>
      <c r="F168" s="772"/>
      <c r="G168" s="772"/>
      <c r="H168" s="772"/>
      <c r="I168" s="772"/>
      <c r="J168" s="772"/>
      <c r="K168" s="772"/>
      <c r="L168" s="772"/>
      <c r="M168" s="772"/>
      <c r="N168" s="772"/>
      <c r="O168" s="772"/>
      <c r="P168" s="772"/>
      <c r="Q168" s="772"/>
      <c r="R168" s="772"/>
      <c r="S168" s="772"/>
      <c r="T168" s="772"/>
      <c r="U168" s="772"/>
      <c r="V168" s="772"/>
      <c r="W168" s="772"/>
      <c r="X168" s="772"/>
      <c r="Y168" s="772"/>
    </row>
    <row r="169" ht="30.75" customHeight="1">
      <c r="A169" s="772"/>
      <c r="B169" s="772"/>
      <c r="C169" s="848"/>
      <c r="D169" s="772"/>
      <c r="E169" s="776"/>
      <c r="F169" s="772"/>
      <c r="G169" s="772"/>
      <c r="H169" s="772"/>
      <c r="I169" s="772"/>
      <c r="J169" s="772"/>
      <c r="K169" s="772"/>
      <c r="L169" s="772"/>
      <c r="M169" s="772"/>
      <c r="N169" s="772"/>
      <c r="O169" s="772"/>
      <c r="P169" s="772"/>
      <c r="Q169" s="772"/>
      <c r="R169" s="772"/>
      <c r="S169" s="772"/>
      <c r="T169" s="772"/>
      <c r="U169" s="772"/>
      <c r="V169" s="772"/>
      <c r="W169" s="772"/>
      <c r="X169" s="772"/>
      <c r="Y169" s="772"/>
    </row>
    <row r="170" ht="30.75" customHeight="1">
      <c r="A170" s="772"/>
      <c r="B170" s="772"/>
      <c r="C170" s="848"/>
      <c r="D170" s="772"/>
      <c r="E170" s="776"/>
      <c r="F170" s="772"/>
      <c r="G170" s="772"/>
      <c r="H170" s="772"/>
      <c r="I170" s="772"/>
      <c r="J170" s="772"/>
      <c r="K170" s="772"/>
      <c r="L170" s="772"/>
      <c r="M170" s="772"/>
      <c r="N170" s="772"/>
      <c r="O170" s="772"/>
      <c r="P170" s="772"/>
      <c r="Q170" s="772"/>
      <c r="R170" s="772"/>
      <c r="S170" s="772"/>
      <c r="T170" s="772"/>
      <c r="U170" s="772"/>
      <c r="V170" s="772"/>
      <c r="W170" s="772"/>
      <c r="X170" s="772"/>
      <c r="Y170" s="772"/>
    </row>
    <row r="171" ht="30.75" customHeight="1">
      <c r="A171" s="772"/>
      <c r="B171" s="772"/>
      <c r="C171" s="848"/>
      <c r="D171" s="772"/>
      <c r="E171" s="776"/>
      <c r="F171" s="772"/>
      <c r="G171" s="772"/>
      <c r="H171" s="772"/>
      <c r="I171" s="772"/>
      <c r="J171" s="772"/>
      <c r="K171" s="772"/>
      <c r="L171" s="772"/>
      <c r="M171" s="772"/>
      <c r="N171" s="772"/>
      <c r="O171" s="772"/>
      <c r="P171" s="772"/>
      <c r="Q171" s="772"/>
      <c r="R171" s="772"/>
      <c r="S171" s="772"/>
      <c r="T171" s="772"/>
      <c r="U171" s="772"/>
      <c r="V171" s="772"/>
      <c r="W171" s="772"/>
      <c r="X171" s="772"/>
      <c r="Y171" s="772"/>
    </row>
    <row r="172" ht="30.75" customHeight="1">
      <c r="A172" s="772"/>
      <c r="B172" s="772"/>
      <c r="C172" s="848"/>
      <c r="D172" s="772"/>
      <c r="E172" s="776"/>
      <c r="F172" s="772"/>
      <c r="G172" s="772"/>
      <c r="H172" s="772"/>
      <c r="I172" s="772"/>
      <c r="J172" s="772"/>
      <c r="K172" s="772"/>
      <c r="L172" s="772"/>
      <c r="M172" s="772"/>
      <c r="N172" s="772"/>
      <c r="O172" s="772"/>
      <c r="P172" s="772"/>
      <c r="Q172" s="772"/>
      <c r="R172" s="772"/>
      <c r="S172" s="772"/>
      <c r="T172" s="772"/>
      <c r="U172" s="772"/>
      <c r="V172" s="772"/>
      <c r="W172" s="772"/>
      <c r="X172" s="772"/>
      <c r="Y172" s="772"/>
    </row>
    <row r="173" ht="30.75" customHeight="1">
      <c r="A173" s="772"/>
      <c r="B173" s="772"/>
      <c r="C173" s="848"/>
      <c r="D173" s="772"/>
      <c r="E173" s="776"/>
      <c r="F173" s="772"/>
      <c r="G173" s="772"/>
      <c r="H173" s="772"/>
      <c r="I173" s="772"/>
      <c r="J173" s="772"/>
      <c r="K173" s="772"/>
      <c r="L173" s="772"/>
      <c r="M173" s="772"/>
      <c r="N173" s="772"/>
      <c r="O173" s="772"/>
      <c r="P173" s="772"/>
      <c r="Q173" s="772"/>
      <c r="R173" s="772"/>
      <c r="S173" s="772"/>
      <c r="T173" s="772"/>
      <c r="U173" s="772"/>
      <c r="V173" s="772"/>
      <c r="W173" s="772"/>
      <c r="X173" s="772"/>
      <c r="Y173" s="772"/>
    </row>
    <row r="174" ht="30.75" customHeight="1">
      <c r="A174" s="772"/>
      <c r="B174" s="772"/>
      <c r="C174" s="848"/>
      <c r="D174" s="772"/>
      <c r="E174" s="776"/>
      <c r="F174" s="772"/>
      <c r="G174" s="772"/>
      <c r="H174" s="772"/>
      <c r="I174" s="772"/>
      <c r="J174" s="772"/>
      <c r="K174" s="772"/>
      <c r="L174" s="772"/>
      <c r="M174" s="772"/>
      <c r="N174" s="772"/>
      <c r="O174" s="772"/>
      <c r="P174" s="772"/>
      <c r="Q174" s="772"/>
      <c r="R174" s="772"/>
      <c r="S174" s="772"/>
      <c r="T174" s="772"/>
      <c r="U174" s="772"/>
      <c r="V174" s="772"/>
      <c r="W174" s="772"/>
      <c r="X174" s="772"/>
      <c r="Y174" s="772"/>
    </row>
    <row r="175" ht="30.75" customHeight="1">
      <c r="A175" s="772"/>
      <c r="B175" s="772"/>
      <c r="C175" s="848"/>
      <c r="D175" s="772"/>
      <c r="E175" s="776"/>
      <c r="F175" s="772"/>
      <c r="G175" s="772"/>
      <c r="H175" s="772"/>
      <c r="I175" s="772"/>
      <c r="J175" s="772"/>
      <c r="K175" s="772"/>
      <c r="L175" s="772"/>
      <c r="M175" s="772"/>
      <c r="N175" s="772"/>
      <c r="O175" s="772"/>
      <c r="P175" s="772"/>
      <c r="Q175" s="772"/>
      <c r="R175" s="772"/>
      <c r="S175" s="772"/>
      <c r="T175" s="772"/>
      <c r="U175" s="772"/>
      <c r="V175" s="772"/>
      <c r="W175" s="772"/>
      <c r="X175" s="772"/>
      <c r="Y175" s="772"/>
    </row>
    <row r="176" ht="30.75" customHeight="1">
      <c r="A176" s="772"/>
      <c r="B176" s="772"/>
      <c r="C176" s="848"/>
      <c r="D176" s="772"/>
      <c r="E176" s="776"/>
      <c r="F176" s="772"/>
      <c r="G176" s="772"/>
      <c r="H176" s="772"/>
      <c r="I176" s="772"/>
      <c r="J176" s="772"/>
      <c r="K176" s="772"/>
      <c r="L176" s="772"/>
      <c r="M176" s="772"/>
      <c r="N176" s="772"/>
      <c r="O176" s="772"/>
      <c r="P176" s="772"/>
      <c r="Q176" s="772"/>
      <c r="R176" s="772"/>
      <c r="S176" s="772"/>
      <c r="T176" s="772"/>
      <c r="U176" s="772"/>
      <c r="V176" s="772"/>
      <c r="W176" s="772"/>
      <c r="X176" s="772"/>
      <c r="Y176" s="772"/>
    </row>
    <row r="177" ht="30.75" customHeight="1">
      <c r="A177" s="772"/>
      <c r="B177" s="772"/>
      <c r="C177" s="848"/>
      <c r="D177" s="772"/>
      <c r="E177" s="776"/>
      <c r="F177" s="772"/>
      <c r="G177" s="772"/>
      <c r="H177" s="772"/>
      <c r="I177" s="772"/>
      <c r="J177" s="772"/>
      <c r="K177" s="772"/>
      <c r="L177" s="772"/>
      <c r="M177" s="772"/>
      <c r="N177" s="772"/>
      <c r="O177" s="772"/>
      <c r="P177" s="772"/>
      <c r="Q177" s="772"/>
      <c r="R177" s="772"/>
      <c r="S177" s="772"/>
      <c r="T177" s="772"/>
      <c r="U177" s="772"/>
      <c r="V177" s="772"/>
      <c r="W177" s="772"/>
      <c r="X177" s="772"/>
      <c r="Y177" s="772"/>
    </row>
    <row r="178" ht="30.75" customHeight="1">
      <c r="A178" s="772"/>
      <c r="B178" s="772"/>
      <c r="C178" s="848"/>
      <c r="D178" s="772"/>
      <c r="E178" s="776"/>
      <c r="F178" s="772"/>
      <c r="G178" s="772"/>
      <c r="H178" s="772"/>
      <c r="I178" s="772"/>
      <c r="J178" s="772"/>
      <c r="K178" s="772"/>
      <c r="L178" s="772"/>
      <c r="M178" s="772"/>
      <c r="N178" s="772"/>
      <c r="O178" s="772"/>
      <c r="P178" s="772"/>
      <c r="Q178" s="772"/>
      <c r="R178" s="772"/>
      <c r="S178" s="772"/>
      <c r="T178" s="772"/>
      <c r="U178" s="772"/>
      <c r="V178" s="772"/>
      <c r="W178" s="772"/>
      <c r="X178" s="772"/>
      <c r="Y178" s="772"/>
    </row>
    <row r="179" ht="30.75" customHeight="1">
      <c r="A179" s="772"/>
      <c r="B179" s="772"/>
      <c r="C179" s="848"/>
      <c r="D179" s="772"/>
      <c r="E179" s="776"/>
      <c r="F179" s="772"/>
      <c r="G179" s="772"/>
      <c r="H179" s="772"/>
      <c r="I179" s="772"/>
      <c r="J179" s="772"/>
      <c r="K179" s="772"/>
      <c r="L179" s="772"/>
      <c r="M179" s="772"/>
      <c r="N179" s="772"/>
      <c r="O179" s="772"/>
      <c r="P179" s="772"/>
      <c r="Q179" s="772"/>
      <c r="R179" s="772"/>
      <c r="S179" s="772"/>
      <c r="T179" s="772"/>
      <c r="U179" s="772"/>
      <c r="V179" s="772"/>
      <c r="W179" s="772"/>
      <c r="X179" s="772"/>
      <c r="Y179" s="772"/>
    </row>
    <row r="180" ht="30.75" customHeight="1">
      <c r="A180" s="772"/>
      <c r="B180" s="772"/>
      <c r="C180" s="848"/>
      <c r="D180" s="772"/>
      <c r="E180" s="776"/>
      <c r="F180" s="772"/>
      <c r="G180" s="772"/>
      <c r="H180" s="772"/>
      <c r="I180" s="772"/>
      <c r="J180" s="772"/>
      <c r="K180" s="772"/>
      <c r="L180" s="772"/>
      <c r="M180" s="772"/>
      <c r="N180" s="772"/>
      <c r="O180" s="772"/>
      <c r="P180" s="772"/>
      <c r="Q180" s="772"/>
      <c r="R180" s="772"/>
      <c r="S180" s="772"/>
      <c r="T180" s="772"/>
      <c r="U180" s="772"/>
      <c r="V180" s="772"/>
      <c r="W180" s="772"/>
      <c r="X180" s="772"/>
      <c r="Y180" s="772"/>
    </row>
    <row r="181" ht="30.75" customHeight="1">
      <c r="A181" s="772"/>
      <c r="B181" s="772"/>
      <c r="C181" s="848"/>
      <c r="D181" s="772"/>
      <c r="E181" s="776"/>
      <c r="F181" s="772"/>
      <c r="G181" s="772"/>
      <c r="H181" s="772"/>
      <c r="I181" s="772"/>
      <c r="J181" s="772"/>
      <c r="K181" s="772"/>
      <c r="L181" s="772"/>
      <c r="M181" s="772"/>
      <c r="N181" s="772"/>
      <c r="O181" s="772"/>
      <c r="P181" s="772"/>
      <c r="Q181" s="772"/>
      <c r="R181" s="772"/>
      <c r="S181" s="772"/>
      <c r="T181" s="772"/>
      <c r="U181" s="772"/>
      <c r="V181" s="772"/>
      <c r="W181" s="772"/>
      <c r="X181" s="772"/>
      <c r="Y181" s="772"/>
    </row>
    <row r="182" ht="30.75" customHeight="1">
      <c r="A182" s="772"/>
      <c r="B182" s="772"/>
      <c r="C182" s="848"/>
      <c r="D182" s="772"/>
      <c r="E182" s="776"/>
      <c r="F182" s="772"/>
      <c r="G182" s="772"/>
      <c r="H182" s="772"/>
      <c r="I182" s="772"/>
      <c r="J182" s="772"/>
      <c r="K182" s="772"/>
      <c r="L182" s="772"/>
      <c r="M182" s="772"/>
      <c r="N182" s="772"/>
      <c r="O182" s="772"/>
      <c r="P182" s="772"/>
      <c r="Q182" s="772"/>
      <c r="R182" s="772"/>
      <c r="S182" s="772"/>
      <c r="T182" s="772"/>
      <c r="U182" s="772"/>
      <c r="V182" s="772"/>
      <c r="W182" s="772"/>
      <c r="X182" s="772"/>
      <c r="Y182" s="772"/>
    </row>
    <row r="183" ht="30.75" customHeight="1">
      <c r="A183" s="772"/>
      <c r="B183" s="772"/>
      <c r="C183" s="848"/>
      <c r="D183" s="772"/>
      <c r="E183" s="776"/>
      <c r="F183" s="772"/>
      <c r="G183" s="772"/>
      <c r="H183" s="772"/>
      <c r="I183" s="772"/>
      <c r="J183" s="772"/>
      <c r="K183" s="772"/>
      <c r="L183" s="772"/>
      <c r="M183" s="772"/>
      <c r="N183" s="772"/>
      <c r="O183" s="772"/>
      <c r="P183" s="772"/>
      <c r="Q183" s="772"/>
      <c r="R183" s="772"/>
      <c r="S183" s="772"/>
      <c r="T183" s="772"/>
      <c r="U183" s="772"/>
      <c r="V183" s="772"/>
      <c r="W183" s="772"/>
      <c r="X183" s="772"/>
      <c r="Y183" s="772"/>
    </row>
    <row r="184" ht="30.75" customHeight="1">
      <c r="A184" s="772"/>
      <c r="B184" s="772"/>
      <c r="C184" s="848"/>
      <c r="D184" s="772"/>
      <c r="E184" s="776"/>
      <c r="F184" s="772"/>
      <c r="G184" s="772"/>
      <c r="H184" s="772"/>
      <c r="I184" s="772"/>
      <c r="J184" s="772"/>
      <c r="K184" s="772"/>
      <c r="L184" s="772"/>
      <c r="M184" s="772"/>
      <c r="N184" s="772"/>
      <c r="O184" s="772"/>
      <c r="P184" s="772"/>
      <c r="Q184" s="772"/>
      <c r="R184" s="772"/>
      <c r="S184" s="772"/>
      <c r="T184" s="772"/>
      <c r="U184" s="772"/>
      <c r="V184" s="772"/>
      <c r="W184" s="772"/>
      <c r="X184" s="772"/>
      <c r="Y184" s="772"/>
    </row>
    <row r="185" ht="30.75" customHeight="1">
      <c r="A185" s="772"/>
      <c r="B185" s="772"/>
      <c r="C185" s="848"/>
      <c r="D185" s="772"/>
      <c r="E185" s="776"/>
      <c r="F185" s="772"/>
      <c r="G185" s="772"/>
      <c r="H185" s="772"/>
      <c r="I185" s="772"/>
      <c r="J185" s="772"/>
      <c r="K185" s="772"/>
      <c r="L185" s="772"/>
      <c r="M185" s="772"/>
      <c r="N185" s="772"/>
      <c r="O185" s="772"/>
      <c r="P185" s="772"/>
      <c r="Q185" s="772"/>
      <c r="R185" s="772"/>
      <c r="S185" s="772"/>
      <c r="T185" s="772"/>
      <c r="U185" s="772"/>
      <c r="V185" s="772"/>
      <c r="W185" s="772"/>
      <c r="X185" s="772"/>
      <c r="Y185" s="772"/>
    </row>
    <row r="186" ht="30.75" customHeight="1">
      <c r="A186" s="772"/>
      <c r="B186" s="772"/>
      <c r="C186" s="848"/>
      <c r="D186" s="772"/>
      <c r="E186" s="776"/>
      <c r="F186" s="772"/>
      <c r="G186" s="772"/>
      <c r="H186" s="772"/>
      <c r="I186" s="772"/>
      <c r="J186" s="772"/>
      <c r="K186" s="772"/>
      <c r="L186" s="772"/>
      <c r="M186" s="772"/>
      <c r="N186" s="772"/>
      <c r="O186" s="772"/>
      <c r="P186" s="772"/>
      <c r="Q186" s="772"/>
      <c r="R186" s="772"/>
      <c r="S186" s="772"/>
      <c r="T186" s="772"/>
      <c r="U186" s="772"/>
      <c r="V186" s="772"/>
      <c r="W186" s="772"/>
      <c r="X186" s="772"/>
      <c r="Y186" s="772"/>
    </row>
    <row r="187" ht="30.75" customHeight="1">
      <c r="A187" s="772"/>
      <c r="B187" s="772"/>
      <c r="C187" s="848"/>
      <c r="D187" s="772"/>
      <c r="E187" s="776"/>
      <c r="F187" s="772"/>
      <c r="G187" s="772"/>
      <c r="H187" s="772"/>
      <c r="I187" s="772"/>
      <c r="J187" s="772"/>
      <c r="K187" s="772"/>
      <c r="L187" s="772"/>
      <c r="M187" s="772"/>
      <c r="N187" s="772"/>
      <c r="O187" s="772"/>
      <c r="P187" s="772"/>
      <c r="Q187" s="772"/>
      <c r="R187" s="772"/>
      <c r="S187" s="772"/>
      <c r="T187" s="772"/>
      <c r="U187" s="772"/>
      <c r="V187" s="772"/>
      <c r="W187" s="772"/>
      <c r="X187" s="772"/>
      <c r="Y187" s="772"/>
    </row>
    <row r="188" ht="30.75" customHeight="1">
      <c r="A188" s="772"/>
      <c r="B188" s="772"/>
      <c r="C188" s="848"/>
      <c r="D188" s="772"/>
      <c r="E188" s="776"/>
      <c r="F188" s="772"/>
      <c r="G188" s="772"/>
      <c r="H188" s="772"/>
      <c r="I188" s="772"/>
      <c r="J188" s="772"/>
      <c r="K188" s="772"/>
      <c r="L188" s="772"/>
      <c r="M188" s="772"/>
      <c r="N188" s="772"/>
      <c r="O188" s="772"/>
      <c r="P188" s="772"/>
      <c r="Q188" s="772"/>
      <c r="R188" s="772"/>
      <c r="S188" s="772"/>
      <c r="T188" s="772"/>
      <c r="U188" s="772"/>
      <c r="V188" s="772"/>
      <c r="W188" s="772"/>
      <c r="X188" s="772"/>
      <c r="Y188" s="772"/>
    </row>
    <row r="189" ht="30.75" customHeight="1">
      <c r="A189" s="772"/>
      <c r="B189" s="772"/>
      <c r="C189" s="848"/>
      <c r="D189" s="772"/>
      <c r="E189" s="776"/>
      <c r="F189" s="772"/>
      <c r="G189" s="772"/>
      <c r="H189" s="772"/>
      <c r="I189" s="772"/>
      <c r="J189" s="772"/>
      <c r="K189" s="772"/>
      <c r="L189" s="772"/>
      <c r="M189" s="772"/>
      <c r="N189" s="772"/>
      <c r="O189" s="772"/>
      <c r="P189" s="772"/>
      <c r="Q189" s="772"/>
      <c r="R189" s="772"/>
      <c r="S189" s="772"/>
      <c r="T189" s="772"/>
      <c r="U189" s="772"/>
      <c r="V189" s="772"/>
      <c r="W189" s="772"/>
      <c r="X189" s="772"/>
      <c r="Y189" s="772"/>
    </row>
    <row r="190" ht="30.75" customHeight="1">
      <c r="A190" s="772"/>
      <c r="B190" s="772"/>
      <c r="C190" s="848"/>
      <c r="D190" s="772"/>
      <c r="E190" s="776"/>
      <c r="F190" s="772"/>
      <c r="G190" s="772"/>
      <c r="H190" s="772"/>
      <c r="I190" s="772"/>
      <c r="J190" s="772"/>
      <c r="K190" s="772"/>
      <c r="L190" s="772"/>
      <c r="M190" s="772"/>
      <c r="N190" s="772"/>
      <c r="O190" s="772"/>
      <c r="P190" s="772"/>
      <c r="Q190" s="772"/>
      <c r="R190" s="772"/>
      <c r="S190" s="772"/>
      <c r="T190" s="772"/>
      <c r="U190" s="772"/>
      <c r="V190" s="772"/>
      <c r="W190" s="772"/>
      <c r="X190" s="772"/>
      <c r="Y190" s="772"/>
    </row>
    <row r="191" ht="30.75" customHeight="1">
      <c r="A191" s="772"/>
      <c r="B191" s="772"/>
      <c r="C191" s="848"/>
      <c r="D191" s="772"/>
      <c r="E191" s="776"/>
      <c r="F191" s="772"/>
      <c r="G191" s="772"/>
      <c r="H191" s="772"/>
      <c r="I191" s="772"/>
      <c r="J191" s="772"/>
      <c r="K191" s="772"/>
      <c r="L191" s="772"/>
      <c r="M191" s="772"/>
      <c r="N191" s="772"/>
      <c r="O191" s="772"/>
      <c r="P191" s="772"/>
      <c r="Q191" s="772"/>
      <c r="R191" s="772"/>
      <c r="S191" s="772"/>
      <c r="T191" s="772"/>
      <c r="U191" s="772"/>
      <c r="V191" s="772"/>
      <c r="W191" s="772"/>
      <c r="X191" s="772"/>
      <c r="Y191" s="772"/>
    </row>
    <row r="192" ht="30.75" customHeight="1">
      <c r="A192" s="772"/>
      <c r="B192" s="772"/>
      <c r="C192" s="848"/>
      <c r="D192" s="772"/>
      <c r="E192" s="776"/>
      <c r="F192" s="772"/>
      <c r="G192" s="772"/>
      <c r="H192" s="772"/>
      <c r="I192" s="772"/>
      <c r="J192" s="772"/>
      <c r="K192" s="772"/>
      <c r="L192" s="772"/>
      <c r="M192" s="772"/>
      <c r="N192" s="772"/>
      <c r="O192" s="772"/>
      <c r="P192" s="772"/>
      <c r="Q192" s="772"/>
      <c r="R192" s="772"/>
      <c r="S192" s="772"/>
      <c r="T192" s="772"/>
      <c r="U192" s="772"/>
      <c r="V192" s="772"/>
      <c r="W192" s="772"/>
      <c r="X192" s="772"/>
      <c r="Y192" s="772"/>
    </row>
    <row r="193" ht="30.75" customHeight="1">
      <c r="A193" s="772"/>
      <c r="B193" s="772"/>
      <c r="C193" s="848"/>
      <c r="D193" s="772"/>
      <c r="E193" s="776"/>
      <c r="F193" s="772"/>
      <c r="G193" s="772"/>
      <c r="H193" s="772"/>
      <c r="I193" s="772"/>
      <c r="J193" s="772"/>
      <c r="K193" s="772"/>
      <c r="L193" s="772"/>
      <c r="M193" s="772"/>
      <c r="N193" s="772"/>
      <c r="O193" s="772"/>
      <c r="P193" s="772"/>
      <c r="Q193" s="772"/>
      <c r="R193" s="772"/>
      <c r="S193" s="772"/>
      <c r="T193" s="772"/>
      <c r="U193" s="772"/>
      <c r="V193" s="772"/>
      <c r="W193" s="772"/>
      <c r="X193" s="772"/>
      <c r="Y193" s="772"/>
    </row>
    <row r="194" ht="30.75" customHeight="1">
      <c r="A194" s="772"/>
      <c r="B194" s="772"/>
      <c r="C194" s="848"/>
      <c r="D194" s="772"/>
      <c r="E194" s="776"/>
      <c r="F194" s="772"/>
      <c r="G194" s="772"/>
      <c r="H194" s="772"/>
      <c r="I194" s="772"/>
      <c r="J194" s="772"/>
      <c r="K194" s="772"/>
      <c r="L194" s="772"/>
      <c r="M194" s="772"/>
      <c r="N194" s="772"/>
      <c r="O194" s="772"/>
      <c r="P194" s="772"/>
      <c r="Q194" s="772"/>
      <c r="R194" s="772"/>
      <c r="S194" s="772"/>
      <c r="T194" s="772"/>
      <c r="U194" s="772"/>
      <c r="V194" s="772"/>
      <c r="W194" s="772"/>
      <c r="X194" s="772"/>
      <c r="Y194" s="772"/>
    </row>
    <row r="195" ht="30.75" customHeight="1">
      <c r="A195" s="772"/>
      <c r="B195" s="772"/>
      <c r="C195" s="848"/>
      <c r="D195" s="772"/>
      <c r="E195" s="776"/>
      <c r="F195" s="772"/>
      <c r="G195" s="772"/>
      <c r="H195" s="772"/>
      <c r="I195" s="772"/>
      <c r="J195" s="772"/>
      <c r="K195" s="772"/>
      <c r="L195" s="772"/>
      <c r="M195" s="772"/>
      <c r="N195" s="772"/>
      <c r="O195" s="772"/>
      <c r="P195" s="772"/>
      <c r="Q195" s="772"/>
      <c r="R195" s="772"/>
      <c r="S195" s="772"/>
      <c r="T195" s="772"/>
      <c r="U195" s="772"/>
      <c r="V195" s="772"/>
      <c r="W195" s="772"/>
      <c r="X195" s="772"/>
      <c r="Y195" s="772"/>
    </row>
    <row r="196" ht="30.75" customHeight="1">
      <c r="A196" s="772"/>
      <c r="B196" s="772"/>
      <c r="C196" s="848"/>
      <c r="D196" s="772"/>
      <c r="E196" s="776"/>
      <c r="F196" s="772"/>
      <c r="G196" s="772"/>
      <c r="H196" s="772"/>
      <c r="I196" s="772"/>
      <c r="J196" s="772"/>
      <c r="K196" s="772"/>
      <c r="L196" s="772"/>
      <c r="M196" s="772"/>
      <c r="N196" s="772"/>
      <c r="O196" s="772"/>
      <c r="P196" s="772"/>
      <c r="Q196" s="772"/>
      <c r="R196" s="772"/>
      <c r="S196" s="772"/>
      <c r="T196" s="772"/>
      <c r="U196" s="772"/>
      <c r="V196" s="772"/>
      <c r="W196" s="772"/>
      <c r="X196" s="772"/>
      <c r="Y196" s="772"/>
    </row>
    <row r="197" ht="30.75" customHeight="1">
      <c r="A197" s="772"/>
      <c r="B197" s="772"/>
      <c r="C197" s="848"/>
      <c r="D197" s="772"/>
      <c r="E197" s="776"/>
      <c r="F197" s="772"/>
      <c r="G197" s="772"/>
      <c r="H197" s="772"/>
      <c r="I197" s="772"/>
      <c r="J197" s="772"/>
      <c r="K197" s="772"/>
      <c r="L197" s="772"/>
      <c r="M197" s="772"/>
      <c r="N197" s="772"/>
      <c r="O197" s="772"/>
      <c r="P197" s="772"/>
      <c r="Q197" s="772"/>
      <c r="R197" s="772"/>
      <c r="S197" s="772"/>
      <c r="T197" s="772"/>
      <c r="U197" s="772"/>
      <c r="V197" s="772"/>
      <c r="W197" s="772"/>
      <c r="X197" s="772"/>
      <c r="Y197" s="772"/>
    </row>
    <row r="198" ht="30.75" customHeight="1">
      <c r="A198" s="772"/>
      <c r="B198" s="772"/>
      <c r="C198" s="848"/>
      <c r="D198" s="772"/>
      <c r="E198" s="776"/>
      <c r="F198" s="772"/>
      <c r="G198" s="772"/>
      <c r="H198" s="772"/>
      <c r="I198" s="772"/>
      <c r="J198" s="772"/>
      <c r="K198" s="772"/>
      <c r="L198" s="772"/>
      <c r="M198" s="772"/>
      <c r="N198" s="772"/>
      <c r="O198" s="772"/>
      <c r="P198" s="772"/>
      <c r="Q198" s="772"/>
      <c r="R198" s="772"/>
      <c r="S198" s="772"/>
      <c r="T198" s="772"/>
      <c r="U198" s="772"/>
      <c r="V198" s="772"/>
      <c r="W198" s="772"/>
      <c r="X198" s="772"/>
      <c r="Y198" s="772"/>
    </row>
    <row r="199" ht="30.75" customHeight="1">
      <c r="A199" s="772"/>
      <c r="B199" s="772"/>
      <c r="C199" s="848"/>
      <c r="D199" s="772"/>
      <c r="E199" s="776"/>
      <c r="F199" s="772"/>
      <c r="G199" s="772"/>
      <c r="H199" s="772"/>
      <c r="I199" s="772"/>
      <c r="J199" s="772"/>
      <c r="K199" s="772"/>
      <c r="L199" s="772"/>
      <c r="M199" s="772"/>
      <c r="N199" s="772"/>
      <c r="O199" s="772"/>
      <c r="P199" s="772"/>
      <c r="Q199" s="772"/>
      <c r="R199" s="772"/>
      <c r="S199" s="772"/>
      <c r="T199" s="772"/>
      <c r="U199" s="772"/>
      <c r="V199" s="772"/>
      <c r="W199" s="772"/>
      <c r="X199" s="772"/>
      <c r="Y199" s="772"/>
    </row>
    <row r="200" ht="30.75" customHeight="1">
      <c r="A200" s="772"/>
      <c r="B200" s="772"/>
      <c r="C200" s="848"/>
      <c r="D200" s="772"/>
      <c r="E200" s="776"/>
      <c r="F200" s="772"/>
      <c r="G200" s="772"/>
      <c r="H200" s="772"/>
      <c r="I200" s="772"/>
      <c r="J200" s="772"/>
      <c r="K200" s="772"/>
      <c r="L200" s="772"/>
      <c r="M200" s="772"/>
      <c r="N200" s="772"/>
      <c r="O200" s="772"/>
      <c r="P200" s="772"/>
      <c r="Q200" s="772"/>
      <c r="R200" s="772"/>
      <c r="S200" s="772"/>
      <c r="T200" s="772"/>
      <c r="U200" s="772"/>
      <c r="V200" s="772"/>
      <c r="W200" s="772"/>
      <c r="X200" s="772"/>
      <c r="Y200" s="772"/>
    </row>
    <row r="201" ht="30.75" customHeight="1">
      <c r="A201" s="772"/>
      <c r="B201" s="772"/>
      <c r="C201" s="848"/>
      <c r="D201" s="772"/>
      <c r="E201" s="776"/>
      <c r="F201" s="772"/>
      <c r="G201" s="772"/>
      <c r="H201" s="772"/>
      <c r="I201" s="772"/>
      <c r="J201" s="772"/>
      <c r="K201" s="772"/>
      <c r="L201" s="772"/>
      <c r="M201" s="772"/>
      <c r="N201" s="772"/>
      <c r="O201" s="772"/>
      <c r="P201" s="772"/>
      <c r="Q201" s="772"/>
      <c r="R201" s="772"/>
      <c r="S201" s="772"/>
      <c r="T201" s="772"/>
      <c r="U201" s="772"/>
      <c r="V201" s="772"/>
      <c r="W201" s="772"/>
      <c r="X201" s="772"/>
      <c r="Y201" s="772"/>
    </row>
    <row r="202" ht="30.75" customHeight="1">
      <c r="A202" s="772"/>
      <c r="B202" s="772"/>
      <c r="C202" s="848"/>
      <c r="D202" s="772"/>
      <c r="E202" s="776"/>
      <c r="F202" s="772"/>
      <c r="G202" s="772"/>
      <c r="H202" s="772"/>
      <c r="I202" s="772"/>
      <c r="J202" s="772"/>
      <c r="K202" s="772"/>
      <c r="L202" s="772"/>
      <c r="M202" s="772"/>
      <c r="N202" s="772"/>
      <c r="O202" s="772"/>
      <c r="P202" s="772"/>
      <c r="Q202" s="772"/>
      <c r="R202" s="772"/>
      <c r="S202" s="772"/>
      <c r="T202" s="772"/>
      <c r="U202" s="772"/>
      <c r="V202" s="772"/>
      <c r="W202" s="772"/>
      <c r="X202" s="772"/>
      <c r="Y202" s="772"/>
    </row>
    <row r="203" ht="30.75" customHeight="1">
      <c r="A203" s="772"/>
      <c r="B203" s="772"/>
      <c r="C203" s="848"/>
      <c r="D203" s="772"/>
      <c r="E203" s="776"/>
      <c r="F203" s="772"/>
      <c r="G203" s="772"/>
      <c r="H203" s="772"/>
      <c r="I203" s="772"/>
      <c r="J203" s="772"/>
      <c r="K203" s="772"/>
      <c r="L203" s="772"/>
      <c r="M203" s="772"/>
      <c r="N203" s="772"/>
      <c r="O203" s="772"/>
      <c r="P203" s="772"/>
      <c r="Q203" s="772"/>
      <c r="R203" s="772"/>
      <c r="S203" s="772"/>
      <c r="T203" s="772"/>
      <c r="U203" s="772"/>
      <c r="V203" s="772"/>
      <c r="W203" s="772"/>
      <c r="X203" s="772"/>
      <c r="Y203" s="772"/>
    </row>
    <row r="204" ht="30.75" customHeight="1">
      <c r="A204" s="772"/>
      <c r="B204" s="772"/>
      <c r="C204" s="848"/>
      <c r="D204" s="772"/>
      <c r="E204" s="776"/>
      <c r="F204" s="772"/>
      <c r="G204" s="772"/>
      <c r="H204" s="772"/>
      <c r="I204" s="772"/>
      <c r="J204" s="772"/>
      <c r="K204" s="772"/>
      <c r="L204" s="772"/>
      <c r="M204" s="772"/>
      <c r="N204" s="772"/>
      <c r="O204" s="772"/>
      <c r="P204" s="772"/>
      <c r="Q204" s="772"/>
      <c r="R204" s="772"/>
      <c r="S204" s="772"/>
      <c r="T204" s="772"/>
      <c r="U204" s="772"/>
      <c r="V204" s="772"/>
      <c r="W204" s="772"/>
      <c r="X204" s="772"/>
      <c r="Y204" s="772"/>
    </row>
    <row r="205" ht="30.75" customHeight="1">
      <c r="A205" s="772"/>
      <c r="B205" s="772"/>
      <c r="C205" s="848"/>
      <c r="D205" s="772"/>
      <c r="E205" s="776"/>
      <c r="F205" s="772"/>
      <c r="G205" s="772"/>
      <c r="H205" s="772"/>
      <c r="I205" s="772"/>
      <c r="J205" s="772"/>
      <c r="K205" s="772"/>
      <c r="L205" s="772"/>
      <c r="M205" s="772"/>
      <c r="N205" s="772"/>
      <c r="O205" s="772"/>
      <c r="P205" s="772"/>
      <c r="Q205" s="772"/>
      <c r="R205" s="772"/>
      <c r="S205" s="772"/>
      <c r="T205" s="772"/>
      <c r="U205" s="772"/>
      <c r="V205" s="772"/>
      <c r="W205" s="772"/>
      <c r="X205" s="772"/>
      <c r="Y205" s="772"/>
    </row>
    <row r="206" ht="30.75" customHeight="1">
      <c r="A206" s="772"/>
      <c r="B206" s="772"/>
      <c r="C206" s="848"/>
      <c r="D206" s="772"/>
      <c r="E206" s="776"/>
      <c r="F206" s="772"/>
      <c r="G206" s="772"/>
      <c r="H206" s="772"/>
      <c r="I206" s="772"/>
      <c r="J206" s="772"/>
      <c r="K206" s="772"/>
      <c r="L206" s="772"/>
      <c r="M206" s="772"/>
      <c r="N206" s="772"/>
      <c r="O206" s="772"/>
      <c r="P206" s="772"/>
      <c r="Q206" s="772"/>
      <c r="R206" s="772"/>
      <c r="S206" s="772"/>
      <c r="T206" s="772"/>
      <c r="U206" s="772"/>
      <c r="V206" s="772"/>
      <c r="W206" s="772"/>
      <c r="X206" s="772"/>
      <c r="Y206" s="772"/>
    </row>
    <row r="207" ht="30.75" customHeight="1">
      <c r="A207" s="772"/>
      <c r="B207" s="772"/>
      <c r="C207" s="848"/>
      <c r="D207" s="772"/>
      <c r="E207" s="776"/>
      <c r="F207" s="772"/>
      <c r="G207" s="772"/>
      <c r="H207" s="772"/>
      <c r="I207" s="772"/>
      <c r="J207" s="772"/>
      <c r="K207" s="772"/>
      <c r="L207" s="772"/>
      <c r="M207" s="772"/>
      <c r="N207" s="772"/>
      <c r="O207" s="772"/>
      <c r="P207" s="772"/>
      <c r="Q207" s="772"/>
      <c r="R207" s="772"/>
      <c r="S207" s="772"/>
      <c r="T207" s="772"/>
      <c r="U207" s="772"/>
      <c r="V207" s="772"/>
      <c r="W207" s="772"/>
      <c r="X207" s="772"/>
      <c r="Y207" s="772"/>
    </row>
    <row r="208" ht="30.75" customHeight="1">
      <c r="A208" s="772"/>
      <c r="B208" s="772"/>
      <c r="C208" s="848"/>
      <c r="D208" s="772"/>
      <c r="E208" s="776"/>
      <c r="F208" s="772"/>
      <c r="G208" s="772"/>
      <c r="H208" s="772"/>
      <c r="I208" s="772"/>
      <c r="J208" s="772"/>
      <c r="K208" s="772"/>
      <c r="L208" s="772"/>
      <c r="M208" s="772"/>
      <c r="N208" s="772"/>
      <c r="O208" s="772"/>
      <c r="P208" s="772"/>
      <c r="Q208" s="772"/>
      <c r="R208" s="772"/>
      <c r="S208" s="772"/>
      <c r="T208" s="772"/>
      <c r="U208" s="772"/>
      <c r="V208" s="772"/>
      <c r="W208" s="772"/>
      <c r="X208" s="772"/>
      <c r="Y208" s="772"/>
    </row>
    <row r="209" ht="30.75" customHeight="1">
      <c r="A209" s="772"/>
      <c r="B209" s="772"/>
      <c r="C209" s="848"/>
      <c r="D209" s="772"/>
      <c r="E209" s="776"/>
      <c r="F209" s="772"/>
      <c r="G209" s="772"/>
      <c r="H209" s="772"/>
      <c r="I209" s="772"/>
      <c r="J209" s="772"/>
      <c r="K209" s="772"/>
      <c r="L209" s="772"/>
      <c r="M209" s="772"/>
      <c r="N209" s="772"/>
      <c r="O209" s="772"/>
      <c r="P209" s="772"/>
      <c r="Q209" s="772"/>
      <c r="R209" s="772"/>
      <c r="S209" s="772"/>
      <c r="T209" s="772"/>
      <c r="U209" s="772"/>
      <c r="V209" s="772"/>
      <c r="W209" s="772"/>
      <c r="X209" s="772"/>
      <c r="Y209" s="772"/>
    </row>
    <row r="210" ht="30.75" customHeight="1">
      <c r="A210" s="772"/>
      <c r="B210" s="772"/>
      <c r="C210" s="848"/>
      <c r="D210" s="772"/>
      <c r="E210" s="776"/>
      <c r="F210" s="772"/>
      <c r="G210" s="772"/>
      <c r="H210" s="772"/>
      <c r="I210" s="772"/>
      <c r="J210" s="772"/>
      <c r="K210" s="772"/>
      <c r="L210" s="772"/>
      <c r="M210" s="772"/>
      <c r="N210" s="772"/>
      <c r="O210" s="772"/>
      <c r="P210" s="772"/>
      <c r="Q210" s="772"/>
      <c r="R210" s="772"/>
      <c r="S210" s="772"/>
      <c r="T210" s="772"/>
      <c r="U210" s="772"/>
      <c r="V210" s="772"/>
      <c r="W210" s="772"/>
      <c r="X210" s="772"/>
      <c r="Y210" s="772"/>
    </row>
    <row r="211" ht="30.75" customHeight="1">
      <c r="A211" s="772"/>
      <c r="B211" s="772"/>
      <c r="C211" s="848"/>
      <c r="D211" s="772"/>
      <c r="E211" s="776"/>
      <c r="F211" s="772"/>
      <c r="G211" s="772"/>
      <c r="H211" s="772"/>
      <c r="I211" s="772"/>
      <c r="J211" s="772"/>
      <c r="K211" s="772"/>
      <c r="L211" s="772"/>
      <c r="M211" s="772"/>
      <c r="N211" s="772"/>
      <c r="O211" s="772"/>
      <c r="P211" s="772"/>
      <c r="Q211" s="772"/>
      <c r="R211" s="772"/>
      <c r="S211" s="772"/>
      <c r="T211" s="772"/>
      <c r="U211" s="772"/>
      <c r="V211" s="772"/>
      <c r="W211" s="772"/>
      <c r="X211" s="772"/>
      <c r="Y211" s="772"/>
    </row>
    <row r="212" ht="30.75" customHeight="1">
      <c r="A212" s="772"/>
      <c r="B212" s="772"/>
      <c r="C212" s="848"/>
      <c r="D212" s="772"/>
      <c r="E212" s="776"/>
      <c r="F212" s="772"/>
      <c r="G212" s="772"/>
      <c r="H212" s="772"/>
      <c r="I212" s="772"/>
      <c r="J212" s="772"/>
      <c r="K212" s="772"/>
      <c r="L212" s="772"/>
      <c r="M212" s="772"/>
      <c r="N212" s="772"/>
      <c r="O212" s="772"/>
      <c r="P212" s="772"/>
      <c r="Q212" s="772"/>
      <c r="R212" s="772"/>
      <c r="S212" s="772"/>
      <c r="T212" s="772"/>
      <c r="U212" s="772"/>
      <c r="V212" s="772"/>
      <c r="W212" s="772"/>
      <c r="X212" s="772"/>
      <c r="Y212" s="772"/>
    </row>
    <row r="213" ht="30.75" customHeight="1">
      <c r="A213" s="772"/>
      <c r="B213" s="772"/>
      <c r="C213" s="848"/>
      <c r="D213" s="772"/>
      <c r="E213" s="776"/>
      <c r="F213" s="772"/>
      <c r="G213" s="772"/>
      <c r="H213" s="772"/>
      <c r="I213" s="772"/>
      <c r="J213" s="772"/>
      <c r="K213" s="772"/>
      <c r="L213" s="772"/>
      <c r="M213" s="772"/>
      <c r="N213" s="772"/>
      <c r="O213" s="772"/>
      <c r="P213" s="772"/>
      <c r="Q213" s="772"/>
      <c r="R213" s="772"/>
      <c r="S213" s="772"/>
      <c r="T213" s="772"/>
      <c r="U213" s="772"/>
      <c r="V213" s="772"/>
      <c r="W213" s="772"/>
      <c r="X213" s="772"/>
      <c r="Y213" s="772"/>
    </row>
    <row r="214" ht="30.75" customHeight="1">
      <c r="A214" s="772"/>
      <c r="B214" s="772"/>
      <c r="C214" s="848"/>
      <c r="D214" s="772"/>
      <c r="E214" s="776"/>
      <c r="F214" s="772"/>
      <c r="G214" s="772"/>
      <c r="H214" s="772"/>
      <c r="I214" s="772"/>
      <c r="J214" s="772"/>
      <c r="K214" s="772"/>
      <c r="L214" s="772"/>
      <c r="M214" s="772"/>
      <c r="N214" s="772"/>
      <c r="O214" s="772"/>
      <c r="P214" s="772"/>
      <c r="Q214" s="772"/>
      <c r="R214" s="772"/>
      <c r="S214" s="772"/>
      <c r="T214" s="772"/>
      <c r="U214" s="772"/>
      <c r="V214" s="772"/>
      <c r="W214" s="772"/>
      <c r="X214" s="772"/>
      <c r="Y214" s="772"/>
    </row>
    <row r="215" ht="30.75" customHeight="1">
      <c r="A215" s="772"/>
      <c r="B215" s="772"/>
      <c r="C215" s="848"/>
      <c r="D215" s="772"/>
      <c r="E215" s="776"/>
      <c r="F215" s="772"/>
      <c r="G215" s="772"/>
      <c r="H215" s="772"/>
      <c r="I215" s="772"/>
      <c r="J215" s="772"/>
      <c r="K215" s="772"/>
      <c r="L215" s="772"/>
      <c r="M215" s="772"/>
      <c r="N215" s="772"/>
      <c r="O215" s="772"/>
      <c r="P215" s="772"/>
      <c r="Q215" s="772"/>
      <c r="R215" s="772"/>
      <c r="S215" s="772"/>
      <c r="T215" s="772"/>
      <c r="U215" s="772"/>
      <c r="V215" s="772"/>
      <c r="W215" s="772"/>
      <c r="X215" s="772"/>
      <c r="Y215" s="772"/>
    </row>
    <row r="216" ht="30.75" customHeight="1">
      <c r="A216" s="772"/>
      <c r="B216" s="772"/>
      <c r="C216" s="848"/>
      <c r="D216" s="772"/>
      <c r="E216" s="776"/>
      <c r="F216" s="772"/>
      <c r="G216" s="772"/>
      <c r="H216" s="772"/>
      <c r="I216" s="772"/>
      <c r="J216" s="772"/>
      <c r="K216" s="772"/>
      <c r="L216" s="772"/>
      <c r="M216" s="772"/>
      <c r="N216" s="772"/>
      <c r="O216" s="772"/>
      <c r="P216" s="772"/>
      <c r="Q216" s="772"/>
      <c r="R216" s="772"/>
      <c r="S216" s="772"/>
      <c r="T216" s="772"/>
      <c r="U216" s="772"/>
      <c r="V216" s="772"/>
      <c r="W216" s="772"/>
      <c r="X216" s="772"/>
      <c r="Y216" s="772"/>
    </row>
    <row r="217" ht="30.75" customHeight="1">
      <c r="A217" s="772"/>
      <c r="B217" s="772"/>
      <c r="C217" s="848"/>
      <c r="D217" s="772"/>
      <c r="E217" s="776"/>
      <c r="F217" s="772"/>
      <c r="G217" s="772"/>
      <c r="H217" s="772"/>
      <c r="I217" s="772"/>
      <c r="J217" s="772"/>
      <c r="K217" s="772"/>
      <c r="L217" s="772"/>
      <c r="M217" s="772"/>
      <c r="N217" s="772"/>
      <c r="O217" s="772"/>
      <c r="P217" s="772"/>
      <c r="Q217" s="772"/>
      <c r="R217" s="772"/>
      <c r="S217" s="772"/>
      <c r="T217" s="772"/>
      <c r="U217" s="772"/>
      <c r="V217" s="772"/>
      <c r="W217" s="772"/>
      <c r="X217" s="772"/>
      <c r="Y217" s="772"/>
    </row>
    <row r="218" ht="30.75" customHeight="1">
      <c r="A218" s="772"/>
      <c r="B218" s="772"/>
      <c r="C218" s="848"/>
      <c r="D218" s="772"/>
      <c r="E218" s="776"/>
      <c r="F218" s="772"/>
      <c r="G218" s="772"/>
      <c r="H218" s="772"/>
      <c r="I218" s="772"/>
      <c r="J218" s="772"/>
      <c r="K218" s="772"/>
      <c r="L218" s="772"/>
      <c r="M218" s="772"/>
      <c r="N218" s="772"/>
      <c r="O218" s="772"/>
      <c r="P218" s="772"/>
      <c r="Q218" s="772"/>
      <c r="R218" s="772"/>
      <c r="S218" s="772"/>
      <c r="T218" s="772"/>
      <c r="U218" s="772"/>
      <c r="V218" s="772"/>
      <c r="W218" s="772"/>
      <c r="X218" s="772"/>
      <c r="Y218" s="772"/>
    </row>
    <row r="219" ht="30.75" customHeight="1">
      <c r="A219" s="772"/>
      <c r="B219" s="772"/>
      <c r="C219" s="848"/>
      <c r="D219" s="772"/>
      <c r="E219" s="776"/>
      <c r="F219" s="772"/>
      <c r="G219" s="772"/>
      <c r="H219" s="772"/>
      <c r="I219" s="772"/>
      <c r="J219" s="772"/>
      <c r="K219" s="772"/>
      <c r="L219" s="772"/>
      <c r="M219" s="772"/>
      <c r="N219" s="772"/>
      <c r="O219" s="772"/>
      <c r="P219" s="772"/>
      <c r="Q219" s="772"/>
      <c r="R219" s="772"/>
      <c r="S219" s="772"/>
      <c r="T219" s="772"/>
      <c r="U219" s="772"/>
      <c r="V219" s="772"/>
      <c r="W219" s="772"/>
      <c r="X219" s="772"/>
      <c r="Y219" s="772"/>
    </row>
    <row r="220" ht="30.75" customHeight="1">
      <c r="A220" s="772"/>
      <c r="B220" s="772"/>
      <c r="C220" s="848"/>
      <c r="D220" s="772"/>
      <c r="E220" s="776"/>
      <c r="F220" s="772"/>
      <c r="G220" s="772"/>
      <c r="H220" s="772"/>
      <c r="I220" s="772"/>
      <c r="J220" s="772"/>
      <c r="K220" s="772"/>
      <c r="L220" s="772"/>
      <c r="M220" s="772"/>
      <c r="N220" s="772"/>
      <c r="O220" s="772"/>
      <c r="P220" s="772"/>
      <c r="Q220" s="772"/>
      <c r="R220" s="772"/>
      <c r="S220" s="772"/>
      <c r="T220" s="772"/>
      <c r="U220" s="772"/>
      <c r="V220" s="772"/>
      <c r="W220" s="772"/>
      <c r="X220" s="772"/>
      <c r="Y220" s="772"/>
    </row>
    <row r="221" ht="30.75" customHeight="1">
      <c r="A221" s="772"/>
      <c r="B221" s="772"/>
      <c r="C221" s="848"/>
      <c r="D221" s="772"/>
      <c r="E221" s="776"/>
      <c r="F221" s="772"/>
      <c r="G221" s="772"/>
      <c r="H221" s="772"/>
      <c r="I221" s="772"/>
      <c r="J221" s="772"/>
      <c r="K221" s="772"/>
      <c r="L221" s="772"/>
      <c r="M221" s="772"/>
      <c r="N221" s="772"/>
      <c r="O221" s="772"/>
      <c r="P221" s="772"/>
      <c r="Q221" s="772"/>
      <c r="R221" s="772"/>
      <c r="S221" s="772"/>
      <c r="T221" s="772"/>
      <c r="U221" s="772"/>
      <c r="V221" s="772"/>
      <c r="W221" s="772"/>
      <c r="X221" s="772"/>
      <c r="Y221" s="772"/>
    </row>
    <row r="222" ht="30.75" customHeight="1">
      <c r="A222" s="772"/>
      <c r="B222" s="772"/>
      <c r="C222" s="848"/>
      <c r="D222" s="772"/>
      <c r="E222" s="776"/>
      <c r="F222" s="772"/>
      <c r="G222" s="772"/>
      <c r="H222" s="772"/>
      <c r="I222" s="772"/>
      <c r="J222" s="772"/>
      <c r="K222" s="772"/>
      <c r="L222" s="772"/>
      <c r="M222" s="772"/>
      <c r="N222" s="772"/>
      <c r="O222" s="772"/>
      <c r="P222" s="772"/>
      <c r="Q222" s="772"/>
      <c r="R222" s="772"/>
      <c r="S222" s="772"/>
      <c r="T222" s="772"/>
      <c r="U222" s="772"/>
      <c r="V222" s="772"/>
      <c r="W222" s="772"/>
      <c r="X222" s="772"/>
      <c r="Y222" s="772"/>
    </row>
    <row r="223" ht="30.75" customHeight="1">
      <c r="A223" s="772"/>
      <c r="B223" s="772"/>
      <c r="C223" s="848"/>
      <c r="D223" s="772"/>
      <c r="E223" s="776"/>
      <c r="F223" s="772"/>
      <c r="G223" s="772"/>
      <c r="H223" s="772"/>
      <c r="I223" s="772"/>
      <c r="J223" s="772"/>
      <c r="K223" s="772"/>
      <c r="L223" s="772"/>
      <c r="M223" s="772"/>
      <c r="N223" s="772"/>
      <c r="O223" s="772"/>
      <c r="P223" s="772"/>
      <c r="Q223" s="772"/>
      <c r="R223" s="772"/>
      <c r="S223" s="772"/>
      <c r="T223" s="772"/>
      <c r="U223" s="772"/>
      <c r="V223" s="772"/>
      <c r="W223" s="772"/>
      <c r="X223" s="772"/>
      <c r="Y223" s="772"/>
    </row>
    <row r="224" ht="30.75" customHeight="1">
      <c r="A224" s="772"/>
      <c r="B224" s="772"/>
      <c r="C224" s="848"/>
      <c r="D224" s="772"/>
      <c r="E224" s="776"/>
      <c r="F224" s="772"/>
      <c r="G224" s="772"/>
      <c r="H224" s="772"/>
      <c r="I224" s="772"/>
      <c r="J224" s="772"/>
      <c r="K224" s="772"/>
      <c r="L224" s="772"/>
      <c r="M224" s="772"/>
      <c r="N224" s="772"/>
      <c r="O224" s="772"/>
      <c r="P224" s="772"/>
      <c r="Q224" s="772"/>
      <c r="R224" s="772"/>
      <c r="S224" s="772"/>
      <c r="T224" s="772"/>
      <c r="U224" s="772"/>
      <c r="V224" s="772"/>
      <c r="W224" s="772"/>
      <c r="X224" s="772"/>
      <c r="Y224" s="772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2"/>
    <hyperlink r:id="rId2" ref="C2"/>
    <hyperlink r:id="rId3" ref="C3"/>
    <hyperlink r:id="rId4" ref="E3"/>
    <hyperlink r:id="rId5" ref="A4"/>
    <hyperlink r:id="rId6" ref="C4"/>
    <hyperlink r:id="rId7" ref="E5"/>
    <hyperlink r:id="rId8" ref="A6"/>
    <hyperlink r:id="rId9" ref="C6"/>
    <hyperlink r:id="rId10" ref="C7"/>
    <hyperlink r:id="rId11" ref="A8"/>
    <hyperlink r:id="rId12" ref="C8"/>
    <hyperlink r:id="rId13" ref="A10"/>
    <hyperlink r:id="rId14" ref="C10"/>
    <hyperlink r:id="rId15" ref="E10"/>
    <hyperlink r:id="rId16" ref="C12"/>
    <hyperlink r:id="rId17" ref="A14"/>
    <hyperlink r:id="rId18" ref="C14"/>
    <hyperlink r:id="rId19" ref="A16"/>
    <hyperlink r:id="rId20" ref="C16"/>
    <hyperlink r:id="rId21" ref="E16"/>
    <hyperlink r:id="rId22" ref="C18"/>
    <hyperlink r:id="rId23" ref="A20"/>
    <hyperlink r:id="rId24" ref="C20"/>
    <hyperlink r:id="rId25" ref="C22"/>
    <hyperlink r:id="rId26" ref="C24"/>
  </hyperlinks>
  <printOptions/>
  <pageMargins bottom="0.75" footer="0.0" header="0.0" left="0.7" right="0.7" top="0.75"/>
  <pageSetup orientation="landscape"/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1" width="72.86"/>
    <col customWidth="1" min="2" max="2" width="14.43"/>
    <col customWidth="1" min="3" max="3" width="82.71"/>
    <col customWidth="1" min="4" max="4" width="14.43"/>
    <col customWidth="1" min="5" max="5" width="107.0"/>
    <col customWidth="1" min="6" max="6" width="14.43"/>
  </cols>
  <sheetData>
    <row r="1" ht="30.75" customHeight="1">
      <c r="A1" s="769" t="s">
        <v>524</v>
      </c>
      <c r="B1" s="772"/>
      <c r="C1" s="926"/>
      <c r="D1" s="776"/>
      <c r="E1" s="927"/>
      <c r="F1" s="772"/>
      <c r="G1" s="772"/>
      <c r="H1" s="772"/>
      <c r="I1" s="772"/>
      <c r="J1" s="772"/>
      <c r="K1" s="772"/>
      <c r="L1" s="772"/>
      <c r="M1" s="772"/>
      <c r="N1" s="772"/>
      <c r="O1" s="772"/>
      <c r="P1" s="772"/>
      <c r="Q1" s="772"/>
      <c r="R1" s="772"/>
      <c r="S1" s="772"/>
      <c r="T1" s="772"/>
      <c r="U1" s="772"/>
      <c r="V1" s="772"/>
      <c r="W1" s="772"/>
      <c r="X1" s="772"/>
      <c r="Y1" s="772"/>
    </row>
    <row r="2" ht="30.75" customHeight="1">
      <c r="A2" s="772"/>
      <c r="B2" s="772"/>
      <c r="C2" s="848"/>
      <c r="D2" s="772"/>
      <c r="E2" s="776"/>
      <c r="F2" s="772"/>
      <c r="G2" s="772"/>
      <c r="H2" s="772"/>
      <c r="I2" s="772"/>
      <c r="J2" s="772"/>
      <c r="K2" s="772"/>
      <c r="L2" s="772"/>
      <c r="M2" s="772"/>
      <c r="N2" s="772"/>
      <c r="O2" s="772"/>
      <c r="P2" s="772"/>
      <c r="Q2" s="772"/>
      <c r="R2" s="772"/>
      <c r="S2" s="772"/>
      <c r="T2" s="772"/>
      <c r="U2" s="772"/>
      <c r="V2" s="772"/>
      <c r="W2" s="772"/>
      <c r="X2" s="772"/>
      <c r="Y2" s="772"/>
    </row>
    <row r="3" ht="30.75" customHeight="1">
      <c r="A3" s="928" t="s">
        <v>525</v>
      </c>
      <c r="B3" s="772"/>
      <c r="C3" s="848"/>
      <c r="D3" s="772"/>
      <c r="E3" s="776"/>
      <c r="F3" s="772"/>
      <c r="G3" s="772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72"/>
      <c r="X3" s="772"/>
      <c r="Y3" s="772"/>
    </row>
    <row r="4" ht="30.75" customHeight="1">
      <c r="A4" s="772"/>
      <c r="B4" s="772"/>
      <c r="C4" s="848"/>
      <c r="D4" s="772"/>
      <c r="E4" s="776"/>
      <c r="F4" s="772"/>
      <c r="G4" s="772"/>
      <c r="H4" s="772"/>
      <c r="I4" s="772"/>
      <c r="J4" s="772"/>
      <c r="K4" s="772"/>
      <c r="L4" s="772"/>
      <c r="M4" s="772"/>
      <c r="N4" s="772"/>
      <c r="O4" s="772"/>
      <c r="P4" s="772"/>
      <c r="Q4" s="772"/>
      <c r="R4" s="772"/>
      <c r="S4" s="772"/>
      <c r="T4" s="772"/>
      <c r="U4" s="772"/>
      <c r="V4" s="772"/>
      <c r="W4" s="772"/>
      <c r="X4" s="772"/>
      <c r="Y4" s="772"/>
    </row>
    <row r="5" ht="30.75" customHeight="1">
      <c r="A5" s="928" t="s">
        <v>526</v>
      </c>
      <c r="B5" s="772"/>
      <c r="D5" s="772"/>
      <c r="E5" s="776"/>
      <c r="F5" s="772"/>
      <c r="G5" s="772"/>
      <c r="H5" s="772"/>
      <c r="I5" s="772"/>
      <c r="J5" s="772"/>
      <c r="K5" s="772"/>
      <c r="L5" s="772"/>
      <c r="M5" s="772"/>
      <c r="N5" s="772"/>
      <c r="O5" s="772"/>
      <c r="P5" s="772"/>
      <c r="Q5" s="772"/>
      <c r="R5" s="772"/>
      <c r="S5" s="772"/>
      <c r="T5" s="772"/>
      <c r="U5" s="772"/>
      <c r="V5" s="772"/>
      <c r="W5" s="772"/>
      <c r="X5" s="772"/>
      <c r="Y5" s="772"/>
    </row>
    <row r="6" ht="30.75" customHeight="1">
      <c r="A6" s="772"/>
      <c r="B6" s="772"/>
      <c r="D6" s="772"/>
      <c r="E6" s="776"/>
      <c r="F6" s="772"/>
      <c r="G6" s="772"/>
      <c r="H6" s="772"/>
      <c r="I6" s="772"/>
      <c r="J6" s="772"/>
      <c r="K6" s="772"/>
      <c r="L6" s="772"/>
      <c r="M6" s="772"/>
      <c r="N6" s="772"/>
      <c r="O6" s="772"/>
      <c r="P6" s="772"/>
      <c r="Q6" s="772"/>
      <c r="R6" s="772"/>
      <c r="S6" s="772"/>
      <c r="T6" s="772"/>
      <c r="U6" s="772"/>
      <c r="V6" s="772"/>
      <c r="W6" s="772"/>
      <c r="X6" s="772"/>
      <c r="Y6" s="772"/>
    </row>
    <row r="7" ht="30.75" customHeight="1">
      <c r="A7" s="928" t="s">
        <v>527</v>
      </c>
      <c r="B7" s="772"/>
      <c r="D7" s="772"/>
      <c r="E7" s="776"/>
      <c r="F7" s="772"/>
      <c r="G7" s="772"/>
      <c r="H7" s="772"/>
      <c r="I7" s="772"/>
      <c r="J7" s="772"/>
      <c r="K7" s="772"/>
      <c r="L7" s="772"/>
      <c r="M7" s="772"/>
      <c r="N7" s="772"/>
      <c r="O7" s="772"/>
      <c r="P7" s="772"/>
      <c r="Q7" s="772"/>
      <c r="R7" s="772"/>
      <c r="S7" s="772"/>
      <c r="T7" s="772"/>
      <c r="U7" s="772"/>
      <c r="V7" s="772"/>
      <c r="W7" s="772"/>
      <c r="X7" s="772"/>
      <c r="Y7" s="772"/>
    </row>
    <row r="8" ht="30.75" customHeight="1">
      <c r="A8" s="772"/>
      <c r="B8" s="772"/>
      <c r="C8" s="848"/>
      <c r="D8" s="772"/>
      <c r="E8" s="776"/>
      <c r="F8" s="772"/>
      <c r="G8" s="772"/>
      <c r="H8" s="772"/>
      <c r="I8" s="772"/>
      <c r="J8" s="772"/>
      <c r="K8" s="772"/>
      <c r="L8" s="772"/>
      <c r="M8" s="772"/>
      <c r="N8" s="772"/>
      <c r="O8" s="772"/>
      <c r="P8" s="772"/>
      <c r="Q8" s="772"/>
      <c r="R8" s="772"/>
      <c r="S8" s="772"/>
      <c r="T8" s="772"/>
      <c r="U8" s="772"/>
      <c r="V8" s="772"/>
      <c r="W8" s="772"/>
      <c r="X8" s="772"/>
      <c r="Y8" s="772"/>
    </row>
    <row r="9" ht="30.75" customHeight="1">
      <c r="A9" s="928" t="s">
        <v>528</v>
      </c>
      <c r="B9" s="772"/>
      <c r="C9" s="848"/>
      <c r="D9" s="772"/>
      <c r="E9" s="776"/>
      <c r="F9" s="772"/>
      <c r="G9" s="772"/>
      <c r="H9" s="772"/>
      <c r="I9" s="772"/>
      <c r="J9" s="772"/>
      <c r="K9" s="772"/>
      <c r="L9" s="772"/>
      <c r="M9" s="772"/>
      <c r="N9" s="772"/>
      <c r="O9" s="772"/>
      <c r="P9" s="772"/>
      <c r="Q9" s="772"/>
      <c r="R9" s="772"/>
      <c r="S9" s="772"/>
      <c r="T9" s="772"/>
      <c r="U9" s="772"/>
      <c r="V9" s="772"/>
      <c r="W9" s="772"/>
      <c r="X9" s="772"/>
      <c r="Y9" s="772"/>
    </row>
    <row r="10" ht="30.75" customHeight="1">
      <c r="A10" s="772"/>
      <c r="B10" s="772"/>
      <c r="C10" s="848"/>
      <c r="D10" s="772"/>
      <c r="E10" s="776"/>
      <c r="F10" s="772"/>
      <c r="G10" s="772"/>
      <c r="H10" s="772"/>
      <c r="I10" s="772"/>
      <c r="J10" s="772"/>
      <c r="K10" s="772"/>
      <c r="L10" s="772"/>
      <c r="M10" s="772"/>
      <c r="N10" s="772"/>
      <c r="O10" s="772"/>
      <c r="P10" s="772"/>
      <c r="Q10" s="772"/>
      <c r="R10" s="772"/>
      <c r="S10" s="772"/>
      <c r="T10" s="772"/>
      <c r="U10" s="772"/>
      <c r="V10" s="772"/>
      <c r="W10" s="772"/>
      <c r="X10" s="772"/>
      <c r="Y10" s="772"/>
    </row>
    <row r="11" ht="30.75" customHeight="1">
      <c r="A11" s="928" t="s">
        <v>529</v>
      </c>
      <c r="B11" s="772"/>
      <c r="C11" s="848"/>
      <c r="D11" s="772"/>
      <c r="E11" s="850"/>
      <c r="F11" s="772"/>
      <c r="G11" s="772"/>
      <c r="H11" s="772"/>
      <c r="I11" s="772"/>
      <c r="J11" s="772"/>
      <c r="K11" s="772"/>
      <c r="L11" s="772"/>
      <c r="M11" s="772"/>
      <c r="N11" s="772"/>
      <c r="O11" s="772"/>
      <c r="P11" s="772"/>
      <c r="Q11" s="772"/>
      <c r="R11" s="772"/>
      <c r="S11" s="772"/>
      <c r="T11" s="772"/>
      <c r="U11" s="772"/>
      <c r="V11" s="772"/>
      <c r="W11" s="772"/>
      <c r="X11" s="772"/>
      <c r="Y11" s="772"/>
    </row>
    <row r="12" ht="30.75" customHeight="1">
      <c r="A12" s="772"/>
      <c r="B12" s="772"/>
      <c r="C12" s="848"/>
      <c r="D12" s="772"/>
      <c r="E12" s="776"/>
      <c r="F12" s="772"/>
      <c r="G12" s="772"/>
      <c r="H12" s="772"/>
      <c r="I12" s="772"/>
      <c r="J12" s="772"/>
      <c r="K12" s="772"/>
      <c r="L12" s="772"/>
      <c r="M12" s="772"/>
      <c r="N12" s="772"/>
      <c r="O12" s="772"/>
      <c r="P12" s="772"/>
      <c r="Q12" s="772"/>
      <c r="R12" s="772"/>
      <c r="S12" s="772"/>
      <c r="T12" s="772"/>
      <c r="U12" s="772"/>
      <c r="V12" s="772"/>
      <c r="W12" s="772"/>
      <c r="X12" s="772"/>
      <c r="Y12" s="772"/>
    </row>
    <row r="13" ht="30.75" customHeight="1">
      <c r="A13" s="928" t="s">
        <v>530</v>
      </c>
      <c r="B13" s="772"/>
      <c r="C13" s="848"/>
      <c r="D13" s="772"/>
      <c r="E13" s="776"/>
      <c r="F13" s="772"/>
      <c r="G13" s="772"/>
      <c r="H13" s="772"/>
      <c r="I13" s="772"/>
      <c r="J13" s="772"/>
      <c r="K13" s="772"/>
      <c r="L13" s="772"/>
      <c r="M13" s="772"/>
      <c r="N13" s="772"/>
      <c r="O13" s="772"/>
      <c r="P13" s="772"/>
      <c r="Q13" s="772"/>
      <c r="R13" s="772"/>
      <c r="S13" s="772"/>
      <c r="T13" s="772"/>
      <c r="U13" s="772"/>
      <c r="V13" s="772"/>
      <c r="W13" s="772"/>
      <c r="X13" s="772"/>
      <c r="Y13" s="772"/>
    </row>
    <row r="14" ht="30.75" customHeight="1">
      <c r="A14" s="772"/>
      <c r="B14" s="772"/>
      <c r="C14" s="848"/>
      <c r="D14" s="772"/>
      <c r="E14" s="850"/>
      <c r="F14" s="772"/>
      <c r="G14" s="772"/>
      <c r="H14" s="772"/>
      <c r="I14" s="772"/>
      <c r="J14" s="772"/>
      <c r="K14" s="772"/>
      <c r="L14" s="772"/>
      <c r="M14" s="772"/>
      <c r="N14" s="772"/>
      <c r="O14" s="772"/>
      <c r="P14" s="772"/>
      <c r="Q14" s="772"/>
      <c r="R14" s="772"/>
      <c r="S14" s="772"/>
      <c r="T14" s="772"/>
      <c r="U14" s="772"/>
      <c r="V14" s="772"/>
      <c r="W14" s="772"/>
      <c r="X14" s="772"/>
      <c r="Y14" s="772"/>
    </row>
    <row r="15" ht="30.75" customHeight="1">
      <c r="A15" s="928" t="s">
        <v>531</v>
      </c>
      <c r="B15" s="772"/>
      <c r="C15" s="848"/>
      <c r="D15" s="772"/>
      <c r="E15" s="776"/>
      <c r="F15" s="772"/>
      <c r="G15" s="772"/>
      <c r="H15" s="772"/>
      <c r="I15" s="772"/>
      <c r="J15" s="772"/>
      <c r="K15" s="772"/>
      <c r="L15" s="772"/>
      <c r="M15" s="772"/>
      <c r="N15" s="772"/>
      <c r="O15" s="772"/>
      <c r="P15" s="772"/>
      <c r="Q15" s="772"/>
      <c r="R15" s="772"/>
      <c r="S15" s="772"/>
      <c r="T15" s="772"/>
      <c r="U15" s="772"/>
      <c r="V15" s="772"/>
      <c r="W15" s="772"/>
      <c r="X15" s="772"/>
      <c r="Y15" s="772"/>
    </row>
    <row r="16" ht="30.75" customHeight="1">
      <c r="A16" s="772"/>
      <c r="B16" s="772"/>
      <c r="C16" s="848"/>
      <c r="D16" s="772"/>
      <c r="E16" s="776"/>
      <c r="F16" s="772"/>
      <c r="G16" s="772"/>
      <c r="H16" s="772"/>
      <c r="I16" s="772"/>
      <c r="J16" s="772"/>
      <c r="K16" s="772"/>
      <c r="L16" s="772"/>
      <c r="M16" s="772"/>
      <c r="N16" s="772"/>
      <c r="O16" s="772"/>
      <c r="P16" s="772"/>
      <c r="Q16" s="772"/>
      <c r="R16" s="772"/>
      <c r="S16" s="772"/>
      <c r="T16" s="772"/>
      <c r="U16" s="772"/>
      <c r="V16" s="772"/>
      <c r="W16" s="772"/>
      <c r="X16" s="772"/>
      <c r="Y16" s="772"/>
    </row>
    <row r="17" ht="30.75" customHeight="1">
      <c r="A17" s="928" t="s">
        <v>532</v>
      </c>
      <c r="B17" s="772"/>
      <c r="C17" s="848"/>
      <c r="D17" s="772"/>
      <c r="E17" s="776"/>
      <c r="F17" s="772"/>
      <c r="G17" s="772"/>
      <c r="H17" s="772"/>
      <c r="I17" s="772"/>
      <c r="J17" s="772"/>
      <c r="K17" s="772"/>
      <c r="L17" s="772"/>
      <c r="M17" s="772"/>
      <c r="N17" s="772"/>
      <c r="O17" s="772"/>
      <c r="P17" s="772"/>
      <c r="Q17" s="772"/>
      <c r="R17" s="772"/>
      <c r="S17" s="772"/>
      <c r="T17" s="772"/>
      <c r="U17" s="772"/>
      <c r="V17" s="772"/>
      <c r="W17" s="772"/>
      <c r="X17" s="772"/>
      <c r="Y17" s="772"/>
    </row>
    <row r="18" ht="30.75" customHeight="1">
      <c r="A18" s="772"/>
      <c r="B18" s="772"/>
      <c r="C18" s="848"/>
      <c r="D18" s="772"/>
      <c r="E18" s="776"/>
      <c r="F18" s="772"/>
      <c r="G18" s="772"/>
      <c r="H18" s="772"/>
      <c r="I18" s="772"/>
      <c r="J18" s="772"/>
      <c r="K18" s="772"/>
      <c r="L18" s="772"/>
      <c r="M18" s="772"/>
      <c r="N18" s="772"/>
      <c r="O18" s="772"/>
      <c r="P18" s="772"/>
      <c r="Q18" s="772"/>
      <c r="R18" s="772"/>
      <c r="S18" s="772"/>
      <c r="T18" s="772"/>
      <c r="U18" s="772"/>
      <c r="V18" s="772"/>
      <c r="W18" s="772"/>
      <c r="X18" s="772"/>
      <c r="Y18" s="772"/>
    </row>
    <row r="19" ht="30.75" customHeight="1">
      <c r="A19" s="928" t="s">
        <v>533</v>
      </c>
      <c r="B19" s="772"/>
      <c r="C19" s="848"/>
      <c r="D19" s="772"/>
      <c r="E19" s="776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2"/>
      <c r="R19" s="772"/>
      <c r="S19" s="772"/>
      <c r="T19" s="772"/>
      <c r="U19" s="772"/>
      <c r="V19" s="772"/>
      <c r="W19" s="772"/>
      <c r="X19" s="772"/>
      <c r="Y19" s="772"/>
    </row>
    <row r="20" ht="30.75" customHeight="1">
      <c r="A20" s="772"/>
      <c r="B20" s="772"/>
      <c r="C20" s="848"/>
      <c r="D20" s="772"/>
      <c r="E20" s="776"/>
      <c r="F20" s="772"/>
      <c r="G20" s="772"/>
      <c r="H20" s="772"/>
      <c r="I20" s="772"/>
      <c r="J20" s="772"/>
      <c r="K20" s="772"/>
      <c r="L20" s="772"/>
      <c r="M20" s="772"/>
      <c r="N20" s="772"/>
      <c r="O20" s="772"/>
      <c r="P20" s="772"/>
      <c r="Q20" s="772"/>
      <c r="R20" s="772"/>
      <c r="S20" s="772"/>
      <c r="T20" s="772"/>
      <c r="U20" s="772"/>
      <c r="V20" s="772"/>
      <c r="W20" s="772"/>
      <c r="X20" s="772"/>
      <c r="Y20" s="772"/>
    </row>
    <row r="21" ht="30.75" customHeight="1">
      <c r="A21" s="928" t="s">
        <v>534</v>
      </c>
      <c r="B21" s="772"/>
      <c r="C21" s="848"/>
      <c r="D21" s="772"/>
      <c r="E21" s="776"/>
      <c r="F21" s="772"/>
      <c r="G21" s="772"/>
      <c r="H21" s="772"/>
      <c r="I21" s="772"/>
      <c r="J21" s="772"/>
      <c r="K21" s="772"/>
      <c r="L21" s="772"/>
      <c r="M21" s="772"/>
      <c r="N21" s="772"/>
      <c r="O21" s="772"/>
      <c r="P21" s="772"/>
      <c r="Q21" s="772"/>
      <c r="R21" s="772"/>
      <c r="S21" s="772"/>
      <c r="T21" s="772"/>
      <c r="U21" s="772"/>
      <c r="V21" s="772"/>
      <c r="W21" s="772"/>
      <c r="X21" s="772"/>
      <c r="Y21" s="772"/>
    </row>
    <row r="22" ht="30.75" customHeight="1">
      <c r="A22" s="772"/>
      <c r="B22" s="772"/>
      <c r="C22" s="848"/>
      <c r="D22" s="772"/>
      <c r="E22" s="776"/>
      <c r="F22" s="772"/>
      <c r="G22" s="772"/>
      <c r="H22" s="772"/>
      <c r="I22" s="772"/>
      <c r="J22" s="772"/>
      <c r="K22" s="772"/>
      <c r="L22" s="772"/>
      <c r="M22" s="772"/>
      <c r="N22" s="772"/>
      <c r="O22" s="772"/>
      <c r="P22" s="772"/>
      <c r="Q22" s="772"/>
      <c r="R22" s="772"/>
      <c r="S22" s="772"/>
      <c r="T22" s="772"/>
      <c r="U22" s="772"/>
      <c r="V22" s="772"/>
      <c r="W22" s="772"/>
      <c r="X22" s="772"/>
      <c r="Y22" s="772"/>
    </row>
    <row r="23" ht="30.75" customHeight="1">
      <c r="A23" s="772"/>
      <c r="B23" s="772"/>
      <c r="C23" s="848"/>
      <c r="D23" s="772"/>
      <c r="E23" s="776"/>
      <c r="F23" s="772"/>
      <c r="G23" s="772"/>
      <c r="H23" s="772"/>
      <c r="I23" s="772"/>
      <c r="J23" s="772"/>
      <c r="K23" s="772"/>
      <c r="L23" s="772"/>
      <c r="M23" s="772"/>
      <c r="N23" s="772"/>
      <c r="O23" s="772"/>
      <c r="P23" s="772"/>
      <c r="Q23" s="772"/>
      <c r="R23" s="772"/>
      <c r="S23" s="772"/>
      <c r="T23" s="772"/>
      <c r="U23" s="772"/>
      <c r="V23" s="772"/>
      <c r="W23" s="772"/>
      <c r="X23" s="772"/>
      <c r="Y23" s="772"/>
    </row>
    <row r="24" ht="30.75" customHeight="1">
      <c r="A24" s="772"/>
      <c r="B24" s="772"/>
      <c r="C24" s="848"/>
      <c r="D24" s="772"/>
      <c r="E24" s="776"/>
      <c r="F24" s="772"/>
      <c r="G24" s="772"/>
      <c r="H24" s="772"/>
      <c r="I24" s="772"/>
      <c r="J24" s="772"/>
      <c r="K24" s="772"/>
      <c r="L24" s="772"/>
      <c r="M24" s="772"/>
      <c r="N24" s="772"/>
      <c r="O24" s="772"/>
      <c r="P24" s="772"/>
      <c r="Q24" s="772"/>
      <c r="R24" s="772"/>
      <c r="S24" s="772"/>
      <c r="T24" s="772"/>
      <c r="U24" s="772"/>
      <c r="V24" s="772"/>
      <c r="W24" s="772"/>
      <c r="X24" s="772"/>
      <c r="Y24" s="772"/>
    </row>
    <row r="25" ht="30.75" customHeight="1">
      <c r="A25" s="772"/>
      <c r="B25" s="772"/>
      <c r="C25" s="848"/>
      <c r="D25" s="772"/>
      <c r="E25" s="776"/>
      <c r="F25" s="772"/>
      <c r="G25" s="772"/>
      <c r="H25" s="772"/>
      <c r="I25" s="772"/>
      <c r="J25" s="772"/>
      <c r="K25" s="772"/>
      <c r="L25" s="772"/>
      <c r="M25" s="772"/>
      <c r="N25" s="772"/>
      <c r="O25" s="772"/>
      <c r="P25" s="772"/>
      <c r="Q25" s="772"/>
      <c r="R25" s="772"/>
      <c r="S25" s="772"/>
      <c r="T25" s="772"/>
      <c r="U25" s="772"/>
      <c r="V25" s="772"/>
      <c r="W25" s="772"/>
      <c r="X25" s="772"/>
      <c r="Y25" s="772"/>
    </row>
    <row r="26" ht="30.75" customHeight="1">
      <c r="A26" s="772"/>
      <c r="B26" s="772"/>
      <c r="C26" s="848"/>
      <c r="D26" s="772"/>
      <c r="E26" s="776"/>
      <c r="F26" s="772"/>
      <c r="G26" s="772"/>
      <c r="H26" s="772"/>
      <c r="I26" s="772"/>
      <c r="J26" s="772"/>
      <c r="K26" s="772"/>
      <c r="L26" s="772"/>
      <c r="M26" s="772"/>
      <c r="N26" s="772"/>
      <c r="O26" s="772"/>
      <c r="P26" s="772"/>
      <c r="Q26" s="772"/>
      <c r="R26" s="772"/>
      <c r="S26" s="772"/>
      <c r="T26" s="772"/>
      <c r="U26" s="772"/>
      <c r="V26" s="772"/>
      <c r="W26" s="772"/>
      <c r="X26" s="772"/>
      <c r="Y26" s="772"/>
    </row>
    <row r="27" ht="30.75" customHeight="1">
      <c r="A27" s="772"/>
      <c r="B27" s="772"/>
      <c r="C27" s="848"/>
      <c r="D27" s="772"/>
      <c r="E27" s="776"/>
      <c r="F27" s="772"/>
      <c r="G27" s="772"/>
      <c r="H27" s="772"/>
      <c r="I27" s="772"/>
      <c r="J27" s="772"/>
      <c r="K27" s="772"/>
      <c r="L27" s="772"/>
      <c r="M27" s="772"/>
      <c r="N27" s="772"/>
      <c r="O27" s="772"/>
      <c r="P27" s="772"/>
      <c r="Q27" s="772"/>
      <c r="R27" s="772"/>
      <c r="S27" s="772"/>
      <c r="T27" s="772"/>
      <c r="U27" s="772"/>
      <c r="V27" s="772"/>
      <c r="W27" s="772"/>
      <c r="X27" s="772"/>
      <c r="Y27" s="772"/>
    </row>
    <row r="28" ht="30.75" customHeight="1">
      <c r="A28" s="772"/>
      <c r="B28" s="772"/>
      <c r="C28" s="848"/>
      <c r="D28" s="772"/>
      <c r="E28" s="776"/>
      <c r="F28" s="772"/>
      <c r="G28" s="772"/>
      <c r="H28" s="772"/>
      <c r="I28" s="772"/>
      <c r="J28" s="772"/>
      <c r="K28" s="772"/>
      <c r="L28" s="772"/>
      <c r="M28" s="772"/>
      <c r="N28" s="772"/>
      <c r="O28" s="772"/>
      <c r="P28" s="772"/>
      <c r="Q28" s="772"/>
      <c r="R28" s="772"/>
      <c r="S28" s="772"/>
      <c r="T28" s="772"/>
      <c r="U28" s="772"/>
      <c r="V28" s="772"/>
      <c r="W28" s="772"/>
      <c r="X28" s="772"/>
      <c r="Y28" s="772"/>
    </row>
    <row r="29" ht="30.75" customHeight="1">
      <c r="A29" s="772"/>
      <c r="B29" s="772"/>
      <c r="C29" s="848"/>
      <c r="D29" s="772"/>
      <c r="E29" s="776"/>
      <c r="F29" s="772"/>
      <c r="G29" s="772"/>
      <c r="H29" s="772"/>
      <c r="I29" s="772"/>
      <c r="J29" s="772"/>
      <c r="K29" s="772"/>
      <c r="L29" s="772"/>
      <c r="M29" s="772"/>
      <c r="N29" s="772"/>
      <c r="O29" s="772"/>
      <c r="P29" s="772"/>
      <c r="Q29" s="772"/>
      <c r="R29" s="772"/>
      <c r="S29" s="772"/>
      <c r="T29" s="772"/>
      <c r="U29" s="772"/>
      <c r="V29" s="772"/>
      <c r="W29" s="772"/>
      <c r="X29" s="772"/>
      <c r="Y29" s="772"/>
    </row>
    <row r="30" ht="30.75" customHeight="1">
      <c r="A30" s="772"/>
      <c r="B30" s="772"/>
      <c r="C30" s="848"/>
      <c r="D30" s="772"/>
      <c r="E30" s="776"/>
      <c r="F30" s="772"/>
      <c r="G30" s="772"/>
      <c r="H30" s="772"/>
      <c r="I30" s="772"/>
      <c r="J30" s="772"/>
      <c r="K30" s="772"/>
      <c r="L30" s="772"/>
      <c r="M30" s="772"/>
      <c r="N30" s="772"/>
      <c r="O30" s="772"/>
      <c r="P30" s="772"/>
      <c r="Q30" s="772"/>
      <c r="R30" s="772"/>
      <c r="S30" s="772"/>
      <c r="T30" s="772"/>
      <c r="U30" s="772"/>
      <c r="V30" s="772"/>
      <c r="W30" s="772"/>
      <c r="X30" s="772"/>
      <c r="Y30" s="772"/>
    </row>
    <row r="31" ht="30.75" customHeight="1">
      <c r="A31" s="772"/>
      <c r="B31" s="772"/>
      <c r="C31" s="848"/>
      <c r="D31" s="772"/>
      <c r="E31" s="776"/>
      <c r="F31" s="772"/>
      <c r="G31" s="772"/>
      <c r="H31" s="772"/>
      <c r="I31" s="772"/>
      <c r="J31" s="772"/>
      <c r="K31" s="772"/>
      <c r="L31" s="772"/>
      <c r="M31" s="772"/>
      <c r="N31" s="772"/>
      <c r="O31" s="772"/>
      <c r="P31" s="772"/>
      <c r="Q31" s="772"/>
      <c r="R31" s="772"/>
      <c r="S31" s="772"/>
      <c r="T31" s="772"/>
      <c r="U31" s="772"/>
      <c r="V31" s="772"/>
      <c r="W31" s="772"/>
      <c r="X31" s="772"/>
      <c r="Y31" s="772"/>
    </row>
    <row r="32" ht="30.75" customHeight="1">
      <c r="A32" s="772"/>
      <c r="B32" s="772"/>
      <c r="C32" s="848"/>
      <c r="D32" s="772"/>
      <c r="E32" s="776"/>
      <c r="F32" s="772"/>
      <c r="G32" s="772"/>
      <c r="H32" s="772"/>
      <c r="I32" s="772"/>
      <c r="J32" s="772"/>
      <c r="K32" s="772"/>
      <c r="L32" s="772"/>
      <c r="M32" s="772"/>
      <c r="N32" s="772"/>
      <c r="O32" s="772"/>
      <c r="P32" s="772"/>
      <c r="Q32" s="772"/>
      <c r="R32" s="772"/>
      <c r="S32" s="772"/>
      <c r="T32" s="772"/>
      <c r="U32" s="772"/>
      <c r="V32" s="772"/>
      <c r="W32" s="772"/>
      <c r="X32" s="772"/>
      <c r="Y32" s="772"/>
    </row>
    <row r="33" ht="30.75" customHeight="1">
      <c r="A33" s="772"/>
      <c r="B33" s="772"/>
      <c r="C33" s="848"/>
      <c r="D33" s="772"/>
      <c r="E33" s="776"/>
      <c r="F33" s="772"/>
      <c r="G33" s="772"/>
      <c r="H33" s="772"/>
      <c r="I33" s="772"/>
      <c r="J33" s="772"/>
      <c r="K33" s="772"/>
      <c r="L33" s="772"/>
      <c r="M33" s="772"/>
      <c r="N33" s="772"/>
      <c r="O33" s="772"/>
      <c r="P33" s="772"/>
      <c r="Q33" s="772"/>
      <c r="R33" s="772"/>
      <c r="S33" s="772"/>
      <c r="T33" s="772"/>
      <c r="U33" s="772"/>
      <c r="V33" s="772"/>
      <c r="W33" s="772"/>
      <c r="X33" s="772"/>
      <c r="Y33" s="772"/>
    </row>
    <row r="34" ht="30.75" customHeight="1">
      <c r="A34" s="772"/>
      <c r="B34" s="772"/>
      <c r="C34" s="848"/>
      <c r="D34" s="772"/>
      <c r="E34" s="776"/>
      <c r="F34" s="772"/>
      <c r="G34" s="772"/>
      <c r="H34" s="772"/>
      <c r="I34" s="772"/>
      <c r="J34" s="772"/>
      <c r="K34" s="772"/>
      <c r="L34" s="772"/>
      <c r="M34" s="772"/>
      <c r="N34" s="772"/>
      <c r="O34" s="772"/>
      <c r="P34" s="772"/>
      <c r="Q34" s="772"/>
      <c r="R34" s="772"/>
      <c r="S34" s="772"/>
      <c r="T34" s="772"/>
      <c r="U34" s="772"/>
      <c r="V34" s="772"/>
      <c r="W34" s="772"/>
      <c r="X34" s="772"/>
      <c r="Y34" s="772"/>
    </row>
    <row r="35" ht="30.75" customHeight="1">
      <c r="A35" s="772"/>
      <c r="B35" s="772"/>
      <c r="C35" s="848"/>
      <c r="D35" s="772"/>
      <c r="E35" s="776"/>
      <c r="F35" s="772"/>
      <c r="G35" s="772"/>
      <c r="H35" s="772"/>
      <c r="I35" s="772"/>
      <c r="J35" s="772"/>
      <c r="K35" s="772"/>
      <c r="L35" s="772"/>
      <c r="M35" s="772"/>
      <c r="N35" s="772"/>
      <c r="O35" s="772"/>
      <c r="P35" s="772"/>
      <c r="Q35" s="772"/>
      <c r="R35" s="772"/>
      <c r="S35" s="772"/>
      <c r="T35" s="772"/>
      <c r="U35" s="772"/>
      <c r="V35" s="772"/>
      <c r="W35" s="772"/>
      <c r="X35" s="772"/>
      <c r="Y35" s="772"/>
    </row>
    <row r="36" ht="30.75" customHeight="1">
      <c r="A36" s="772"/>
      <c r="B36" s="772"/>
      <c r="C36" s="848"/>
      <c r="D36" s="772"/>
      <c r="E36" s="776"/>
      <c r="F36" s="772"/>
      <c r="G36" s="772"/>
      <c r="H36" s="772"/>
      <c r="I36" s="772"/>
      <c r="J36" s="772"/>
      <c r="K36" s="772"/>
      <c r="L36" s="772"/>
      <c r="M36" s="772"/>
      <c r="N36" s="772"/>
      <c r="O36" s="772"/>
      <c r="P36" s="772"/>
      <c r="Q36" s="772"/>
      <c r="R36" s="772"/>
      <c r="S36" s="772"/>
      <c r="T36" s="772"/>
      <c r="U36" s="772"/>
      <c r="V36" s="772"/>
      <c r="W36" s="772"/>
      <c r="X36" s="772"/>
      <c r="Y36" s="772"/>
    </row>
    <row r="37" ht="30.75" customHeight="1">
      <c r="A37" s="772"/>
      <c r="B37" s="772"/>
      <c r="C37" s="848"/>
      <c r="D37" s="772"/>
      <c r="E37" s="776"/>
      <c r="F37" s="772"/>
      <c r="G37" s="772"/>
      <c r="H37" s="772"/>
      <c r="I37" s="772"/>
      <c r="J37" s="772"/>
      <c r="K37" s="772"/>
      <c r="L37" s="772"/>
      <c r="M37" s="772"/>
      <c r="N37" s="772"/>
      <c r="O37" s="772"/>
      <c r="P37" s="772"/>
      <c r="Q37" s="772"/>
      <c r="R37" s="772"/>
      <c r="S37" s="772"/>
      <c r="T37" s="772"/>
      <c r="U37" s="772"/>
      <c r="V37" s="772"/>
      <c r="W37" s="772"/>
      <c r="X37" s="772"/>
      <c r="Y37" s="772"/>
    </row>
    <row r="38" ht="30.75" customHeight="1">
      <c r="A38" s="772"/>
      <c r="B38" s="772"/>
      <c r="C38" s="848"/>
      <c r="D38" s="772"/>
      <c r="E38" s="776"/>
      <c r="F38" s="772"/>
      <c r="G38" s="772"/>
      <c r="H38" s="772"/>
      <c r="I38" s="772"/>
      <c r="J38" s="772"/>
      <c r="K38" s="772"/>
      <c r="L38" s="772"/>
      <c r="M38" s="772"/>
      <c r="N38" s="772"/>
      <c r="O38" s="772"/>
      <c r="P38" s="772"/>
      <c r="Q38" s="772"/>
      <c r="R38" s="772"/>
      <c r="S38" s="772"/>
      <c r="T38" s="772"/>
      <c r="U38" s="772"/>
      <c r="V38" s="772"/>
      <c r="W38" s="772"/>
      <c r="X38" s="772"/>
      <c r="Y38" s="772"/>
    </row>
    <row r="39" ht="30.75" customHeight="1">
      <c r="A39" s="772"/>
      <c r="B39" s="772"/>
      <c r="C39" s="848"/>
      <c r="D39" s="772"/>
      <c r="E39" s="776"/>
      <c r="F39" s="772"/>
      <c r="G39" s="772"/>
      <c r="H39" s="772"/>
      <c r="I39" s="772"/>
      <c r="J39" s="772"/>
      <c r="K39" s="772"/>
      <c r="L39" s="772"/>
      <c r="M39" s="772"/>
      <c r="N39" s="772"/>
      <c r="O39" s="772"/>
      <c r="P39" s="772"/>
      <c r="Q39" s="772"/>
      <c r="R39" s="772"/>
      <c r="S39" s="772"/>
      <c r="T39" s="772"/>
      <c r="U39" s="772"/>
      <c r="V39" s="772"/>
      <c r="W39" s="772"/>
      <c r="X39" s="772"/>
      <c r="Y39" s="772"/>
    </row>
    <row r="40" ht="30.75" customHeight="1">
      <c r="A40" s="772"/>
      <c r="B40" s="772"/>
      <c r="C40" s="848"/>
      <c r="D40" s="772"/>
      <c r="E40" s="776"/>
      <c r="F40" s="772"/>
      <c r="G40" s="772"/>
      <c r="H40" s="772"/>
      <c r="I40" s="772"/>
      <c r="J40" s="772"/>
      <c r="K40" s="772"/>
      <c r="L40" s="772"/>
      <c r="M40" s="772"/>
      <c r="N40" s="772"/>
      <c r="O40" s="772"/>
      <c r="P40" s="772"/>
      <c r="Q40" s="772"/>
      <c r="R40" s="772"/>
      <c r="S40" s="772"/>
      <c r="T40" s="772"/>
      <c r="U40" s="772"/>
      <c r="V40" s="772"/>
      <c r="W40" s="772"/>
      <c r="X40" s="772"/>
      <c r="Y40" s="772"/>
    </row>
    <row r="41" ht="30.75" customHeight="1">
      <c r="A41" s="772"/>
      <c r="B41" s="772"/>
      <c r="C41" s="848"/>
      <c r="D41" s="772"/>
      <c r="E41" s="776"/>
      <c r="F41" s="772"/>
      <c r="G41" s="772"/>
      <c r="H41" s="772"/>
      <c r="I41" s="772"/>
      <c r="J41" s="772"/>
      <c r="K41" s="772"/>
      <c r="L41" s="772"/>
      <c r="M41" s="772"/>
      <c r="N41" s="772"/>
      <c r="O41" s="772"/>
      <c r="P41" s="772"/>
      <c r="Q41" s="772"/>
      <c r="R41" s="772"/>
      <c r="S41" s="772"/>
      <c r="T41" s="772"/>
      <c r="U41" s="772"/>
      <c r="V41" s="772"/>
      <c r="W41" s="772"/>
      <c r="X41" s="772"/>
      <c r="Y41" s="772"/>
    </row>
    <row r="42" ht="30.75" customHeight="1">
      <c r="A42" s="772"/>
      <c r="B42" s="772"/>
      <c r="C42" s="848"/>
      <c r="D42" s="772"/>
      <c r="E42" s="776"/>
      <c r="F42" s="772"/>
      <c r="G42" s="772"/>
      <c r="H42" s="772"/>
      <c r="I42" s="772"/>
      <c r="J42" s="772"/>
      <c r="K42" s="772"/>
      <c r="L42" s="772"/>
      <c r="M42" s="772"/>
      <c r="N42" s="772"/>
      <c r="O42" s="772"/>
      <c r="P42" s="772"/>
      <c r="Q42" s="772"/>
      <c r="R42" s="772"/>
      <c r="S42" s="772"/>
      <c r="T42" s="772"/>
      <c r="U42" s="772"/>
      <c r="V42" s="772"/>
      <c r="W42" s="772"/>
      <c r="X42" s="772"/>
      <c r="Y42" s="772"/>
    </row>
    <row r="43" ht="30.75" customHeight="1">
      <c r="A43" s="772"/>
      <c r="B43" s="772"/>
      <c r="C43" s="848"/>
      <c r="D43" s="772"/>
      <c r="E43" s="776"/>
      <c r="F43" s="772"/>
      <c r="G43" s="772"/>
      <c r="H43" s="772"/>
      <c r="I43" s="772"/>
      <c r="J43" s="772"/>
      <c r="K43" s="772"/>
      <c r="L43" s="772"/>
      <c r="M43" s="772"/>
      <c r="N43" s="772"/>
      <c r="O43" s="772"/>
      <c r="P43" s="772"/>
      <c r="Q43" s="772"/>
      <c r="R43" s="772"/>
      <c r="S43" s="772"/>
      <c r="T43" s="772"/>
      <c r="U43" s="772"/>
      <c r="V43" s="772"/>
      <c r="W43" s="772"/>
      <c r="X43" s="772"/>
      <c r="Y43" s="772"/>
    </row>
    <row r="44" ht="30.75" customHeight="1">
      <c r="A44" s="772"/>
      <c r="B44" s="772"/>
      <c r="C44" s="848"/>
      <c r="D44" s="772"/>
      <c r="E44" s="776"/>
      <c r="F44" s="772"/>
      <c r="G44" s="772"/>
      <c r="H44" s="772"/>
      <c r="I44" s="772"/>
      <c r="J44" s="772"/>
      <c r="K44" s="772"/>
      <c r="L44" s="772"/>
      <c r="M44" s="772"/>
      <c r="N44" s="772"/>
      <c r="O44" s="772"/>
      <c r="P44" s="772"/>
      <c r="Q44" s="772"/>
      <c r="R44" s="772"/>
      <c r="S44" s="772"/>
      <c r="T44" s="772"/>
      <c r="U44" s="772"/>
      <c r="V44" s="772"/>
      <c r="W44" s="772"/>
      <c r="X44" s="772"/>
      <c r="Y44" s="772"/>
    </row>
    <row r="45" ht="30.75" customHeight="1">
      <c r="A45" s="772"/>
      <c r="B45" s="772"/>
      <c r="C45" s="848"/>
      <c r="D45" s="772"/>
      <c r="E45" s="776"/>
      <c r="F45" s="772"/>
      <c r="G45" s="772"/>
      <c r="H45" s="772"/>
      <c r="I45" s="772"/>
      <c r="J45" s="772"/>
      <c r="K45" s="772"/>
      <c r="L45" s="772"/>
      <c r="M45" s="772"/>
      <c r="N45" s="772"/>
      <c r="O45" s="772"/>
      <c r="P45" s="772"/>
      <c r="Q45" s="772"/>
      <c r="R45" s="772"/>
      <c r="S45" s="772"/>
      <c r="T45" s="772"/>
      <c r="U45" s="772"/>
      <c r="V45" s="772"/>
      <c r="W45" s="772"/>
      <c r="X45" s="772"/>
      <c r="Y45" s="772"/>
    </row>
    <row r="46" ht="30.75" customHeight="1">
      <c r="A46" s="772"/>
      <c r="B46" s="772"/>
      <c r="C46" s="848"/>
      <c r="D46" s="772"/>
      <c r="E46" s="776"/>
      <c r="F46" s="772"/>
      <c r="G46" s="772"/>
      <c r="H46" s="772"/>
      <c r="I46" s="772"/>
      <c r="J46" s="772"/>
      <c r="K46" s="772"/>
      <c r="L46" s="772"/>
      <c r="M46" s="772"/>
      <c r="N46" s="772"/>
      <c r="O46" s="772"/>
      <c r="P46" s="772"/>
      <c r="Q46" s="772"/>
      <c r="R46" s="772"/>
      <c r="S46" s="772"/>
      <c r="T46" s="772"/>
      <c r="U46" s="772"/>
      <c r="V46" s="772"/>
      <c r="W46" s="772"/>
      <c r="X46" s="772"/>
      <c r="Y46" s="772"/>
    </row>
    <row r="47" ht="30.75" customHeight="1">
      <c r="A47" s="772"/>
      <c r="B47" s="772"/>
      <c r="C47" s="848"/>
      <c r="D47" s="772"/>
      <c r="E47" s="776"/>
      <c r="F47" s="772"/>
      <c r="G47" s="772"/>
      <c r="H47" s="772"/>
      <c r="I47" s="772"/>
      <c r="J47" s="772"/>
      <c r="K47" s="772"/>
      <c r="L47" s="772"/>
      <c r="M47" s="772"/>
      <c r="N47" s="772"/>
      <c r="O47" s="772"/>
      <c r="P47" s="772"/>
      <c r="Q47" s="772"/>
      <c r="R47" s="772"/>
      <c r="S47" s="772"/>
      <c r="T47" s="772"/>
      <c r="U47" s="772"/>
      <c r="V47" s="772"/>
      <c r="W47" s="772"/>
      <c r="X47" s="772"/>
      <c r="Y47" s="772"/>
    </row>
    <row r="48" ht="30.75" customHeight="1">
      <c r="A48" s="772"/>
      <c r="B48" s="772"/>
      <c r="C48" s="848"/>
      <c r="D48" s="772"/>
      <c r="E48" s="776"/>
      <c r="F48" s="772"/>
      <c r="G48" s="772"/>
      <c r="H48" s="772"/>
      <c r="I48" s="772"/>
      <c r="J48" s="772"/>
      <c r="K48" s="772"/>
      <c r="L48" s="772"/>
      <c r="M48" s="772"/>
      <c r="N48" s="772"/>
      <c r="O48" s="772"/>
      <c r="P48" s="772"/>
      <c r="Q48" s="772"/>
      <c r="R48" s="772"/>
      <c r="S48" s="772"/>
      <c r="T48" s="772"/>
      <c r="U48" s="772"/>
      <c r="V48" s="772"/>
      <c r="W48" s="772"/>
      <c r="X48" s="772"/>
      <c r="Y48" s="772"/>
    </row>
    <row r="49" ht="30.75" customHeight="1">
      <c r="A49" s="772"/>
      <c r="B49" s="772"/>
      <c r="C49" s="848"/>
      <c r="D49" s="772"/>
      <c r="E49" s="776"/>
      <c r="F49" s="772"/>
      <c r="G49" s="772"/>
      <c r="H49" s="772"/>
      <c r="I49" s="772"/>
      <c r="J49" s="772"/>
      <c r="K49" s="772"/>
      <c r="L49" s="772"/>
      <c r="M49" s="772"/>
      <c r="N49" s="772"/>
      <c r="O49" s="772"/>
      <c r="P49" s="772"/>
      <c r="Q49" s="772"/>
      <c r="R49" s="772"/>
      <c r="S49" s="772"/>
      <c r="T49" s="772"/>
      <c r="U49" s="772"/>
      <c r="V49" s="772"/>
      <c r="W49" s="772"/>
      <c r="X49" s="772"/>
      <c r="Y49" s="772"/>
    </row>
    <row r="50" ht="30.75" customHeight="1">
      <c r="A50" s="772"/>
      <c r="B50" s="772"/>
      <c r="C50" s="848"/>
      <c r="D50" s="772"/>
      <c r="E50" s="776"/>
      <c r="F50" s="772"/>
      <c r="G50" s="772"/>
      <c r="H50" s="772"/>
      <c r="I50" s="772"/>
      <c r="J50" s="772"/>
      <c r="K50" s="772"/>
      <c r="L50" s="772"/>
      <c r="M50" s="772"/>
      <c r="N50" s="772"/>
      <c r="O50" s="772"/>
      <c r="P50" s="772"/>
      <c r="Q50" s="772"/>
      <c r="R50" s="772"/>
      <c r="S50" s="772"/>
      <c r="T50" s="772"/>
      <c r="U50" s="772"/>
      <c r="V50" s="772"/>
      <c r="W50" s="772"/>
      <c r="X50" s="772"/>
      <c r="Y50" s="772"/>
    </row>
    <row r="51" ht="30.75" customHeight="1">
      <c r="A51" s="772"/>
      <c r="B51" s="772"/>
      <c r="C51" s="848"/>
      <c r="D51" s="772"/>
      <c r="E51" s="776"/>
      <c r="F51" s="772"/>
      <c r="G51" s="772"/>
      <c r="H51" s="772"/>
      <c r="I51" s="772"/>
      <c r="J51" s="772"/>
      <c r="K51" s="772"/>
      <c r="L51" s="772"/>
      <c r="M51" s="772"/>
      <c r="N51" s="772"/>
      <c r="O51" s="772"/>
      <c r="P51" s="772"/>
      <c r="Q51" s="772"/>
      <c r="R51" s="772"/>
      <c r="S51" s="772"/>
      <c r="T51" s="772"/>
      <c r="U51" s="772"/>
      <c r="V51" s="772"/>
      <c r="W51" s="772"/>
      <c r="X51" s="772"/>
      <c r="Y51" s="772"/>
    </row>
    <row r="52" ht="30.75" customHeight="1">
      <c r="A52" s="772"/>
      <c r="B52" s="772"/>
      <c r="C52" s="848"/>
      <c r="D52" s="772"/>
      <c r="E52" s="776"/>
      <c r="F52" s="772"/>
      <c r="G52" s="772"/>
      <c r="H52" s="772"/>
      <c r="I52" s="772"/>
      <c r="J52" s="772"/>
      <c r="K52" s="772"/>
      <c r="L52" s="772"/>
      <c r="M52" s="772"/>
      <c r="N52" s="772"/>
      <c r="O52" s="772"/>
      <c r="P52" s="772"/>
      <c r="Q52" s="772"/>
      <c r="R52" s="772"/>
      <c r="S52" s="772"/>
      <c r="T52" s="772"/>
      <c r="U52" s="772"/>
      <c r="V52" s="772"/>
      <c r="W52" s="772"/>
      <c r="X52" s="772"/>
      <c r="Y52" s="772"/>
    </row>
    <row r="53" ht="30.75" customHeight="1">
      <c r="A53" s="772"/>
      <c r="B53" s="772"/>
      <c r="C53" s="848"/>
      <c r="D53" s="772"/>
      <c r="E53" s="776"/>
      <c r="F53" s="772"/>
      <c r="G53" s="772"/>
      <c r="H53" s="772"/>
      <c r="I53" s="772"/>
      <c r="J53" s="772"/>
      <c r="K53" s="772"/>
      <c r="L53" s="772"/>
      <c r="M53" s="772"/>
      <c r="N53" s="772"/>
      <c r="O53" s="772"/>
      <c r="P53" s="772"/>
      <c r="Q53" s="772"/>
      <c r="R53" s="772"/>
      <c r="S53" s="772"/>
      <c r="T53" s="772"/>
      <c r="U53" s="772"/>
      <c r="V53" s="772"/>
      <c r="W53" s="772"/>
      <c r="X53" s="772"/>
      <c r="Y53" s="772"/>
    </row>
    <row r="54" ht="30.75" customHeight="1">
      <c r="A54" s="772"/>
      <c r="B54" s="772"/>
      <c r="C54" s="848"/>
      <c r="D54" s="772"/>
      <c r="E54" s="776"/>
      <c r="F54" s="772"/>
      <c r="G54" s="772"/>
      <c r="H54" s="772"/>
      <c r="I54" s="772"/>
      <c r="J54" s="772"/>
      <c r="K54" s="772"/>
      <c r="L54" s="772"/>
      <c r="M54" s="772"/>
      <c r="N54" s="772"/>
      <c r="O54" s="772"/>
      <c r="P54" s="772"/>
      <c r="Q54" s="772"/>
      <c r="R54" s="772"/>
      <c r="S54" s="772"/>
      <c r="T54" s="772"/>
      <c r="U54" s="772"/>
      <c r="V54" s="772"/>
      <c r="W54" s="772"/>
      <c r="X54" s="772"/>
      <c r="Y54" s="772"/>
    </row>
    <row r="55" ht="30.75" customHeight="1">
      <c r="A55" s="772"/>
      <c r="B55" s="772"/>
      <c r="C55" s="848"/>
      <c r="D55" s="772"/>
      <c r="E55" s="776"/>
      <c r="F55" s="772"/>
      <c r="G55" s="772"/>
      <c r="H55" s="772"/>
      <c r="I55" s="772"/>
      <c r="J55" s="772"/>
      <c r="K55" s="772"/>
      <c r="L55" s="772"/>
      <c r="M55" s="772"/>
      <c r="N55" s="772"/>
      <c r="O55" s="772"/>
      <c r="P55" s="772"/>
      <c r="Q55" s="772"/>
      <c r="R55" s="772"/>
      <c r="S55" s="772"/>
      <c r="T55" s="772"/>
      <c r="U55" s="772"/>
      <c r="V55" s="772"/>
      <c r="W55" s="772"/>
      <c r="X55" s="772"/>
      <c r="Y55" s="772"/>
    </row>
    <row r="56" ht="30.75" customHeight="1">
      <c r="A56" s="772"/>
      <c r="B56" s="772"/>
      <c r="C56" s="848"/>
      <c r="D56" s="772"/>
      <c r="E56" s="776"/>
      <c r="F56" s="772"/>
      <c r="G56" s="772"/>
      <c r="H56" s="772"/>
      <c r="I56" s="772"/>
      <c r="J56" s="772"/>
      <c r="K56" s="772"/>
      <c r="L56" s="772"/>
      <c r="M56" s="772"/>
      <c r="N56" s="772"/>
      <c r="O56" s="772"/>
      <c r="P56" s="772"/>
      <c r="Q56" s="772"/>
      <c r="R56" s="772"/>
      <c r="S56" s="772"/>
      <c r="T56" s="772"/>
      <c r="U56" s="772"/>
      <c r="V56" s="772"/>
      <c r="W56" s="772"/>
      <c r="X56" s="772"/>
      <c r="Y56" s="772"/>
    </row>
    <row r="57" ht="30.75" customHeight="1">
      <c r="A57" s="772"/>
      <c r="B57" s="772"/>
      <c r="C57" s="848"/>
      <c r="D57" s="772"/>
      <c r="E57" s="776"/>
      <c r="F57" s="772"/>
      <c r="G57" s="772"/>
      <c r="H57" s="772"/>
      <c r="I57" s="772"/>
      <c r="J57" s="772"/>
      <c r="K57" s="772"/>
      <c r="L57" s="772"/>
      <c r="M57" s="772"/>
      <c r="N57" s="772"/>
      <c r="O57" s="772"/>
      <c r="P57" s="772"/>
      <c r="Q57" s="772"/>
      <c r="R57" s="772"/>
      <c r="S57" s="772"/>
      <c r="T57" s="772"/>
      <c r="U57" s="772"/>
      <c r="V57" s="772"/>
      <c r="W57" s="772"/>
      <c r="X57" s="772"/>
      <c r="Y57" s="772"/>
    </row>
    <row r="58" ht="30.75" customHeight="1">
      <c r="A58" s="772"/>
      <c r="B58" s="772"/>
      <c r="C58" s="848"/>
      <c r="D58" s="772"/>
      <c r="E58" s="776"/>
      <c r="F58" s="772"/>
      <c r="G58" s="772"/>
      <c r="H58" s="772"/>
      <c r="I58" s="772"/>
      <c r="J58" s="772"/>
      <c r="K58" s="772"/>
      <c r="L58" s="772"/>
      <c r="M58" s="772"/>
      <c r="N58" s="772"/>
      <c r="O58" s="772"/>
      <c r="P58" s="772"/>
      <c r="Q58" s="772"/>
      <c r="R58" s="772"/>
      <c r="S58" s="772"/>
      <c r="T58" s="772"/>
      <c r="U58" s="772"/>
      <c r="V58" s="772"/>
      <c r="W58" s="772"/>
      <c r="X58" s="772"/>
      <c r="Y58" s="772"/>
    </row>
    <row r="59" ht="30.75" customHeight="1">
      <c r="A59" s="772"/>
      <c r="B59" s="772"/>
      <c r="C59" s="848"/>
      <c r="D59" s="772"/>
      <c r="E59" s="776"/>
      <c r="F59" s="772"/>
      <c r="G59" s="772"/>
      <c r="H59" s="772"/>
      <c r="I59" s="772"/>
      <c r="J59" s="772"/>
      <c r="K59" s="772"/>
      <c r="L59" s="772"/>
      <c r="M59" s="772"/>
      <c r="N59" s="772"/>
      <c r="O59" s="772"/>
      <c r="P59" s="772"/>
      <c r="Q59" s="772"/>
      <c r="R59" s="772"/>
      <c r="S59" s="772"/>
      <c r="T59" s="772"/>
      <c r="U59" s="772"/>
      <c r="V59" s="772"/>
      <c r="W59" s="772"/>
      <c r="X59" s="772"/>
      <c r="Y59" s="772"/>
    </row>
    <row r="60" ht="30.75" customHeight="1">
      <c r="A60" s="772"/>
      <c r="B60" s="772"/>
      <c r="C60" s="848"/>
      <c r="D60" s="772"/>
      <c r="E60" s="776"/>
      <c r="F60" s="772"/>
      <c r="G60" s="772"/>
      <c r="H60" s="772"/>
      <c r="I60" s="772"/>
      <c r="J60" s="772"/>
      <c r="K60" s="772"/>
      <c r="L60" s="772"/>
      <c r="M60" s="772"/>
      <c r="N60" s="772"/>
      <c r="O60" s="772"/>
      <c r="P60" s="772"/>
      <c r="Q60" s="772"/>
      <c r="R60" s="772"/>
      <c r="S60" s="772"/>
      <c r="T60" s="772"/>
      <c r="U60" s="772"/>
      <c r="V60" s="772"/>
      <c r="W60" s="772"/>
      <c r="X60" s="772"/>
      <c r="Y60" s="772"/>
    </row>
    <row r="61" ht="30.75" customHeight="1">
      <c r="A61" s="772"/>
      <c r="B61" s="772"/>
      <c r="C61" s="848"/>
      <c r="D61" s="772"/>
      <c r="E61" s="776"/>
      <c r="F61" s="772"/>
      <c r="G61" s="772"/>
      <c r="H61" s="772"/>
      <c r="I61" s="772"/>
      <c r="J61" s="772"/>
      <c r="K61" s="772"/>
      <c r="L61" s="772"/>
      <c r="M61" s="772"/>
      <c r="N61" s="772"/>
      <c r="O61" s="772"/>
      <c r="P61" s="772"/>
      <c r="Q61" s="772"/>
      <c r="R61" s="772"/>
      <c r="S61" s="772"/>
      <c r="T61" s="772"/>
      <c r="U61" s="772"/>
      <c r="V61" s="772"/>
      <c r="W61" s="772"/>
      <c r="X61" s="772"/>
      <c r="Y61" s="772"/>
    </row>
    <row r="62" ht="30.75" customHeight="1">
      <c r="A62" s="772"/>
      <c r="B62" s="772"/>
      <c r="C62" s="848"/>
      <c r="D62" s="772"/>
      <c r="E62" s="776"/>
      <c r="F62" s="772"/>
      <c r="G62" s="772"/>
      <c r="H62" s="772"/>
      <c r="I62" s="772"/>
      <c r="J62" s="772"/>
      <c r="K62" s="772"/>
      <c r="L62" s="772"/>
      <c r="M62" s="772"/>
      <c r="N62" s="772"/>
      <c r="O62" s="772"/>
      <c r="P62" s="772"/>
      <c r="Q62" s="772"/>
      <c r="R62" s="772"/>
      <c r="S62" s="772"/>
      <c r="T62" s="772"/>
      <c r="U62" s="772"/>
      <c r="V62" s="772"/>
      <c r="W62" s="772"/>
      <c r="X62" s="772"/>
      <c r="Y62" s="772"/>
    </row>
    <row r="63" ht="30.75" customHeight="1">
      <c r="A63" s="772"/>
      <c r="B63" s="772"/>
      <c r="C63" s="848"/>
      <c r="D63" s="772"/>
      <c r="E63" s="776"/>
      <c r="F63" s="772"/>
      <c r="G63" s="772"/>
      <c r="H63" s="772"/>
      <c r="I63" s="772"/>
      <c r="J63" s="772"/>
      <c r="K63" s="772"/>
      <c r="L63" s="772"/>
      <c r="M63" s="772"/>
      <c r="N63" s="772"/>
      <c r="O63" s="772"/>
      <c r="P63" s="772"/>
      <c r="Q63" s="772"/>
      <c r="R63" s="772"/>
      <c r="S63" s="772"/>
      <c r="T63" s="772"/>
      <c r="U63" s="772"/>
      <c r="V63" s="772"/>
      <c r="W63" s="772"/>
      <c r="X63" s="772"/>
      <c r="Y63" s="772"/>
    </row>
    <row r="64" ht="30.75" customHeight="1">
      <c r="A64" s="772"/>
      <c r="B64" s="772"/>
      <c r="C64" s="848"/>
      <c r="D64" s="772"/>
      <c r="E64" s="776"/>
      <c r="F64" s="772"/>
      <c r="G64" s="772"/>
      <c r="H64" s="772"/>
      <c r="I64" s="772"/>
      <c r="J64" s="772"/>
      <c r="K64" s="772"/>
      <c r="L64" s="772"/>
      <c r="M64" s="772"/>
      <c r="N64" s="772"/>
      <c r="O64" s="772"/>
      <c r="P64" s="772"/>
      <c r="Q64" s="772"/>
      <c r="R64" s="772"/>
      <c r="S64" s="772"/>
      <c r="T64" s="772"/>
      <c r="U64" s="772"/>
      <c r="V64" s="772"/>
      <c r="W64" s="772"/>
      <c r="X64" s="772"/>
      <c r="Y64" s="772"/>
    </row>
    <row r="65" ht="30.75" customHeight="1">
      <c r="A65" s="772"/>
      <c r="B65" s="772"/>
      <c r="C65" s="848"/>
      <c r="D65" s="772"/>
      <c r="E65" s="776"/>
      <c r="F65" s="772"/>
      <c r="G65" s="772"/>
      <c r="H65" s="772"/>
      <c r="I65" s="772"/>
      <c r="J65" s="772"/>
      <c r="K65" s="772"/>
      <c r="L65" s="772"/>
      <c r="M65" s="772"/>
      <c r="N65" s="772"/>
      <c r="O65" s="772"/>
      <c r="P65" s="772"/>
      <c r="Q65" s="772"/>
      <c r="R65" s="772"/>
      <c r="S65" s="772"/>
      <c r="T65" s="772"/>
      <c r="U65" s="772"/>
      <c r="V65" s="772"/>
      <c r="W65" s="772"/>
      <c r="X65" s="772"/>
      <c r="Y65" s="772"/>
    </row>
    <row r="66" ht="30.75" customHeight="1">
      <c r="A66" s="772"/>
      <c r="B66" s="772"/>
      <c r="C66" s="848"/>
      <c r="D66" s="772"/>
      <c r="E66" s="776"/>
      <c r="F66" s="772"/>
      <c r="G66" s="772"/>
      <c r="H66" s="772"/>
      <c r="I66" s="772"/>
      <c r="J66" s="772"/>
      <c r="K66" s="772"/>
      <c r="L66" s="772"/>
      <c r="M66" s="772"/>
      <c r="N66" s="772"/>
      <c r="O66" s="772"/>
      <c r="P66" s="772"/>
      <c r="Q66" s="772"/>
      <c r="R66" s="772"/>
      <c r="S66" s="772"/>
      <c r="T66" s="772"/>
      <c r="U66" s="772"/>
      <c r="V66" s="772"/>
      <c r="W66" s="772"/>
      <c r="X66" s="772"/>
      <c r="Y66" s="772"/>
    </row>
    <row r="67" ht="30.75" customHeight="1">
      <c r="A67" s="772"/>
      <c r="B67" s="772"/>
      <c r="C67" s="848"/>
      <c r="D67" s="772"/>
      <c r="E67" s="776"/>
      <c r="F67" s="772"/>
      <c r="G67" s="772"/>
      <c r="H67" s="772"/>
      <c r="I67" s="772"/>
      <c r="J67" s="772"/>
      <c r="K67" s="772"/>
      <c r="L67" s="772"/>
      <c r="M67" s="772"/>
      <c r="N67" s="772"/>
      <c r="O67" s="772"/>
      <c r="P67" s="772"/>
      <c r="Q67" s="772"/>
      <c r="R67" s="772"/>
      <c r="S67" s="772"/>
      <c r="T67" s="772"/>
      <c r="U67" s="772"/>
      <c r="V67" s="772"/>
      <c r="W67" s="772"/>
      <c r="X67" s="772"/>
      <c r="Y67" s="772"/>
    </row>
    <row r="68" ht="30.75" customHeight="1">
      <c r="A68" s="772"/>
      <c r="B68" s="772"/>
      <c r="C68" s="848"/>
      <c r="D68" s="772"/>
      <c r="E68" s="776"/>
      <c r="F68" s="772"/>
      <c r="G68" s="772"/>
      <c r="H68" s="772"/>
      <c r="I68" s="772"/>
      <c r="J68" s="772"/>
      <c r="K68" s="772"/>
      <c r="L68" s="772"/>
      <c r="M68" s="772"/>
      <c r="N68" s="772"/>
      <c r="O68" s="772"/>
      <c r="P68" s="772"/>
      <c r="Q68" s="772"/>
      <c r="R68" s="772"/>
      <c r="S68" s="772"/>
      <c r="T68" s="772"/>
      <c r="U68" s="772"/>
      <c r="V68" s="772"/>
      <c r="W68" s="772"/>
      <c r="X68" s="772"/>
      <c r="Y68" s="772"/>
    </row>
    <row r="69" ht="30.75" customHeight="1">
      <c r="A69" s="772"/>
      <c r="B69" s="772"/>
      <c r="C69" s="848"/>
      <c r="D69" s="772"/>
      <c r="E69" s="776"/>
      <c r="F69" s="772"/>
      <c r="G69" s="772"/>
      <c r="H69" s="772"/>
      <c r="I69" s="772"/>
      <c r="J69" s="772"/>
      <c r="K69" s="772"/>
      <c r="L69" s="772"/>
      <c r="M69" s="772"/>
      <c r="N69" s="772"/>
      <c r="O69" s="772"/>
      <c r="P69" s="772"/>
      <c r="Q69" s="772"/>
      <c r="R69" s="772"/>
      <c r="S69" s="772"/>
      <c r="T69" s="772"/>
      <c r="U69" s="772"/>
      <c r="V69" s="772"/>
      <c r="W69" s="772"/>
      <c r="X69" s="772"/>
      <c r="Y69" s="772"/>
    </row>
    <row r="70" ht="30.75" customHeight="1">
      <c r="A70" s="772"/>
      <c r="B70" s="772"/>
      <c r="C70" s="848"/>
      <c r="D70" s="772"/>
      <c r="E70" s="776"/>
      <c r="F70" s="772"/>
      <c r="G70" s="772"/>
      <c r="H70" s="772"/>
      <c r="I70" s="772"/>
      <c r="J70" s="772"/>
      <c r="K70" s="772"/>
      <c r="L70" s="772"/>
      <c r="M70" s="772"/>
      <c r="N70" s="772"/>
      <c r="O70" s="772"/>
      <c r="P70" s="772"/>
      <c r="Q70" s="772"/>
      <c r="R70" s="772"/>
      <c r="S70" s="772"/>
      <c r="T70" s="772"/>
      <c r="U70" s="772"/>
      <c r="V70" s="772"/>
      <c r="W70" s="772"/>
      <c r="X70" s="772"/>
      <c r="Y70" s="772"/>
    </row>
    <row r="71" ht="30.75" customHeight="1">
      <c r="A71" s="772"/>
      <c r="B71" s="772"/>
      <c r="C71" s="848"/>
      <c r="D71" s="772"/>
      <c r="E71" s="776"/>
      <c r="F71" s="772"/>
      <c r="G71" s="772"/>
      <c r="H71" s="772"/>
      <c r="I71" s="772"/>
      <c r="J71" s="772"/>
      <c r="K71" s="772"/>
      <c r="L71" s="772"/>
      <c r="M71" s="772"/>
      <c r="N71" s="772"/>
      <c r="O71" s="772"/>
      <c r="P71" s="772"/>
      <c r="Q71" s="772"/>
      <c r="R71" s="772"/>
      <c r="S71" s="772"/>
      <c r="T71" s="772"/>
      <c r="U71" s="772"/>
      <c r="V71" s="772"/>
      <c r="W71" s="772"/>
      <c r="X71" s="772"/>
      <c r="Y71" s="772"/>
    </row>
    <row r="72" ht="30.75" customHeight="1">
      <c r="A72" s="772"/>
      <c r="B72" s="772"/>
      <c r="C72" s="848"/>
      <c r="D72" s="772"/>
      <c r="E72" s="776"/>
      <c r="F72" s="772"/>
      <c r="G72" s="772"/>
      <c r="H72" s="772"/>
      <c r="I72" s="772"/>
      <c r="J72" s="772"/>
      <c r="K72" s="772"/>
      <c r="L72" s="772"/>
      <c r="M72" s="772"/>
      <c r="N72" s="772"/>
      <c r="O72" s="772"/>
      <c r="P72" s="772"/>
      <c r="Q72" s="772"/>
      <c r="R72" s="772"/>
      <c r="S72" s="772"/>
      <c r="T72" s="772"/>
      <c r="U72" s="772"/>
      <c r="V72" s="772"/>
      <c r="W72" s="772"/>
      <c r="X72" s="772"/>
      <c r="Y72" s="772"/>
    </row>
    <row r="73" ht="30.75" customHeight="1">
      <c r="A73" s="772"/>
      <c r="B73" s="772"/>
      <c r="C73" s="848"/>
      <c r="D73" s="772"/>
      <c r="E73" s="776"/>
      <c r="F73" s="772"/>
      <c r="G73" s="772"/>
      <c r="H73" s="772"/>
      <c r="I73" s="772"/>
      <c r="J73" s="772"/>
      <c r="K73" s="772"/>
      <c r="L73" s="772"/>
      <c r="M73" s="772"/>
      <c r="N73" s="772"/>
      <c r="O73" s="772"/>
      <c r="P73" s="772"/>
      <c r="Q73" s="772"/>
      <c r="R73" s="772"/>
      <c r="S73" s="772"/>
      <c r="T73" s="772"/>
      <c r="U73" s="772"/>
      <c r="V73" s="772"/>
      <c r="W73" s="772"/>
      <c r="X73" s="772"/>
      <c r="Y73" s="772"/>
    </row>
    <row r="74" ht="30.75" customHeight="1">
      <c r="A74" s="772"/>
      <c r="B74" s="772"/>
      <c r="C74" s="848"/>
      <c r="D74" s="772"/>
      <c r="E74" s="776"/>
      <c r="F74" s="772"/>
      <c r="G74" s="772"/>
      <c r="H74" s="772"/>
      <c r="I74" s="772"/>
      <c r="J74" s="772"/>
      <c r="K74" s="772"/>
      <c r="L74" s="772"/>
      <c r="M74" s="772"/>
      <c r="N74" s="772"/>
      <c r="O74" s="772"/>
      <c r="P74" s="772"/>
      <c r="Q74" s="772"/>
      <c r="R74" s="772"/>
      <c r="S74" s="772"/>
      <c r="T74" s="772"/>
      <c r="U74" s="772"/>
      <c r="V74" s="772"/>
      <c r="W74" s="772"/>
      <c r="X74" s="772"/>
      <c r="Y74" s="772"/>
    </row>
    <row r="75" ht="30.75" customHeight="1">
      <c r="A75" s="772"/>
      <c r="B75" s="772"/>
      <c r="C75" s="848"/>
      <c r="D75" s="772"/>
      <c r="E75" s="776"/>
      <c r="F75" s="772"/>
      <c r="G75" s="772"/>
      <c r="H75" s="772"/>
      <c r="I75" s="772"/>
      <c r="J75" s="772"/>
      <c r="K75" s="772"/>
      <c r="L75" s="772"/>
      <c r="M75" s="772"/>
      <c r="N75" s="772"/>
      <c r="O75" s="772"/>
      <c r="P75" s="772"/>
      <c r="Q75" s="772"/>
      <c r="R75" s="772"/>
      <c r="S75" s="772"/>
      <c r="T75" s="772"/>
      <c r="U75" s="772"/>
      <c r="V75" s="772"/>
      <c r="W75" s="772"/>
      <c r="X75" s="772"/>
      <c r="Y75" s="772"/>
    </row>
    <row r="76" ht="30.75" customHeight="1">
      <c r="A76" s="772"/>
      <c r="B76" s="772"/>
      <c r="C76" s="848"/>
      <c r="D76" s="772"/>
      <c r="E76" s="776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  <c r="T76" s="772"/>
      <c r="U76" s="772"/>
      <c r="V76" s="772"/>
      <c r="W76" s="772"/>
      <c r="X76" s="772"/>
      <c r="Y76" s="772"/>
    </row>
    <row r="77" ht="30.75" customHeight="1">
      <c r="A77" s="772"/>
      <c r="B77" s="772"/>
      <c r="C77" s="848"/>
      <c r="D77" s="772"/>
      <c r="E77" s="776"/>
      <c r="F77" s="772"/>
      <c r="G77" s="772"/>
      <c r="H77" s="772"/>
      <c r="I77" s="772"/>
      <c r="J77" s="772"/>
      <c r="K77" s="772"/>
      <c r="L77" s="772"/>
      <c r="M77" s="772"/>
      <c r="N77" s="772"/>
      <c r="O77" s="772"/>
      <c r="P77" s="772"/>
      <c r="Q77" s="772"/>
      <c r="R77" s="772"/>
      <c r="S77" s="772"/>
      <c r="T77" s="772"/>
      <c r="U77" s="772"/>
      <c r="V77" s="772"/>
      <c r="W77" s="772"/>
      <c r="X77" s="772"/>
      <c r="Y77" s="772"/>
    </row>
    <row r="78" ht="30.75" customHeight="1">
      <c r="A78" s="772"/>
      <c r="B78" s="772"/>
      <c r="C78" s="848"/>
      <c r="D78" s="772"/>
      <c r="E78" s="776"/>
      <c r="F78" s="772"/>
      <c r="G78" s="772"/>
      <c r="H78" s="772"/>
      <c r="I78" s="772"/>
      <c r="J78" s="772"/>
      <c r="K78" s="772"/>
      <c r="L78" s="772"/>
      <c r="M78" s="772"/>
      <c r="N78" s="772"/>
      <c r="O78" s="772"/>
      <c r="P78" s="772"/>
      <c r="Q78" s="772"/>
      <c r="R78" s="772"/>
      <c r="S78" s="772"/>
      <c r="T78" s="772"/>
      <c r="U78" s="772"/>
      <c r="V78" s="772"/>
      <c r="W78" s="772"/>
      <c r="X78" s="772"/>
      <c r="Y78" s="772"/>
    </row>
    <row r="79" ht="30.75" customHeight="1">
      <c r="A79" s="772"/>
      <c r="B79" s="772"/>
      <c r="C79" s="848"/>
      <c r="D79" s="772"/>
      <c r="E79" s="776"/>
      <c r="F79" s="772"/>
      <c r="G79" s="772"/>
      <c r="H79" s="772"/>
      <c r="I79" s="772"/>
      <c r="J79" s="772"/>
      <c r="K79" s="772"/>
      <c r="L79" s="772"/>
      <c r="M79" s="772"/>
      <c r="N79" s="772"/>
      <c r="O79" s="772"/>
      <c r="P79" s="772"/>
      <c r="Q79" s="772"/>
      <c r="R79" s="772"/>
      <c r="S79" s="772"/>
      <c r="T79" s="772"/>
      <c r="U79" s="772"/>
      <c r="V79" s="772"/>
      <c r="W79" s="772"/>
      <c r="X79" s="772"/>
      <c r="Y79" s="772"/>
    </row>
    <row r="80" ht="30.75" customHeight="1">
      <c r="A80" s="772"/>
      <c r="B80" s="772"/>
      <c r="C80" s="848"/>
      <c r="D80" s="772"/>
      <c r="E80" s="776"/>
      <c r="F80" s="772"/>
      <c r="G80" s="772"/>
      <c r="H80" s="772"/>
      <c r="I80" s="772"/>
      <c r="J80" s="772"/>
      <c r="K80" s="772"/>
      <c r="L80" s="772"/>
      <c r="M80" s="772"/>
      <c r="N80" s="772"/>
      <c r="O80" s="772"/>
      <c r="P80" s="772"/>
      <c r="Q80" s="772"/>
      <c r="R80" s="772"/>
      <c r="S80" s="772"/>
      <c r="T80" s="772"/>
      <c r="U80" s="772"/>
      <c r="V80" s="772"/>
      <c r="W80" s="772"/>
      <c r="X80" s="772"/>
      <c r="Y80" s="772"/>
    </row>
    <row r="81" ht="30.75" customHeight="1">
      <c r="A81" s="772"/>
      <c r="B81" s="772"/>
      <c r="C81" s="848"/>
      <c r="D81" s="772"/>
      <c r="E81" s="776"/>
      <c r="F81" s="772"/>
      <c r="G81" s="772"/>
      <c r="H81" s="772"/>
      <c r="I81" s="772"/>
      <c r="J81" s="772"/>
      <c r="K81" s="772"/>
      <c r="L81" s="772"/>
      <c r="M81" s="772"/>
      <c r="N81" s="772"/>
      <c r="O81" s="772"/>
      <c r="P81" s="772"/>
      <c r="Q81" s="772"/>
      <c r="R81" s="772"/>
      <c r="S81" s="772"/>
      <c r="T81" s="772"/>
      <c r="U81" s="772"/>
      <c r="V81" s="772"/>
      <c r="W81" s="772"/>
      <c r="X81" s="772"/>
      <c r="Y81" s="772"/>
    </row>
    <row r="82" ht="30.75" customHeight="1">
      <c r="A82" s="772"/>
      <c r="B82" s="772"/>
      <c r="C82" s="848"/>
      <c r="D82" s="772"/>
      <c r="E82" s="776"/>
      <c r="F82" s="772"/>
      <c r="G82" s="772"/>
      <c r="H82" s="772"/>
      <c r="I82" s="772"/>
      <c r="J82" s="772"/>
      <c r="K82" s="772"/>
      <c r="L82" s="772"/>
      <c r="M82" s="772"/>
      <c r="N82" s="772"/>
      <c r="O82" s="772"/>
      <c r="P82" s="772"/>
      <c r="Q82" s="772"/>
      <c r="R82" s="772"/>
      <c r="S82" s="772"/>
      <c r="T82" s="772"/>
      <c r="U82" s="772"/>
      <c r="V82" s="772"/>
      <c r="W82" s="772"/>
      <c r="X82" s="772"/>
      <c r="Y82" s="772"/>
    </row>
    <row r="83" ht="30.75" customHeight="1">
      <c r="A83" s="772"/>
      <c r="B83" s="772"/>
      <c r="C83" s="848"/>
      <c r="D83" s="772"/>
      <c r="E83" s="776"/>
      <c r="F83" s="772"/>
      <c r="G83" s="772"/>
      <c r="H83" s="772"/>
      <c r="I83" s="772"/>
      <c r="J83" s="772"/>
      <c r="K83" s="772"/>
      <c r="L83" s="772"/>
      <c r="M83" s="772"/>
      <c r="N83" s="772"/>
      <c r="O83" s="772"/>
      <c r="P83" s="772"/>
      <c r="Q83" s="772"/>
      <c r="R83" s="772"/>
      <c r="S83" s="772"/>
      <c r="T83" s="772"/>
      <c r="U83" s="772"/>
      <c r="V83" s="772"/>
      <c r="W83" s="772"/>
      <c r="X83" s="772"/>
      <c r="Y83" s="772"/>
    </row>
    <row r="84" ht="30.75" customHeight="1">
      <c r="A84" s="772"/>
      <c r="B84" s="772"/>
      <c r="C84" s="848"/>
      <c r="D84" s="772"/>
      <c r="E84" s="776"/>
      <c r="F84" s="772"/>
      <c r="G84" s="772"/>
      <c r="H84" s="772"/>
      <c r="I84" s="772"/>
      <c r="J84" s="772"/>
      <c r="K84" s="772"/>
      <c r="L84" s="772"/>
      <c r="M84" s="772"/>
      <c r="N84" s="772"/>
      <c r="O84" s="772"/>
      <c r="P84" s="772"/>
      <c r="Q84" s="772"/>
      <c r="R84" s="772"/>
      <c r="S84" s="772"/>
      <c r="T84" s="772"/>
      <c r="U84" s="772"/>
      <c r="V84" s="772"/>
      <c r="W84" s="772"/>
      <c r="X84" s="772"/>
      <c r="Y84" s="772"/>
    </row>
    <row r="85" ht="30.75" customHeight="1">
      <c r="A85" s="772"/>
      <c r="B85" s="772"/>
      <c r="C85" s="848"/>
      <c r="D85" s="772"/>
      <c r="E85" s="776"/>
      <c r="F85" s="772"/>
      <c r="G85" s="772"/>
      <c r="H85" s="772"/>
      <c r="I85" s="772"/>
      <c r="J85" s="772"/>
      <c r="K85" s="772"/>
      <c r="L85" s="772"/>
      <c r="M85" s="772"/>
      <c r="N85" s="772"/>
      <c r="O85" s="772"/>
      <c r="P85" s="772"/>
      <c r="Q85" s="772"/>
      <c r="R85" s="772"/>
      <c r="S85" s="772"/>
      <c r="T85" s="772"/>
      <c r="U85" s="772"/>
      <c r="V85" s="772"/>
      <c r="W85" s="772"/>
      <c r="X85" s="772"/>
      <c r="Y85" s="772"/>
    </row>
    <row r="86" ht="30.75" customHeight="1">
      <c r="A86" s="772"/>
      <c r="B86" s="772"/>
      <c r="C86" s="848"/>
      <c r="D86" s="772"/>
      <c r="E86" s="776"/>
      <c r="F86" s="772"/>
      <c r="G86" s="772"/>
      <c r="H86" s="772"/>
      <c r="I86" s="772"/>
      <c r="J86" s="772"/>
      <c r="K86" s="772"/>
      <c r="L86" s="772"/>
      <c r="M86" s="772"/>
      <c r="N86" s="772"/>
      <c r="O86" s="772"/>
      <c r="P86" s="772"/>
      <c r="Q86" s="772"/>
      <c r="R86" s="772"/>
      <c r="S86" s="772"/>
      <c r="T86" s="772"/>
      <c r="U86" s="772"/>
      <c r="V86" s="772"/>
      <c r="W86" s="772"/>
      <c r="X86" s="772"/>
      <c r="Y86" s="772"/>
    </row>
    <row r="87" ht="30.75" customHeight="1">
      <c r="A87" s="772"/>
      <c r="B87" s="772"/>
      <c r="C87" s="848"/>
      <c r="D87" s="772"/>
      <c r="E87" s="776"/>
      <c r="F87" s="772"/>
      <c r="G87" s="772"/>
      <c r="H87" s="772"/>
      <c r="I87" s="772"/>
      <c r="J87" s="772"/>
      <c r="K87" s="772"/>
      <c r="L87" s="772"/>
      <c r="M87" s="772"/>
      <c r="N87" s="772"/>
      <c r="O87" s="772"/>
      <c r="P87" s="772"/>
      <c r="Q87" s="772"/>
      <c r="R87" s="772"/>
      <c r="S87" s="772"/>
      <c r="T87" s="772"/>
      <c r="U87" s="772"/>
      <c r="V87" s="772"/>
      <c r="W87" s="772"/>
      <c r="X87" s="772"/>
      <c r="Y87" s="772"/>
    </row>
    <row r="88" ht="30.75" customHeight="1">
      <c r="A88" s="772"/>
      <c r="B88" s="772"/>
      <c r="C88" s="848"/>
      <c r="D88" s="772"/>
      <c r="E88" s="776"/>
      <c r="F88" s="772"/>
      <c r="G88" s="772"/>
      <c r="H88" s="772"/>
      <c r="I88" s="772"/>
      <c r="J88" s="772"/>
      <c r="K88" s="772"/>
      <c r="L88" s="772"/>
      <c r="M88" s="772"/>
      <c r="N88" s="772"/>
      <c r="O88" s="772"/>
      <c r="P88" s="772"/>
      <c r="Q88" s="772"/>
      <c r="R88" s="772"/>
      <c r="S88" s="772"/>
      <c r="T88" s="772"/>
      <c r="U88" s="772"/>
      <c r="V88" s="772"/>
      <c r="W88" s="772"/>
      <c r="X88" s="772"/>
      <c r="Y88" s="772"/>
    </row>
    <row r="89" ht="30.75" customHeight="1">
      <c r="A89" s="772"/>
      <c r="B89" s="772"/>
      <c r="C89" s="848"/>
      <c r="D89" s="772"/>
      <c r="E89" s="776"/>
      <c r="F89" s="772"/>
      <c r="G89" s="772"/>
      <c r="H89" s="772"/>
      <c r="I89" s="772"/>
      <c r="J89" s="772"/>
      <c r="K89" s="772"/>
      <c r="L89" s="772"/>
      <c r="M89" s="772"/>
      <c r="N89" s="772"/>
      <c r="O89" s="772"/>
      <c r="P89" s="772"/>
      <c r="Q89" s="772"/>
      <c r="R89" s="772"/>
      <c r="S89" s="772"/>
      <c r="T89" s="772"/>
      <c r="U89" s="772"/>
      <c r="V89" s="772"/>
      <c r="W89" s="772"/>
      <c r="X89" s="772"/>
      <c r="Y89" s="772"/>
    </row>
    <row r="90" ht="30.75" customHeight="1">
      <c r="A90" s="772"/>
      <c r="B90" s="772"/>
      <c r="C90" s="848"/>
      <c r="D90" s="772"/>
      <c r="E90" s="776"/>
      <c r="F90" s="772"/>
      <c r="G90" s="772"/>
      <c r="H90" s="772"/>
      <c r="I90" s="772"/>
      <c r="J90" s="772"/>
      <c r="K90" s="772"/>
      <c r="L90" s="772"/>
      <c r="M90" s="772"/>
      <c r="N90" s="772"/>
      <c r="O90" s="772"/>
      <c r="P90" s="772"/>
      <c r="Q90" s="772"/>
      <c r="R90" s="772"/>
      <c r="S90" s="772"/>
      <c r="T90" s="772"/>
      <c r="U90" s="772"/>
      <c r="V90" s="772"/>
      <c r="W90" s="772"/>
      <c r="X90" s="772"/>
      <c r="Y90" s="772"/>
    </row>
    <row r="91" ht="30.75" customHeight="1">
      <c r="A91" s="772"/>
      <c r="B91" s="772"/>
      <c r="C91" s="848"/>
      <c r="D91" s="772"/>
      <c r="E91" s="776"/>
      <c r="F91" s="772"/>
      <c r="G91" s="772"/>
      <c r="H91" s="772"/>
      <c r="I91" s="772"/>
      <c r="J91" s="772"/>
      <c r="K91" s="772"/>
      <c r="L91" s="772"/>
      <c r="M91" s="772"/>
      <c r="N91" s="772"/>
      <c r="O91" s="772"/>
      <c r="P91" s="772"/>
      <c r="Q91" s="772"/>
      <c r="R91" s="772"/>
      <c r="S91" s="772"/>
      <c r="T91" s="772"/>
      <c r="U91" s="772"/>
      <c r="V91" s="772"/>
      <c r="W91" s="772"/>
      <c r="X91" s="772"/>
      <c r="Y91" s="772"/>
    </row>
    <row r="92" ht="30.75" customHeight="1">
      <c r="A92" s="772"/>
      <c r="B92" s="772"/>
      <c r="C92" s="848"/>
      <c r="D92" s="772"/>
      <c r="E92" s="776"/>
      <c r="F92" s="772"/>
      <c r="G92" s="772"/>
      <c r="H92" s="772"/>
      <c r="I92" s="772"/>
      <c r="J92" s="772"/>
      <c r="K92" s="772"/>
      <c r="L92" s="772"/>
      <c r="M92" s="772"/>
      <c r="N92" s="772"/>
      <c r="O92" s="772"/>
      <c r="P92" s="772"/>
      <c r="Q92" s="772"/>
      <c r="R92" s="772"/>
      <c r="S92" s="772"/>
      <c r="T92" s="772"/>
      <c r="U92" s="772"/>
      <c r="V92" s="772"/>
      <c r="W92" s="772"/>
      <c r="X92" s="772"/>
      <c r="Y92" s="772"/>
    </row>
    <row r="93" ht="30.75" customHeight="1">
      <c r="A93" s="772"/>
      <c r="B93" s="772"/>
      <c r="C93" s="848"/>
      <c r="D93" s="772"/>
      <c r="E93" s="776"/>
      <c r="F93" s="772"/>
      <c r="G93" s="772"/>
      <c r="H93" s="772"/>
      <c r="I93" s="772"/>
      <c r="J93" s="772"/>
      <c r="K93" s="772"/>
      <c r="L93" s="772"/>
      <c r="M93" s="772"/>
      <c r="N93" s="772"/>
      <c r="O93" s="772"/>
      <c r="P93" s="772"/>
      <c r="Q93" s="772"/>
      <c r="R93" s="772"/>
      <c r="S93" s="772"/>
      <c r="T93" s="772"/>
      <c r="U93" s="772"/>
      <c r="V93" s="772"/>
      <c r="W93" s="772"/>
      <c r="X93" s="772"/>
      <c r="Y93" s="772"/>
    </row>
    <row r="94" ht="30.75" customHeight="1">
      <c r="A94" s="772"/>
      <c r="B94" s="772"/>
      <c r="C94" s="848"/>
      <c r="D94" s="772"/>
      <c r="E94" s="776"/>
      <c r="F94" s="772"/>
      <c r="G94" s="772"/>
      <c r="H94" s="772"/>
      <c r="I94" s="772"/>
      <c r="J94" s="772"/>
      <c r="K94" s="772"/>
      <c r="L94" s="772"/>
      <c r="M94" s="772"/>
      <c r="N94" s="772"/>
      <c r="O94" s="772"/>
      <c r="P94" s="772"/>
      <c r="Q94" s="772"/>
      <c r="R94" s="772"/>
      <c r="S94" s="772"/>
      <c r="T94" s="772"/>
      <c r="U94" s="772"/>
      <c r="V94" s="772"/>
      <c r="W94" s="772"/>
      <c r="X94" s="772"/>
      <c r="Y94" s="772"/>
    </row>
    <row r="95" ht="30.75" customHeight="1">
      <c r="A95" s="772"/>
      <c r="B95" s="772"/>
      <c r="C95" s="848"/>
      <c r="D95" s="772"/>
      <c r="E95" s="776"/>
      <c r="F95" s="772"/>
      <c r="G95" s="772"/>
      <c r="H95" s="772"/>
      <c r="I95" s="772"/>
      <c r="J95" s="772"/>
      <c r="K95" s="772"/>
      <c r="L95" s="772"/>
      <c r="M95" s="772"/>
      <c r="N95" s="772"/>
      <c r="O95" s="772"/>
      <c r="P95" s="772"/>
      <c r="Q95" s="772"/>
      <c r="R95" s="772"/>
      <c r="S95" s="772"/>
      <c r="T95" s="772"/>
      <c r="U95" s="772"/>
      <c r="V95" s="772"/>
      <c r="W95" s="772"/>
      <c r="X95" s="772"/>
      <c r="Y95" s="772"/>
    </row>
    <row r="96" ht="30.75" customHeight="1">
      <c r="A96" s="772"/>
      <c r="B96" s="772"/>
      <c r="C96" s="848"/>
      <c r="D96" s="772"/>
      <c r="E96" s="776"/>
      <c r="F96" s="772"/>
      <c r="G96" s="772"/>
      <c r="H96" s="772"/>
      <c r="I96" s="772"/>
      <c r="J96" s="772"/>
      <c r="K96" s="772"/>
      <c r="L96" s="772"/>
      <c r="M96" s="772"/>
      <c r="N96" s="772"/>
      <c r="O96" s="772"/>
      <c r="P96" s="772"/>
      <c r="Q96" s="772"/>
      <c r="R96" s="772"/>
      <c r="S96" s="772"/>
      <c r="T96" s="772"/>
      <c r="U96" s="772"/>
      <c r="V96" s="772"/>
      <c r="W96" s="772"/>
      <c r="X96" s="772"/>
      <c r="Y96" s="772"/>
    </row>
    <row r="97" ht="30.75" customHeight="1">
      <c r="A97" s="772"/>
      <c r="B97" s="772"/>
      <c r="C97" s="848"/>
      <c r="D97" s="772"/>
      <c r="E97" s="776"/>
      <c r="F97" s="772"/>
      <c r="G97" s="772"/>
      <c r="H97" s="772"/>
      <c r="I97" s="772"/>
      <c r="J97" s="772"/>
      <c r="K97" s="772"/>
      <c r="L97" s="772"/>
      <c r="M97" s="772"/>
      <c r="N97" s="772"/>
      <c r="O97" s="772"/>
      <c r="P97" s="772"/>
      <c r="Q97" s="772"/>
      <c r="R97" s="772"/>
      <c r="S97" s="772"/>
      <c r="T97" s="772"/>
      <c r="U97" s="772"/>
      <c r="V97" s="772"/>
      <c r="W97" s="772"/>
      <c r="X97" s="772"/>
      <c r="Y97" s="772"/>
    </row>
    <row r="98" ht="30.75" customHeight="1">
      <c r="A98" s="772"/>
      <c r="B98" s="772"/>
      <c r="C98" s="848"/>
      <c r="D98" s="772"/>
      <c r="E98" s="776"/>
      <c r="F98" s="772"/>
      <c r="G98" s="772"/>
      <c r="H98" s="772"/>
      <c r="I98" s="772"/>
      <c r="J98" s="772"/>
      <c r="K98" s="772"/>
      <c r="L98" s="772"/>
      <c r="M98" s="772"/>
      <c r="N98" s="772"/>
      <c r="O98" s="772"/>
      <c r="P98" s="772"/>
      <c r="Q98" s="772"/>
      <c r="R98" s="772"/>
      <c r="S98" s="772"/>
      <c r="T98" s="772"/>
      <c r="U98" s="772"/>
      <c r="V98" s="772"/>
      <c r="W98" s="772"/>
      <c r="X98" s="772"/>
      <c r="Y98" s="772"/>
    </row>
    <row r="99" ht="30.75" customHeight="1">
      <c r="A99" s="772"/>
      <c r="B99" s="772"/>
      <c r="C99" s="848"/>
      <c r="D99" s="772"/>
      <c r="E99" s="776"/>
      <c r="F99" s="772"/>
      <c r="G99" s="772"/>
      <c r="H99" s="772"/>
      <c r="I99" s="772"/>
      <c r="J99" s="772"/>
      <c r="K99" s="772"/>
      <c r="L99" s="772"/>
      <c r="M99" s="772"/>
      <c r="N99" s="772"/>
      <c r="O99" s="772"/>
      <c r="P99" s="772"/>
      <c r="Q99" s="772"/>
      <c r="R99" s="772"/>
      <c r="S99" s="772"/>
      <c r="T99" s="772"/>
      <c r="U99" s="772"/>
      <c r="V99" s="772"/>
      <c r="W99" s="772"/>
      <c r="X99" s="772"/>
      <c r="Y99" s="772"/>
    </row>
    <row r="100" ht="30.75" customHeight="1">
      <c r="A100" s="772"/>
      <c r="B100" s="772"/>
      <c r="C100" s="848"/>
      <c r="D100" s="772"/>
      <c r="E100" s="776"/>
      <c r="F100" s="772"/>
      <c r="G100" s="772"/>
      <c r="H100" s="772"/>
      <c r="I100" s="772"/>
      <c r="J100" s="772"/>
      <c r="K100" s="772"/>
      <c r="L100" s="772"/>
      <c r="M100" s="772"/>
      <c r="N100" s="772"/>
      <c r="O100" s="772"/>
      <c r="P100" s="772"/>
      <c r="Q100" s="772"/>
      <c r="R100" s="772"/>
      <c r="S100" s="772"/>
      <c r="T100" s="772"/>
      <c r="U100" s="772"/>
      <c r="V100" s="772"/>
      <c r="W100" s="772"/>
      <c r="X100" s="772"/>
      <c r="Y100" s="772"/>
    </row>
    <row r="101" ht="30.75" customHeight="1">
      <c r="A101" s="772"/>
      <c r="B101" s="772"/>
      <c r="C101" s="848"/>
      <c r="D101" s="772"/>
      <c r="E101" s="776"/>
      <c r="F101" s="772"/>
      <c r="G101" s="772"/>
      <c r="H101" s="772"/>
      <c r="I101" s="772"/>
      <c r="J101" s="772"/>
      <c r="K101" s="772"/>
      <c r="L101" s="772"/>
      <c r="M101" s="772"/>
      <c r="N101" s="772"/>
      <c r="O101" s="772"/>
      <c r="P101" s="772"/>
      <c r="Q101" s="772"/>
      <c r="R101" s="772"/>
      <c r="S101" s="772"/>
      <c r="T101" s="772"/>
      <c r="U101" s="772"/>
      <c r="V101" s="772"/>
      <c r="W101" s="772"/>
      <c r="X101" s="772"/>
      <c r="Y101" s="772"/>
    </row>
    <row r="102" ht="30.75" customHeight="1">
      <c r="A102" s="772"/>
      <c r="B102" s="772"/>
      <c r="C102" s="848"/>
      <c r="D102" s="772"/>
      <c r="E102" s="776"/>
      <c r="F102" s="772"/>
      <c r="G102" s="772"/>
      <c r="H102" s="772"/>
      <c r="I102" s="772"/>
      <c r="J102" s="772"/>
      <c r="K102" s="772"/>
      <c r="L102" s="772"/>
      <c r="M102" s="772"/>
      <c r="N102" s="772"/>
      <c r="O102" s="772"/>
      <c r="P102" s="772"/>
      <c r="Q102" s="772"/>
      <c r="R102" s="772"/>
      <c r="S102" s="772"/>
      <c r="T102" s="772"/>
      <c r="U102" s="772"/>
      <c r="V102" s="772"/>
      <c r="W102" s="772"/>
      <c r="X102" s="772"/>
      <c r="Y102" s="772"/>
    </row>
    <row r="103" ht="30.75" customHeight="1">
      <c r="A103" s="772"/>
      <c r="B103" s="772"/>
      <c r="C103" s="848"/>
      <c r="D103" s="772"/>
      <c r="E103" s="776"/>
      <c r="F103" s="772"/>
      <c r="G103" s="772"/>
      <c r="H103" s="772"/>
      <c r="I103" s="772"/>
      <c r="J103" s="772"/>
      <c r="K103" s="772"/>
      <c r="L103" s="772"/>
      <c r="M103" s="772"/>
      <c r="N103" s="772"/>
      <c r="O103" s="772"/>
      <c r="P103" s="772"/>
      <c r="Q103" s="772"/>
      <c r="R103" s="772"/>
      <c r="S103" s="772"/>
      <c r="T103" s="772"/>
      <c r="U103" s="772"/>
      <c r="V103" s="772"/>
      <c r="W103" s="772"/>
      <c r="X103" s="772"/>
      <c r="Y103" s="772"/>
    </row>
    <row r="104" ht="30.75" customHeight="1">
      <c r="A104" s="772"/>
      <c r="B104" s="772"/>
      <c r="C104" s="848"/>
      <c r="D104" s="772"/>
      <c r="E104" s="776"/>
      <c r="F104" s="772"/>
      <c r="G104" s="772"/>
      <c r="H104" s="772"/>
      <c r="I104" s="772"/>
      <c r="J104" s="772"/>
      <c r="K104" s="772"/>
      <c r="L104" s="772"/>
      <c r="M104" s="772"/>
      <c r="N104" s="772"/>
      <c r="O104" s="772"/>
      <c r="P104" s="772"/>
      <c r="Q104" s="772"/>
      <c r="R104" s="772"/>
      <c r="S104" s="772"/>
      <c r="T104" s="772"/>
      <c r="U104" s="772"/>
      <c r="V104" s="772"/>
      <c r="W104" s="772"/>
      <c r="X104" s="772"/>
      <c r="Y104" s="772"/>
    </row>
    <row r="105" ht="30.75" customHeight="1">
      <c r="A105" s="772"/>
      <c r="B105" s="772"/>
      <c r="C105" s="848"/>
      <c r="D105" s="772"/>
      <c r="E105" s="776"/>
      <c r="F105" s="772"/>
      <c r="G105" s="772"/>
      <c r="H105" s="772"/>
      <c r="I105" s="772"/>
      <c r="J105" s="772"/>
      <c r="K105" s="772"/>
      <c r="L105" s="772"/>
      <c r="M105" s="772"/>
      <c r="N105" s="772"/>
      <c r="O105" s="772"/>
      <c r="P105" s="772"/>
      <c r="Q105" s="772"/>
      <c r="R105" s="772"/>
      <c r="S105" s="772"/>
      <c r="T105" s="772"/>
      <c r="U105" s="772"/>
      <c r="V105" s="772"/>
      <c r="W105" s="772"/>
      <c r="X105" s="772"/>
      <c r="Y105" s="772"/>
    </row>
    <row r="106" ht="30.75" customHeight="1">
      <c r="A106" s="772"/>
      <c r="B106" s="772"/>
      <c r="C106" s="848"/>
      <c r="D106" s="772"/>
      <c r="E106" s="776"/>
      <c r="F106" s="772"/>
      <c r="G106" s="772"/>
      <c r="H106" s="772"/>
      <c r="I106" s="772"/>
      <c r="J106" s="772"/>
      <c r="K106" s="772"/>
      <c r="L106" s="772"/>
      <c r="M106" s="772"/>
      <c r="N106" s="772"/>
      <c r="O106" s="772"/>
      <c r="P106" s="772"/>
      <c r="Q106" s="772"/>
      <c r="R106" s="772"/>
      <c r="S106" s="772"/>
      <c r="T106" s="772"/>
      <c r="U106" s="772"/>
      <c r="V106" s="772"/>
      <c r="W106" s="772"/>
      <c r="X106" s="772"/>
      <c r="Y106" s="772"/>
    </row>
    <row r="107" ht="30.75" customHeight="1">
      <c r="A107" s="772"/>
      <c r="B107" s="772"/>
      <c r="C107" s="848"/>
      <c r="D107" s="772"/>
      <c r="E107" s="776"/>
      <c r="F107" s="772"/>
      <c r="G107" s="772"/>
      <c r="H107" s="772"/>
      <c r="I107" s="772"/>
      <c r="J107" s="772"/>
      <c r="K107" s="772"/>
      <c r="L107" s="772"/>
      <c r="M107" s="772"/>
      <c r="N107" s="772"/>
      <c r="O107" s="772"/>
      <c r="P107" s="772"/>
      <c r="Q107" s="772"/>
      <c r="R107" s="772"/>
      <c r="S107" s="772"/>
      <c r="T107" s="772"/>
      <c r="U107" s="772"/>
      <c r="V107" s="772"/>
      <c r="W107" s="772"/>
      <c r="X107" s="772"/>
      <c r="Y107" s="772"/>
    </row>
    <row r="108" ht="30.75" customHeight="1">
      <c r="A108" s="772"/>
      <c r="B108" s="772"/>
      <c r="C108" s="848"/>
      <c r="D108" s="772"/>
      <c r="E108" s="776"/>
      <c r="F108" s="772"/>
      <c r="G108" s="772"/>
      <c r="H108" s="772"/>
      <c r="I108" s="772"/>
      <c r="J108" s="772"/>
      <c r="K108" s="772"/>
      <c r="L108" s="772"/>
      <c r="M108" s="772"/>
      <c r="N108" s="772"/>
      <c r="O108" s="772"/>
      <c r="P108" s="772"/>
      <c r="Q108" s="772"/>
      <c r="R108" s="772"/>
      <c r="S108" s="772"/>
      <c r="T108" s="772"/>
      <c r="U108" s="772"/>
      <c r="V108" s="772"/>
      <c r="W108" s="772"/>
      <c r="X108" s="772"/>
      <c r="Y108" s="772"/>
    </row>
    <row r="109" ht="30.75" customHeight="1">
      <c r="A109" s="772"/>
      <c r="B109" s="772"/>
      <c r="C109" s="848"/>
      <c r="D109" s="772"/>
      <c r="E109" s="776"/>
      <c r="F109" s="772"/>
      <c r="G109" s="772"/>
      <c r="H109" s="772"/>
      <c r="I109" s="772"/>
      <c r="J109" s="772"/>
      <c r="K109" s="772"/>
      <c r="L109" s="772"/>
      <c r="M109" s="772"/>
      <c r="N109" s="772"/>
      <c r="O109" s="772"/>
      <c r="P109" s="772"/>
      <c r="Q109" s="772"/>
      <c r="R109" s="772"/>
      <c r="S109" s="772"/>
      <c r="T109" s="772"/>
      <c r="U109" s="772"/>
      <c r="V109" s="772"/>
      <c r="W109" s="772"/>
      <c r="X109" s="772"/>
      <c r="Y109" s="772"/>
    </row>
    <row r="110" ht="30.75" customHeight="1">
      <c r="A110" s="772"/>
      <c r="B110" s="772"/>
      <c r="C110" s="848"/>
      <c r="D110" s="772"/>
      <c r="E110" s="776"/>
      <c r="F110" s="772"/>
      <c r="G110" s="772"/>
      <c r="H110" s="772"/>
      <c r="I110" s="772"/>
      <c r="J110" s="772"/>
      <c r="K110" s="772"/>
      <c r="L110" s="772"/>
      <c r="M110" s="772"/>
      <c r="N110" s="772"/>
      <c r="O110" s="772"/>
      <c r="P110" s="772"/>
      <c r="Q110" s="772"/>
      <c r="R110" s="772"/>
      <c r="S110" s="772"/>
      <c r="T110" s="772"/>
      <c r="U110" s="772"/>
      <c r="V110" s="772"/>
      <c r="W110" s="772"/>
      <c r="X110" s="772"/>
      <c r="Y110" s="772"/>
    </row>
    <row r="111" ht="30.75" customHeight="1">
      <c r="A111" s="772"/>
      <c r="B111" s="772"/>
      <c r="C111" s="848"/>
      <c r="D111" s="772"/>
      <c r="E111" s="776"/>
      <c r="F111" s="772"/>
      <c r="G111" s="772"/>
      <c r="H111" s="772"/>
      <c r="I111" s="772"/>
      <c r="J111" s="772"/>
      <c r="K111" s="772"/>
      <c r="L111" s="772"/>
      <c r="M111" s="772"/>
      <c r="N111" s="772"/>
      <c r="O111" s="772"/>
      <c r="P111" s="772"/>
      <c r="Q111" s="772"/>
      <c r="R111" s="772"/>
      <c r="S111" s="772"/>
      <c r="T111" s="772"/>
      <c r="U111" s="772"/>
      <c r="V111" s="772"/>
      <c r="W111" s="772"/>
      <c r="X111" s="772"/>
      <c r="Y111" s="772"/>
    </row>
    <row r="112" ht="30.75" customHeight="1">
      <c r="A112" s="772"/>
      <c r="B112" s="772"/>
      <c r="C112" s="848"/>
      <c r="D112" s="772"/>
      <c r="E112" s="776"/>
      <c r="F112" s="772"/>
      <c r="G112" s="772"/>
      <c r="H112" s="772"/>
      <c r="I112" s="772"/>
      <c r="J112" s="772"/>
      <c r="K112" s="772"/>
      <c r="L112" s="772"/>
      <c r="M112" s="772"/>
      <c r="N112" s="772"/>
      <c r="O112" s="772"/>
      <c r="P112" s="772"/>
      <c r="Q112" s="772"/>
      <c r="R112" s="772"/>
      <c r="S112" s="772"/>
      <c r="T112" s="772"/>
      <c r="U112" s="772"/>
      <c r="V112" s="772"/>
      <c r="W112" s="772"/>
      <c r="X112" s="772"/>
      <c r="Y112" s="772"/>
    </row>
    <row r="113" ht="30.75" customHeight="1">
      <c r="A113" s="772"/>
      <c r="B113" s="772"/>
      <c r="C113" s="848"/>
      <c r="D113" s="772"/>
      <c r="E113" s="776"/>
      <c r="F113" s="772"/>
      <c r="G113" s="772"/>
      <c r="H113" s="772"/>
      <c r="I113" s="772"/>
      <c r="J113" s="772"/>
      <c r="K113" s="772"/>
      <c r="L113" s="772"/>
      <c r="M113" s="772"/>
      <c r="N113" s="772"/>
      <c r="O113" s="772"/>
      <c r="P113" s="772"/>
      <c r="Q113" s="772"/>
      <c r="R113" s="772"/>
      <c r="S113" s="772"/>
      <c r="T113" s="772"/>
      <c r="U113" s="772"/>
      <c r="V113" s="772"/>
      <c r="W113" s="772"/>
      <c r="X113" s="772"/>
      <c r="Y113" s="772"/>
    </row>
    <row r="114" ht="30.75" customHeight="1">
      <c r="A114" s="772"/>
      <c r="B114" s="772"/>
      <c r="C114" s="848"/>
      <c r="D114" s="772"/>
      <c r="E114" s="776"/>
      <c r="F114" s="772"/>
      <c r="G114" s="772"/>
      <c r="H114" s="772"/>
      <c r="I114" s="772"/>
      <c r="J114" s="772"/>
      <c r="K114" s="772"/>
      <c r="L114" s="772"/>
      <c r="M114" s="772"/>
      <c r="N114" s="772"/>
      <c r="O114" s="772"/>
      <c r="P114" s="772"/>
      <c r="Q114" s="772"/>
      <c r="R114" s="772"/>
      <c r="S114" s="772"/>
      <c r="T114" s="772"/>
      <c r="U114" s="772"/>
      <c r="V114" s="772"/>
      <c r="W114" s="772"/>
      <c r="X114" s="772"/>
      <c r="Y114" s="772"/>
    </row>
    <row r="115" ht="30.75" customHeight="1">
      <c r="A115" s="772"/>
      <c r="B115" s="772"/>
      <c r="C115" s="848"/>
      <c r="D115" s="772"/>
      <c r="E115" s="776"/>
      <c r="F115" s="772"/>
      <c r="G115" s="772"/>
      <c r="H115" s="772"/>
      <c r="I115" s="772"/>
      <c r="J115" s="772"/>
      <c r="K115" s="772"/>
      <c r="L115" s="772"/>
      <c r="M115" s="772"/>
      <c r="N115" s="772"/>
      <c r="O115" s="772"/>
      <c r="P115" s="772"/>
      <c r="Q115" s="772"/>
      <c r="R115" s="772"/>
      <c r="S115" s="772"/>
      <c r="T115" s="772"/>
      <c r="U115" s="772"/>
      <c r="V115" s="772"/>
      <c r="W115" s="772"/>
      <c r="X115" s="772"/>
      <c r="Y115" s="772"/>
    </row>
    <row r="116" ht="30.75" customHeight="1">
      <c r="A116" s="772"/>
      <c r="B116" s="772"/>
      <c r="C116" s="848"/>
      <c r="D116" s="772"/>
      <c r="E116" s="776"/>
      <c r="F116" s="772"/>
      <c r="G116" s="772"/>
      <c r="H116" s="772"/>
      <c r="I116" s="772"/>
      <c r="J116" s="772"/>
      <c r="K116" s="772"/>
      <c r="L116" s="772"/>
      <c r="M116" s="772"/>
      <c r="N116" s="772"/>
      <c r="O116" s="772"/>
      <c r="P116" s="772"/>
      <c r="Q116" s="772"/>
      <c r="R116" s="772"/>
      <c r="S116" s="772"/>
      <c r="T116" s="772"/>
      <c r="U116" s="772"/>
      <c r="V116" s="772"/>
      <c r="W116" s="772"/>
      <c r="X116" s="772"/>
      <c r="Y116" s="772"/>
    </row>
    <row r="117" ht="30.75" customHeight="1">
      <c r="A117" s="772"/>
      <c r="B117" s="772"/>
      <c r="C117" s="848"/>
      <c r="D117" s="772"/>
      <c r="E117" s="776"/>
      <c r="F117" s="772"/>
      <c r="G117" s="772"/>
      <c r="H117" s="772"/>
      <c r="I117" s="772"/>
      <c r="J117" s="772"/>
      <c r="K117" s="772"/>
      <c r="L117" s="772"/>
      <c r="M117" s="772"/>
      <c r="N117" s="772"/>
      <c r="O117" s="772"/>
      <c r="P117" s="772"/>
      <c r="Q117" s="772"/>
      <c r="R117" s="772"/>
      <c r="S117" s="772"/>
      <c r="T117" s="772"/>
      <c r="U117" s="772"/>
      <c r="V117" s="772"/>
      <c r="W117" s="772"/>
      <c r="X117" s="772"/>
      <c r="Y117" s="772"/>
    </row>
    <row r="118" ht="30.75" customHeight="1">
      <c r="A118" s="772"/>
      <c r="B118" s="772"/>
      <c r="C118" s="848"/>
      <c r="D118" s="772"/>
      <c r="E118" s="776"/>
      <c r="F118" s="772"/>
      <c r="G118" s="772"/>
      <c r="H118" s="772"/>
      <c r="I118" s="772"/>
      <c r="J118" s="772"/>
      <c r="K118" s="772"/>
      <c r="L118" s="772"/>
      <c r="M118" s="772"/>
      <c r="N118" s="772"/>
      <c r="O118" s="772"/>
      <c r="P118" s="772"/>
      <c r="Q118" s="772"/>
      <c r="R118" s="772"/>
      <c r="S118" s="772"/>
      <c r="T118" s="772"/>
      <c r="U118" s="772"/>
      <c r="V118" s="772"/>
      <c r="W118" s="772"/>
      <c r="X118" s="772"/>
      <c r="Y118" s="772"/>
    </row>
    <row r="119" ht="30.75" customHeight="1">
      <c r="A119" s="772"/>
      <c r="B119" s="772"/>
      <c r="C119" s="848"/>
      <c r="D119" s="772"/>
      <c r="E119" s="776"/>
      <c r="F119" s="772"/>
      <c r="G119" s="772"/>
      <c r="H119" s="772"/>
      <c r="I119" s="772"/>
      <c r="J119" s="772"/>
      <c r="K119" s="772"/>
      <c r="L119" s="772"/>
      <c r="M119" s="772"/>
      <c r="N119" s="772"/>
      <c r="O119" s="772"/>
      <c r="P119" s="772"/>
      <c r="Q119" s="772"/>
      <c r="R119" s="772"/>
      <c r="S119" s="772"/>
      <c r="T119" s="772"/>
      <c r="U119" s="772"/>
      <c r="V119" s="772"/>
      <c r="W119" s="772"/>
      <c r="X119" s="772"/>
      <c r="Y119" s="772"/>
    </row>
    <row r="120" ht="30.75" customHeight="1">
      <c r="A120" s="772"/>
      <c r="B120" s="772"/>
      <c r="C120" s="848"/>
      <c r="D120" s="772"/>
      <c r="E120" s="776"/>
      <c r="F120" s="772"/>
      <c r="G120" s="772"/>
      <c r="H120" s="772"/>
      <c r="I120" s="772"/>
      <c r="J120" s="772"/>
      <c r="K120" s="772"/>
      <c r="L120" s="772"/>
      <c r="M120" s="772"/>
      <c r="N120" s="772"/>
      <c r="O120" s="772"/>
      <c r="P120" s="772"/>
      <c r="Q120" s="772"/>
      <c r="R120" s="772"/>
      <c r="S120" s="772"/>
      <c r="T120" s="772"/>
      <c r="U120" s="772"/>
      <c r="V120" s="772"/>
      <c r="W120" s="772"/>
      <c r="X120" s="772"/>
      <c r="Y120" s="772"/>
    </row>
    <row r="121" ht="30.75" customHeight="1">
      <c r="A121" s="772"/>
      <c r="B121" s="772"/>
      <c r="C121" s="848"/>
      <c r="D121" s="772"/>
      <c r="E121" s="776"/>
      <c r="F121" s="772"/>
      <c r="G121" s="772"/>
      <c r="H121" s="772"/>
      <c r="I121" s="772"/>
      <c r="J121" s="772"/>
      <c r="K121" s="772"/>
      <c r="L121" s="772"/>
      <c r="M121" s="772"/>
      <c r="N121" s="772"/>
      <c r="O121" s="772"/>
      <c r="P121" s="772"/>
      <c r="Q121" s="772"/>
      <c r="R121" s="772"/>
      <c r="S121" s="772"/>
      <c r="T121" s="772"/>
      <c r="U121" s="772"/>
      <c r="V121" s="772"/>
      <c r="W121" s="772"/>
      <c r="X121" s="772"/>
      <c r="Y121" s="772"/>
    </row>
    <row r="122" ht="30.75" customHeight="1">
      <c r="A122" s="772"/>
      <c r="B122" s="772"/>
      <c r="C122" s="848"/>
      <c r="D122" s="772"/>
      <c r="E122" s="776"/>
      <c r="F122" s="772"/>
      <c r="G122" s="772"/>
      <c r="H122" s="772"/>
      <c r="I122" s="772"/>
      <c r="J122" s="772"/>
      <c r="K122" s="772"/>
      <c r="L122" s="772"/>
      <c r="M122" s="772"/>
      <c r="N122" s="772"/>
      <c r="O122" s="772"/>
      <c r="P122" s="772"/>
      <c r="Q122" s="772"/>
      <c r="R122" s="772"/>
      <c r="S122" s="772"/>
      <c r="T122" s="772"/>
      <c r="U122" s="772"/>
      <c r="V122" s="772"/>
      <c r="W122" s="772"/>
      <c r="X122" s="772"/>
      <c r="Y122" s="772"/>
    </row>
    <row r="123" ht="30.75" customHeight="1">
      <c r="A123" s="772"/>
      <c r="B123" s="772"/>
      <c r="C123" s="848"/>
      <c r="D123" s="772"/>
      <c r="E123" s="776"/>
      <c r="F123" s="772"/>
      <c r="G123" s="772"/>
      <c r="H123" s="772"/>
      <c r="I123" s="772"/>
      <c r="J123" s="772"/>
      <c r="K123" s="772"/>
      <c r="L123" s="772"/>
      <c r="M123" s="772"/>
      <c r="N123" s="772"/>
      <c r="O123" s="772"/>
      <c r="P123" s="772"/>
      <c r="Q123" s="772"/>
      <c r="R123" s="772"/>
      <c r="S123" s="772"/>
      <c r="T123" s="772"/>
      <c r="U123" s="772"/>
      <c r="V123" s="772"/>
      <c r="W123" s="772"/>
      <c r="X123" s="772"/>
      <c r="Y123" s="772"/>
    </row>
    <row r="124" ht="30.75" customHeight="1">
      <c r="A124" s="772"/>
      <c r="B124" s="772"/>
      <c r="C124" s="848"/>
      <c r="D124" s="772"/>
      <c r="E124" s="776"/>
      <c r="F124" s="772"/>
      <c r="G124" s="772"/>
      <c r="H124" s="772"/>
      <c r="I124" s="772"/>
      <c r="J124" s="772"/>
      <c r="K124" s="772"/>
      <c r="L124" s="772"/>
      <c r="M124" s="772"/>
      <c r="N124" s="772"/>
      <c r="O124" s="772"/>
      <c r="P124" s="772"/>
      <c r="Q124" s="772"/>
      <c r="R124" s="772"/>
      <c r="S124" s="772"/>
      <c r="T124" s="772"/>
      <c r="U124" s="772"/>
      <c r="V124" s="772"/>
      <c r="W124" s="772"/>
      <c r="X124" s="772"/>
      <c r="Y124" s="772"/>
    </row>
    <row r="125" ht="30.75" customHeight="1">
      <c r="A125" s="772"/>
      <c r="B125" s="772"/>
      <c r="C125" s="848"/>
      <c r="D125" s="772"/>
      <c r="E125" s="776"/>
      <c r="F125" s="772"/>
      <c r="G125" s="772"/>
      <c r="H125" s="772"/>
      <c r="I125" s="772"/>
      <c r="J125" s="772"/>
      <c r="K125" s="772"/>
      <c r="L125" s="772"/>
      <c r="M125" s="772"/>
      <c r="N125" s="772"/>
      <c r="O125" s="772"/>
      <c r="P125" s="772"/>
      <c r="Q125" s="772"/>
      <c r="R125" s="772"/>
      <c r="S125" s="772"/>
      <c r="T125" s="772"/>
      <c r="U125" s="772"/>
      <c r="V125" s="772"/>
      <c r="W125" s="772"/>
      <c r="X125" s="772"/>
      <c r="Y125" s="772"/>
    </row>
    <row r="126" ht="30.75" customHeight="1">
      <c r="A126" s="772"/>
      <c r="B126" s="772"/>
      <c r="C126" s="848"/>
      <c r="D126" s="772"/>
      <c r="E126" s="776"/>
      <c r="F126" s="772"/>
      <c r="G126" s="772"/>
      <c r="H126" s="772"/>
      <c r="I126" s="772"/>
      <c r="J126" s="772"/>
      <c r="K126" s="772"/>
      <c r="L126" s="772"/>
      <c r="M126" s="772"/>
      <c r="N126" s="772"/>
      <c r="O126" s="772"/>
      <c r="P126" s="772"/>
      <c r="Q126" s="772"/>
      <c r="R126" s="772"/>
      <c r="S126" s="772"/>
      <c r="T126" s="772"/>
      <c r="U126" s="772"/>
      <c r="V126" s="772"/>
      <c r="W126" s="772"/>
      <c r="X126" s="772"/>
      <c r="Y126" s="772"/>
    </row>
    <row r="127" ht="30.75" customHeight="1">
      <c r="A127" s="772"/>
      <c r="B127" s="772"/>
      <c r="C127" s="848"/>
      <c r="D127" s="772"/>
      <c r="E127" s="776"/>
      <c r="F127" s="772"/>
      <c r="G127" s="772"/>
      <c r="H127" s="772"/>
      <c r="I127" s="772"/>
      <c r="J127" s="772"/>
      <c r="K127" s="772"/>
      <c r="L127" s="772"/>
      <c r="M127" s="772"/>
      <c r="N127" s="772"/>
      <c r="O127" s="772"/>
      <c r="P127" s="772"/>
      <c r="Q127" s="772"/>
      <c r="R127" s="772"/>
      <c r="S127" s="772"/>
      <c r="T127" s="772"/>
      <c r="U127" s="772"/>
      <c r="V127" s="772"/>
      <c r="W127" s="772"/>
      <c r="X127" s="772"/>
      <c r="Y127" s="772"/>
    </row>
    <row r="128" ht="30.75" customHeight="1">
      <c r="A128" s="772"/>
      <c r="B128" s="772"/>
      <c r="C128" s="848"/>
      <c r="D128" s="772"/>
      <c r="E128" s="776"/>
      <c r="F128" s="772"/>
      <c r="G128" s="772"/>
      <c r="H128" s="772"/>
      <c r="I128" s="772"/>
      <c r="J128" s="772"/>
      <c r="K128" s="772"/>
      <c r="L128" s="772"/>
      <c r="M128" s="772"/>
      <c r="N128" s="772"/>
      <c r="O128" s="772"/>
      <c r="P128" s="772"/>
      <c r="Q128" s="772"/>
      <c r="R128" s="772"/>
      <c r="S128" s="772"/>
      <c r="T128" s="772"/>
      <c r="U128" s="772"/>
      <c r="V128" s="772"/>
      <c r="W128" s="772"/>
      <c r="X128" s="772"/>
      <c r="Y128" s="772"/>
    </row>
    <row r="129" ht="30.75" customHeight="1">
      <c r="A129" s="772"/>
      <c r="B129" s="772"/>
      <c r="C129" s="848"/>
      <c r="D129" s="772"/>
      <c r="E129" s="776"/>
      <c r="F129" s="772"/>
      <c r="G129" s="772"/>
      <c r="H129" s="772"/>
      <c r="I129" s="772"/>
      <c r="J129" s="772"/>
      <c r="K129" s="772"/>
      <c r="L129" s="772"/>
      <c r="M129" s="772"/>
      <c r="N129" s="772"/>
      <c r="O129" s="772"/>
      <c r="P129" s="772"/>
      <c r="Q129" s="772"/>
      <c r="R129" s="772"/>
      <c r="S129" s="772"/>
      <c r="T129" s="772"/>
      <c r="U129" s="772"/>
      <c r="V129" s="772"/>
      <c r="W129" s="772"/>
      <c r="X129" s="772"/>
      <c r="Y129" s="772"/>
    </row>
    <row r="130" ht="30.75" customHeight="1">
      <c r="A130" s="772"/>
      <c r="B130" s="772"/>
      <c r="C130" s="848"/>
      <c r="D130" s="772"/>
      <c r="E130" s="776"/>
      <c r="F130" s="772"/>
      <c r="G130" s="772"/>
      <c r="H130" s="772"/>
      <c r="I130" s="772"/>
      <c r="J130" s="772"/>
      <c r="K130" s="772"/>
      <c r="L130" s="772"/>
      <c r="M130" s="772"/>
      <c r="N130" s="772"/>
      <c r="O130" s="772"/>
      <c r="P130" s="772"/>
      <c r="Q130" s="772"/>
      <c r="R130" s="772"/>
      <c r="S130" s="772"/>
      <c r="T130" s="772"/>
      <c r="U130" s="772"/>
      <c r="V130" s="772"/>
      <c r="W130" s="772"/>
      <c r="X130" s="772"/>
      <c r="Y130" s="772"/>
    </row>
    <row r="131" ht="30.75" customHeight="1">
      <c r="A131" s="772"/>
      <c r="B131" s="772"/>
      <c r="C131" s="848"/>
      <c r="D131" s="772"/>
      <c r="E131" s="776"/>
      <c r="F131" s="772"/>
      <c r="G131" s="772"/>
      <c r="H131" s="772"/>
      <c r="I131" s="772"/>
      <c r="J131" s="772"/>
      <c r="K131" s="772"/>
      <c r="L131" s="772"/>
      <c r="M131" s="772"/>
      <c r="N131" s="772"/>
      <c r="O131" s="772"/>
      <c r="P131" s="772"/>
      <c r="Q131" s="772"/>
      <c r="R131" s="772"/>
      <c r="S131" s="772"/>
      <c r="T131" s="772"/>
      <c r="U131" s="772"/>
      <c r="V131" s="772"/>
      <c r="W131" s="772"/>
      <c r="X131" s="772"/>
      <c r="Y131" s="772"/>
    </row>
    <row r="132" ht="30.75" customHeight="1">
      <c r="A132" s="772"/>
      <c r="B132" s="772"/>
      <c r="C132" s="848"/>
      <c r="D132" s="772"/>
      <c r="E132" s="776"/>
      <c r="F132" s="772"/>
      <c r="G132" s="772"/>
      <c r="H132" s="772"/>
      <c r="I132" s="772"/>
      <c r="J132" s="772"/>
      <c r="K132" s="772"/>
      <c r="L132" s="772"/>
      <c r="M132" s="772"/>
      <c r="N132" s="772"/>
      <c r="O132" s="772"/>
      <c r="P132" s="772"/>
      <c r="Q132" s="772"/>
      <c r="R132" s="772"/>
      <c r="S132" s="772"/>
      <c r="T132" s="772"/>
      <c r="U132" s="772"/>
      <c r="V132" s="772"/>
      <c r="W132" s="772"/>
      <c r="X132" s="772"/>
      <c r="Y132" s="772"/>
    </row>
    <row r="133" ht="30.75" customHeight="1">
      <c r="A133" s="772"/>
      <c r="B133" s="772"/>
      <c r="C133" s="848"/>
      <c r="D133" s="772"/>
      <c r="E133" s="776"/>
      <c r="F133" s="772"/>
      <c r="G133" s="772"/>
      <c r="H133" s="772"/>
      <c r="I133" s="772"/>
      <c r="J133" s="772"/>
      <c r="K133" s="772"/>
      <c r="L133" s="772"/>
      <c r="M133" s="772"/>
      <c r="N133" s="772"/>
      <c r="O133" s="772"/>
      <c r="P133" s="772"/>
      <c r="Q133" s="772"/>
      <c r="R133" s="772"/>
      <c r="S133" s="772"/>
      <c r="T133" s="772"/>
      <c r="U133" s="772"/>
      <c r="V133" s="772"/>
      <c r="W133" s="772"/>
      <c r="X133" s="772"/>
      <c r="Y133" s="772"/>
    </row>
    <row r="134" ht="30.75" customHeight="1">
      <c r="A134" s="772"/>
      <c r="B134" s="772"/>
      <c r="C134" s="848"/>
      <c r="D134" s="772"/>
      <c r="E134" s="776"/>
      <c r="F134" s="772"/>
      <c r="G134" s="772"/>
      <c r="H134" s="772"/>
      <c r="I134" s="772"/>
      <c r="J134" s="772"/>
      <c r="K134" s="772"/>
      <c r="L134" s="772"/>
      <c r="M134" s="772"/>
      <c r="N134" s="772"/>
      <c r="O134" s="772"/>
      <c r="P134" s="772"/>
      <c r="Q134" s="772"/>
      <c r="R134" s="772"/>
      <c r="S134" s="772"/>
      <c r="T134" s="772"/>
      <c r="U134" s="772"/>
      <c r="V134" s="772"/>
      <c r="W134" s="772"/>
      <c r="X134" s="772"/>
      <c r="Y134" s="772"/>
    </row>
    <row r="135" ht="30.75" customHeight="1">
      <c r="A135" s="772"/>
      <c r="B135" s="772"/>
      <c r="C135" s="848"/>
      <c r="D135" s="772"/>
      <c r="E135" s="776"/>
      <c r="F135" s="772"/>
      <c r="G135" s="772"/>
      <c r="H135" s="772"/>
      <c r="I135" s="772"/>
      <c r="J135" s="772"/>
      <c r="K135" s="772"/>
      <c r="L135" s="772"/>
      <c r="M135" s="772"/>
      <c r="N135" s="772"/>
      <c r="O135" s="772"/>
      <c r="P135" s="772"/>
      <c r="Q135" s="772"/>
      <c r="R135" s="772"/>
      <c r="S135" s="772"/>
      <c r="T135" s="772"/>
      <c r="U135" s="772"/>
      <c r="V135" s="772"/>
      <c r="W135" s="772"/>
      <c r="X135" s="772"/>
      <c r="Y135" s="772"/>
    </row>
    <row r="136" ht="30.75" customHeight="1">
      <c r="A136" s="772"/>
      <c r="B136" s="772"/>
      <c r="C136" s="848"/>
      <c r="D136" s="772"/>
      <c r="E136" s="776"/>
      <c r="F136" s="772"/>
      <c r="G136" s="772"/>
      <c r="H136" s="772"/>
      <c r="I136" s="772"/>
      <c r="J136" s="772"/>
      <c r="K136" s="772"/>
      <c r="L136" s="772"/>
      <c r="M136" s="772"/>
      <c r="N136" s="772"/>
      <c r="O136" s="772"/>
      <c r="P136" s="772"/>
      <c r="Q136" s="772"/>
      <c r="R136" s="772"/>
      <c r="S136" s="772"/>
      <c r="T136" s="772"/>
      <c r="U136" s="772"/>
      <c r="V136" s="772"/>
      <c r="W136" s="772"/>
      <c r="X136" s="772"/>
      <c r="Y136" s="772"/>
    </row>
    <row r="137" ht="30.75" customHeight="1">
      <c r="A137" s="772"/>
      <c r="B137" s="772"/>
      <c r="C137" s="848"/>
      <c r="D137" s="772"/>
      <c r="E137" s="776"/>
      <c r="F137" s="772"/>
      <c r="G137" s="772"/>
      <c r="H137" s="772"/>
      <c r="I137" s="772"/>
      <c r="J137" s="772"/>
      <c r="K137" s="772"/>
      <c r="L137" s="772"/>
      <c r="M137" s="772"/>
      <c r="N137" s="772"/>
      <c r="O137" s="772"/>
      <c r="P137" s="772"/>
      <c r="Q137" s="772"/>
      <c r="R137" s="772"/>
      <c r="S137" s="772"/>
      <c r="T137" s="772"/>
      <c r="U137" s="772"/>
      <c r="V137" s="772"/>
      <c r="W137" s="772"/>
      <c r="X137" s="772"/>
      <c r="Y137" s="772"/>
    </row>
    <row r="138" ht="30.75" customHeight="1">
      <c r="A138" s="772"/>
      <c r="B138" s="772"/>
      <c r="C138" s="848"/>
      <c r="D138" s="772"/>
      <c r="E138" s="776"/>
      <c r="F138" s="772"/>
      <c r="G138" s="772"/>
      <c r="H138" s="772"/>
      <c r="I138" s="772"/>
      <c r="J138" s="772"/>
      <c r="K138" s="772"/>
      <c r="L138" s="772"/>
      <c r="M138" s="772"/>
      <c r="N138" s="772"/>
      <c r="O138" s="772"/>
      <c r="P138" s="772"/>
      <c r="Q138" s="772"/>
      <c r="R138" s="772"/>
      <c r="S138" s="772"/>
      <c r="T138" s="772"/>
      <c r="U138" s="772"/>
      <c r="V138" s="772"/>
      <c r="W138" s="772"/>
      <c r="X138" s="772"/>
      <c r="Y138" s="772"/>
    </row>
    <row r="139" ht="30.75" customHeight="1">
      <c r="A139" s="772"/>
      <c r="B139" s="772"/>
      <c r="C139" s="848"/>
      <c r="D139" s="772"/>
      <c r="E139" s="776"/>
      <c r="F139" s="772"/>
      <c r="G139" s="772"/>
      <c r="H139" s="772"/>
      <c r="I139" s="772"/>
      <c r="J139" s="772"/>
      <c r="K139" s="772"/>
      <c r="L139" s="772"/>
      <c r="M139" s="772"/>
      <c r="N139" s="772"/>
      <c r="O139" s="772"/>
      <c r="P139" s="772"/>
      <c r="Q139" s="772"/>
      <c r="R139" s="772"/>
      <c r="S139" s="772"/>
      <c r="T139" s="772"/>
      <c r="U139" s="772"/>
      <c r="V139" s="772"/>
      <c r="W139" s="772"/>
      <c r="X139" s="772"/>
      <c r="Y139" s="772"/>
    </row>
    <row r="140" ht="30.75" customHeight="1">
      <c r="A140" s="772"/>
      <c r="B140" s="772"/>
      <c r="C140" s="848"/>
      <c r="D140" s="772"/>
      <c r="E140" s="776"/>
      <c r="F140" s="772"/>
      <c r="G140" s="772"/>
      <c r="H140" s="772"/>
      <c r="I140" s="772"/>
      <c r="J140" s="772"/>
      <c r="K140" s="772"/>
      <c r="L140" s="772"/>
      <c r="M140" s="772"/>
      <c r="N140" s="772"/>
      <c r="O140" s="772"/>
      <c r="P140" s="772"/>
      <c r="Q140" s="772"/>
      <c r="R140" s="772"/>
      <c r="S140" s="772"/>
      <c r="T140" s="772"/>
      <c r="U140" s="772"/>
      <c r="V140" s="772"/>
      <c r="W140" s="772"/>
      <c r="X140" s="772"/>
      <c r="Y140" s="772"/>
    </row>
    <row r="141" ht="30.75" customHeight="1">
      <c r="A141" s="772"/>
      <c r="B141" s="772"/>
      <c r="C141" s="848"/>
      <c r="D141" s="772"/>
      <c r="E141" s="776"/>
      <c r="F141" s="772"/>
      <c r="G141" s="772"/>
      <c r="H141" s="772"/>
      <c r="I141" s="772"/>
      <c r="J141" s="772"/>
      <c r="K141" s="772"/>
      <c r="L141" s="772"/>
      <c r="M141" s="772"/>
      <c r="N141" s="772"/>
      <c r="O141" s="772"/>
      <c r="P141" s="772"/>
      <c r="Q141" s="772"/>
      <c r="R141" s="772"/>
      <c r="S141" s="772"/>
      <c r="T141" s="772"/>
      <c r="U141" s="772"/>
      <c r="V141" s="772"/>
      <c r="W141" s="772"/>
      <c r="X141" s="772"/>
      <c r="Y141" s="772"/>
    </row>
    <row r="142" ht="30.75" customHeight="1">
      <c r="A142" s="772"/>
      <c r="B142" s="772"/>
      <c r="C142" s="848"/>
      <c r="D142" s="772"/>
      <c r="E142" s="776"/>
      <c r="F142" s="772"/>
      <c r="G142" s="772"/>
      <c r="H142" s="772"/>
      <c r="I142" s="772"/>
      <c r="J142" s="772"/>
      <c r="K142" s="772"/>
      <c r="L142" s="772"/>
      <c r="M142" s="772"/>
      <c r="N142" s="772"/>
      <c r="O142" s="772"/>
      <c r="P142" s="772"/>
      <c r="Q142" s="772"/>
      <c r="R142" s="772"/>
      <c r="S142" s="772"/>
      <c r="T142" s="772"/>
      <c r="U142" s="772"/>
      <c r="V142" s="772"/>
      <c r="W142" s="772"/>
      <c r="X142" s="772"/>
      <c r="Y142" s="772"/>
    </row>
    <row r="143" ht="30.75" customHeight="1">
      <c r="A143" s="772"/>
      <c r="B143" s="772"/>
      <c r="C143" s="848"/>
      <c r="D143" s="772"/>
      <c r="E143" s="776"/>
      <c r="F143" s="772"/>
      <c r="G143" s="772"/>
      <c r="H143" s="772"/>
      <c r="I143" s="772"/>
      <c r="J143" s="772"/>
      <c r="K143" s="772"/>
      <c r="L143" s="772"/>
      <c r="M143" s="772"/>
      <c r="N143" s="772"/>
      <c r="O143" s="772"/>
      <c r="P143" s="772"/>
      <c r="Q143" s="772"/>
      <c r="R143" s="772"/>
      <c r="S143" s="772"/>
      <c r="T143" s="772"/>
      <c r="U143" s="772"/>
      <c r="V143" s="772"/>
      <c r="W143" s="772"/>
      <c r="X143" s="772"/>
      <c r="Y143" s="772"/>
    </row>
    <row r="144" ht="30.75" customHeight="1">
      <c r="A144" s="772"/>
      <c r="B144" s="772"/>
      <c r="C144" s="848"/>
      <c r="D144" s="772"/>
      <c r="E144" s="776"/>
      <c r="F144" s="772"/>
      <c r="G144" s="772"/>
      <c r="H144" s="772"/>
      <c r="I144" s="772"/>
      <c r="J144" s="772"/>
      <c r="K144" s="772"/>
      <c r="L144" s="772"/>
      <c r="M144" s="772"/>
      <c r="N144" s="772"/>
      <c r="O144" s="772"/>
      <c r="P144" s="772"/>
      <c r="Q144" s="772"/>
      <c r="R144" s="772"/>
      <c r="S144" s="772"/>
      <c r="T144" s="772"/>
      <c r="U144" s="772"/>
      <c r="V144" s="772"/>
      <c r="W144" s="772"/>
      <c r="X144" s="772"/>
      <c r="Y144" s="772"/>
    </row>
    <row r="145" ht="30.75" customHeight="1">
      <c r="A145" s="772"/>
      <c r="B145" s="772"/>
      <c r="C145" s="848"/>
      <c r="D145" s="772"/>
      <c r="E145" s="776"/>
      <c r="F145" s="772"/>
      <c r="G145" s="772"/>
      <c r="H145" s="772"/>
      <c r="I145" s="772"/>
      <c r="J145" s="772"/>
      <c r="K145" s="772"/>
      <c r="L145" s="772"/>
      <c r="M145" s="772"/>
      <c r="N145" s="772"/>
      <c r="O145" s="772"/>
      <c r="P145" s="772"/>
      <c r="Q145" s="772"/>
      <c r="R145" s="772"/>
      <c r="S145" s="772"/>
      <c r="T145" s="772"/>
      <c r="U145" s="772"/>
      <c r="V145" s="772"/>
      <c r="W145" s="772"/>
      <c r="X145" s="772"/>
      <c r="Y145" s="772"/>
    </row>
    <row r="146" ht="30.75" customHeight="1">
      <c r="A146" s="772"/>
      <c r="B146" s="772"/>
      <c r="C146" s="848"/>
      <c r="D146" s="772"/>
      <c r="E146" s="776"/>
      <c r="F146" s="772"/>
      <c r="G146" s="772"/>
      <c r="H146" s="772"/>
      <c r="I146" s="772"/>
      <c r="J146" s="772"/>
      <c r="K146" s="772"/>
      <c r="L146" s="772"/>
      <c r="M146" s="772"/>
      <c r="N146" s="772"/>
      <c r="O146" s="772"/>
      <c r="P146" s="772"/>
      <c r="Q146" s="772"/>
      <c r="R146" s="772"/>
      <c r="S146" s="772"/>
      <c r="T146" s="772"/>
      <c r="U146" s="772"/>
      <c r="V146" s="772"/>
      <c r="W146" s="772"/>
      <c r="X146" s="772"/>
      <c r="Y146" s="772"/>
    </row>
    <row r="147" ht="30.75" customHeight="1">
      <c r="A147" s="772"/>
      <c r="B147" s="772"/>
      <c r="C147" s="848"/>
      <c r="D147" s="772"/>
      <c r="E147" s="776"/>
      <c r="F147" s="772"/>
      <c r="G147" s="772"/>
      <c r="H147" s="772"/>
      <c r="I147" s="772"/>
      <c r="J147" s="772"/>
      <c r="K147" s="772"/>
      <c r="L147" s="772"/>
      <c r="M147" s="772"/>
      <c r="N147" s="772"/>
      <c r="O147" s="772"/>
      <c r="P147" s="772"/>
      <c r="Q147" s="772"/>
      <c r="R147" s="772"/>
      <c r="S147" s="772"/>
      <c r="T147" s="772"/>
      <c r="U147" s="772"/>
      <c r="V147" s="772"/>
      <c r="W147" s="772"/>
      <c r="X147" s="772"/>
      <c r="Y147" s="772"/>
    </row>
    <row r="148" ht="30.75" customHeight="1">
      <c r="A148" s="772"/>
      <c r="B148" s="772"/>
      <c r="C148" s="848"/>
      <c r="D148" s="772"/>
      <c r="E148" s="776"/>
      <c r="F148" s="772"/>
      <c r="G148" s="772"/>
      <c r="H148" s="772"/>
      <c r="I148" s="772"/>
      <c r="J148" s="772"/>
      <c r="K148" s="772"/>
      <c r="L148" s="772"/>
      <c r="M148" s="772"/>
      <c r="N148" s="772"/>
      <c r="O148" s="772"/>
      <c r="P148" s="772"/>
      <c r="Q148" s="772"/>
      <c r="R148" s="772"/>
      <c r="S148" s="772"/>
      <c r="T148" s="772"/>
      <c r="U148" s="772"/>
      <c r="V148" s="772"/>
      <c r="W148" s="772"/>
      <c r="X148" s="772"/>
      <c r="Y148" s="772"/>
    </row>
    <row r="149" ht="30.75" customHeight="1">
      <c r="A149" s="772"/>
      <c r="B149" s="772"/>
      <c r="C149" s="848"/>
      <c r="D149" s="772"/>
      <c r="E149" s="776"/>
      <c r="F149" s="772"/>
      <c r="G149" s="772"/>
      <c r="H149" s="772"/>
      <c r="I149" s="772"/>
      <c r="J149" s="772"/>
      <c r="K149" s="772"/>
      <c r="L149" s="772"/>
      <c r="M149" s="772"/>
      <c r="N149" s="772"/>
      <c r="O149" s="772"/>
      <c r="P149" s="772"/>
      <c r="Q149" s="772"/>
      <c r="R149" s="772"/>
      <c r="S149" s="772"/>
      <c r="T149" s="772"/>
      <c r="U149" s="772"/>
      <c r="V149" s="772"/>
      <c r="W149" s="772"/>
      <c r="X149" s="772"/>
      <c r="Y149" s="772"/>
    </row>
    <row r="150" ht="30.75" customHeight="1">
      <c r="A150" s="772"/>
      <c r="B150" s="772"/>
      <c r="C150" s="848"/>
      <c r="D150" s="772"/>
      <c r="E150" s="776"/>
      <c r="F150" s="772"/>
      <c r="G150" s="772"/>
      <c r="H150" s="772"/>
      <c r="I150" s="772"/>
      <c r="J150" s="772"/>
      <c r="K150" s="772"/>
      <c r="L150" s="772"/>
      <c r="M150" s="772"/>
      <c r="N150" s="772"/>
      <c r="O150" s="772"/>
      <c r="P150" s="772"/>
      <c r="Q150" s="772"/>
      <c r="R150" s="772"/>
      <c r="S150" s="772"/>
      <c r="T150" s="772"/>
      <c r="U150" s="772"/>
      <c r="V150" s="772"/>
      <c r="W150" s="772"/>
      <c r="X150" s="772"/>
      <c r="Y150" s="772"/>
    </row>
    <row r="151" ht="30.75" customHeight="1">
      <c r="A151" s="772"/>
      <c r="B151" s="772"/>
      <c r="C151" s="848"/>
      <c r="D151" s="772"/>
      <c r="E151" s="776"/>
      <c r="F151" s="772"/>
      <c r="G151" s="772"/>
      <c r="H151" s="772"/>
      <c r="I151" s="772"/>
      <c r="J151" s="772"/>
      <c r="K151" s="772"/>
      <c r="L151" s="772"/>
      <c r="M151" s="772"/>
      <c r="N151" s="772"/>
      <c r="O151" s="772"/>
      <c r="P151" s="772"/>
      <c r="Q151" s="772"/>
      <c r="R151" s="772"/>
      <c r="S151" s="772"/>
      <c r="T151" s="772"/>
      <c r="U151" s="772"/>
      <c r="V151" s="772"/>
      <c r="W151" s="772"/>
      <c r="X151" s="772"/>
      <c r="Y151" s="772"/>
    </row>
    <row r="152" ht="30.75" customHeight="1">
      <c r="A152" s="772"/>
      <c r="B152" s="772"/>
      <c r="C152" s="848"/>
      <c r="D152" s="772"/>
      <c r="E152" s="776"/>
      <c r="F152" s="772"/>
      <c r="G152" s="772"/>
      <c r="H152" s="772"/>
      <c r="I152" s="772"/>
      <c r="J152" s="772"/>
      <c r="K152" s="772"/>
      <c r="L152" s="772"/>
      <c r="M152" s="772"/>
      <c r="N152" s="772"/>
      <c r="O152" s="772"/>
      <c r="P152" s="772"/>
      <c r="Q152" s="772"/>
      <c r="R152" s="772"/>
      <c r="S152" s="772"/>
      <c r="T152" s="772"/>
      <c r="U152" s="772"/>
      <c r="V152" s="772"/>
      <c r="W152" s="772"/>
      <c r="X152" s="772"/>
      <c r="Y152" s="772"/>
    </row>
    <row r="153" ht="30.75" customHeight="1">
      <c r="A153" s="772"/>
      <c r="B153" s="772"/>
      <c r="C153" s="848"/>
      <c r="D153" s="772"/>
      <c r="E153" s="776"/>
      <c r="F153" s="772"/>
      <c r="G153" s="772"/>
      <c r="H153" s="772"/>
      <c r="I153" s="772"/>
      <c r="J153" s="772"/>
      <c r="K153" s="772"/>
      <c r="L153" s="772"/>
      <c r="M153" s="772"/>
      <c r="N153" s="772"/>
      <c r="O153" s="772"/>
      <c r="P153" s="772"/>
      <c r="Q153" s="772"/>
      <c r="R153" s="772"/>
      <c r="S153" s="772"/>
      <c r="T153" s="772"/>
      <c r="U153" s="772"/>
      <c r="V153" s="772"/>
      <c r="W153" s="772"/>
      <c r="X153" s="772"/>
      <c r="Y153" s="772"/>
    </row>
    <row r="154" ht="30.75" customHeight="1">
      <c r="A154" s="772"/>
      <c r="B154" s="772"/>
      <c r="C154" s="848"/>
      <c r="D154" s="772"/>
      <c r="E154" s="776"/>
      <c r="F154" s="772"/>
      <c r="G154" s="772"/>
      <c r="H154" s="772"/>
      <c r="I154" s="772"/>
      <c r="J154" s="772"/>
      <c r="K154" s="772"/>
      <c r="L154" s="772"/>
      <c r="M154" s="772"/>
      <c r="N154" s="772"/>
      <c r="O154" s="772"/>
      <c r="P154" s="772"/>
      <c r="Q154" s="772"/>
      <c r="R154" s="772"/>
      <c r="S154" s="772"/>
      <c r="T154" s="772"/>
      <c r="U154" s="772"/>
      <c r="V154" s="772"/>
      <c r="W154" s="772"/>
      <c r="X154" s="772"/>
      <c r="Y154" s="772"/>
    </row>
    <row r="155" ht="30.75" customHeight="1">
      <c r="A155" s="772"/>
      <c r="B155" s="772"/>
      <c r="C155" s="848"/>
      <c r="D155" s="772"/>
      <c r="E155" s="776"/>
      <c r="F155" s="772"/>
      <c r="G155" s="772"/>
      <c r="H155" s="772"/>
      <c r="I155" s="772"/>
      <c r="J155" s="772"/>
      <c r="K155" s="772"/>
      <c r="L155" s="772"/>
      <c r="M155" s="772"/>
      <c r="N155" s="772"/>
      <c r="O155" s="772"/>
      <c r="P155" s="772"/>
      <c r="Q155" s="772"/>
      <c r="R155" s="772"/>
      <c r="S155" s="772"/>
      <c r="T155" s="772"/>
      <c r="U155" s="772"/>
      <c r="V155" s="772"/>
      <c r="W155" s="772"/>
      <c r="X155" s="772"/>
      <c r="Y155" s="772"/>
    </row>
    <row r="156" ht="30.75" customHeight="1">
      <c r="A156" s="772"/>
      <c r="B156" s="772"/>
      <c r="C156" s="848"/>
      <c r="D156" s="772"/>
      <c r="E156" s="776"/>
      <c r="F156" s="772"/>
      <c r="G156" s="772"/>
      <c r="H156" s="772"/>
      <c r="I156" s="772"/>
      <c r="J156" s="772"/>
      <c r="K156" s="772"/>
      <c r="L156" s="772"/>
      <c r="M156" s="772"/>
      <c r="N156" s="772"/>
      <c r="O156" s="772"/>
      <c r="P156" s="772"/>
      <c r="Q156" s="772"/>
      <c r="R156" s="772"/>
      <c r="S156" s="772"/>
      <c r="T156" s="772"/>
      <c r="U156" s="772"/>
      <c r="V156" s="772"/>
      <c r="W156" s="772"/>
      <c r="X156" s="772"/>
      <c r="Y156" s="772"/>
    </row>
    <row r="157" ht="30.75" customHeight="1">
      <c r="A157" s="772"/>
      <c r="B157" s="772"/>
      <c r="C157" s="848"/>
      <c r="D157" s="772"/>
      <c r="E157" s="776"/>
      <c r="F157" s="772"/>
      <c r="G157" s="772"/>
      <c r="H157" s="772"/>
      <c r="I157" s="772"/>
      <c r="J157" s="772"/>
      <c r="K157" s="772"/>
      <c r="L157" s="772"/>
      <c r="M157" s="772"/>
      <c r="N157" s="772"/>
      <c r="O157" s="772"/>
      <c r="P157" s="772"/>
      <c r="Q157" s="772"/>
      <c r="R157" s="772"/>
      <c r="S157" s="772"/>
      <c r="T157" s="772"/>
      <c r="U157" s="772"/>
      <c r="V157" s="772"/>
      <c r="W157" s="772"/>
      <c r="X157" s="772"/>
      <c r="Y157" s="772"/>
    </row>
    <row r="158" ht="30.75" customHeight="1">
      <c r="A158" s="772"/>
      <c r="B158" s="772"/>
      <c r="C158" s="848"/>
      <c r="D158" s="772"/>
      <c r="E158" s="776"/>
      <c r="F158" s="772"/>
      <c r="G158" s="772"/>
      <c r="H158" s="772"/>
      <c r="I158" s="772"/>
      <c r="J158" s="772"/>
      <c r="K158" s="772"/>
      <c r="L158" s="772"/>
      <c r="M158" s="772"/>
      <c r="N158" s="772"/>
      <c r="O158" s="772"/>
      <c r="P158" s="772"/>
      <c r="Q158" s="772"/>
      <c r="R158" s="772"/>
      <c r="S158" s="772"/>
      <c r="T158" s="772"/>
      <c r="U158" s="772"/>
      <c r="V158" s="772"/>
      <c r="W158" s="772"/>
      <c r="X158" s="772"/>
      <c r="Y158" s="772"/>
    </row>
    <row r="159" ht="30.75" customHeight="1">
      <c r="A159" s="772"/>
      <c r="B159" s="772"/>
      <c r="C159" s="848"/>
      <c r="D159" s="772"/>
      <c r="E159" s="776"/>
      <c r="F159" s="772"/>
      <c r="G159" s="772"/>
      <c r="H159" s="772"/>
      <c r="I159" s="772"/>
      <c r="J159" s="772"/>
      <c r="K159" s="772"/>
      <c r="L159" s="772"/>
      <c r="M159" s="772"/>
      <c r="N159" s="772"/>
      <c r="O159" s="772"/>
      <c r="P159" s="772"/>
      <c r="Q159" s="772"/>
      <c r="R159" s="772"/>
      <c r="S159" s="772"/>
      <c r="T159" s="772"/>
      <c r="U159" s="772"/>
      <c r="V159" s="772"/>
      <c r="W159" s="772"/>
      <c r="X159" s="772"/>
      <c r="Y159" s="772"/>
    </row>
    <row r="160" ht="30.75" customHeight="1">
      <c r="A160" s="772"/>
      <c r="B160" s="772"/>
      <c r="C160" s="848"/>
      <c r="D160" s="772"/>
      <c r="E160" s="776"/>
      <c r="F160" s="772"/>
      <c r="G160" s="772"/>
      <c r="H160" s="772"/>
      <c r="I160" s="772"/>
      <c r="J160" s="772"/>
      <c r="K160" s="772"/>
      <c r="L160" s="772"/>
      <c r="M160" s="772"/>
      <c r="N160" s="772"/>
      <c r="O160" s="772"/>
      <c r="P160" s="772"/>
      <c r="Q160" s="772"/>
      <c r="R160" s="772"/>
      <c r="S160" s="772"/>
      <c r="T160" s="772"/>
      <c r="U160" s="772"/>
      <c r="V160" s="772"/>
      <c r="W160" s="772"/>
      <c r="X160" s="772"/>
      <c r="Y160" s="772"/>
    </row>
    <row r="161" ht="30.75" customHeight="1">
      <c r="A161" s="772"/>
      <c r="B161" s="772"/>
      <c r="C161" s="848"/>
      <c r="D161" s="772"/>
      <c r="E161" s="776"/>
      <c r="F161" s="772"/>
      <c r="G161" s="772"/>
      <c r="H161" s="772"/>
      <c r="I161" s="772"/>
      <c r="J161" s="772"/>
      <c r="K161" s="772"/>
      <c r="L161" s="772"/>
      <c r="M161" s="772"/>
      <c r="N161" s="772"/>
      <c r="O161" s="772"/>
      <c r="P161" s="772"/>
      <c r="Q161" s="772"/>
      <c r="R161" s="772"/>
      <c r="S161" s="772"/>
      <c r="T161" s="772"/>
      <c r="U161" s="772"/>
      <c r="V161" s="772"/>
      <c r="W161" s="772"/>
      <c r="X161" s="772"/>
      <c r="Y161" s="772"/>
    </row>
    <row r="162" ht="30.75" customHeight="1">
      <c r="A162" s="772"/>
      <c r="B162" s="772"/>
      <c r="C162" s="848"/>
      <c r="D162" s="772"/>
      <c r="E162" s="776"/>
      <c r="F162" s="772"/>
      <c r="G162" s="772"/>
      <c r="H162" s="772"/>
      <c r="I162" s="772"/>
      <c r="J162" s="772"/>
      <c r="K162" s="772"/>
      <c r="L162" s="772"/>
      <c r="M162" s="772"/>
      <c r="N162" s="772"/>
      <c r="O162" s="772"/>
      <c r="P162" s="772"/>
      <c r="Q162" s="772"/>
      <c r="R162" s="772"/>
      <c r="S162" s="772"/>
      <c r="T162" s="772"/>
      <c r="U162" s="772"/>
      <c r="V162" s="772"/>
      <c r="W162" s="772"/>
      <c r="X162" s="772"/>
      <c r="Y162" s="772"/>
    </row>
    <row r="163" ht="30.75" customHeight="1">
      <c r="A163" s="772"/>
      <c r="B163" s="772"/>
      <c r="C163" s="848"/>
      <c r="D163" s="772"/>
      <c r="E163" s="776"/>
      <c r="F163" s="772"/>
      <c r="G163" s="772"/>
      <c r="H163" s="772"/>
      <c r="I163" s="772"/>
      <c r="J163" s="772"/>
      <c r="K163" s="772"/>
      <c r="L163" s="772"/>
      <c r="M163" s="772"/>
      <c r="N163" s="772"/>
      <c r="O163" s="772"/>
      <c r="P163" s="772"/>
      <c r="Q163" s="772"/>
      <c r="R163" s="772"/>
      <c r="S163" s="772"/>
      <c r="T163" s="772"/>
      <c r="U163" s="772"/>
      <c r="V163" s="772"/>
      <c r="W163" s="772"/>
      <c r="X163" s="772"/>
      <c r="Y163" s="772"/>
    </row>
    <row r="164" ht="30.75" customHeight="1">
      <c r="A164" s="772"/>
      <c r="B164" s="772"/>
      <c r="C164" s="848"/>
      <c r="D164" s="772"/>
      <c r="E164" s="776"/>
      <c r="F164" s="772"/>
      <c r="G164" s="772"/>
      <c r="H164" s="772"/>
      <c r="I164" s="772"/>
      <c r="J164" s="772"/>
      <c r="K164" s="772"/>
      <c r="L164" s="772"/>
      <c r="M164" s="772"/>
      <c r="N164" s="772"/>
      <c r="O164" s="772"/>
      <c r="P164" s="772"/>
      <c r="Q164" s="772"/>
      <c r="R164" s="772"/>
      <c r="S164" s="772"/>
      <c r="T164" s="772"/>
      <c r="U164" s="772"/>
      <c r="V164" s="772"/>
      <c r="W164" s="772"/>
      <c r="X164" s="772"/>
      <c r="Y164" s="772"/>
    </row>
    <row r="165" ht="30.75" customHeight="1">
      <c r="A165" s="772"/>
      <c r="B165" s="772"/>
      <c r="C165" s="848"/>
      <c r="D165" s="772"/>
      <c r="E165" s="776"/>
      <c r="F165" s="772"/>
      <c r="G165" s="772"/>
      <c r="H165" s="772"/>
      <c r="I165" s="772"/>
      <c r="J165" s="772"/>
      <c r="K165" s="772"/>
      <c r="L165" s="772"/>
      <c r="M165" s="772"/>
      <c r="N165" s="772"/>
      <c r="O165" s="772"/>
      <c r="P165" s="772"/>
      <c r="Q165" s="772"/>
      <c r="R165" s="772"/>
      <c r="S165" s="772"/>
      <c r="T165" s="772"/>
      <c r="U165" s="772"/>
      <c r="V165" s="772"/>
      <c r="W165" s="772"/>
      <c r="X165" s="772"/>
      <c r="Y165" s="772"/>
    </row>
    <row r="166" ht="30.75" customHeight="1">
      <c r="A166" s="772"/>
      <c r="B166" s="772"/>
      <c r="C166" s="848"/>
      <c r="D166" s="772"/>
      <c r="E166" s="776"/>
      <c r="F166" s="772"/>
      <c r="G166" s="772"/>
      <c r="H166" s="772"/>
      <c r="I166" s="772"/>
      <c r="J166" s="772"/>
      <c r="K166" s="772"/>
      <c r="L166" s="772"/>
      <c r="M166" s="772"/>
      <c r="N166" s="772"/>
      <c r="O166" s="772"/>
      <c r="P166" s="772"/>
      <c r="Q166" s="772"/>
      <c r="R166" s="772"/>
      <c r="S166" s="772"/>
      <c r="T166" s="772"/>
      <c r="U166" s="772"/>
      <c r="V166" s="772"/>
      <c r="W166" s="772"/>
      <c r="X166" s="772"/>
      <c r="Y166" s="772"/>
    </row>
    <row r="167" ht="30.75" customHeight="1">
      <c r="A167" s="772"/>
      <c r="B167" s="772"/>
      <c r="C167" s="848"/>
      <c r="D167" s="772"/>
      <c r="E167" s="776"/>
      <c r="F167" s="772"/>
      <c r="G167" s="772"/>
      <c r="H167" s="772"/>
      <c r="I167" s="772"/>
      <c r="J167" s="772"/>
      <c r="K167" s="772"/>
      <c r="L167" s="772"/>
      <c r="M167" s="772"/>
      <c r="N167" s="772"/>
      <c r="O167" s="772"/>
      <c r="P167" s="772"/>
      <c r="Q167" s="772"/>
      <c r="R167" s="772"/>
      <c r="S167" s="772"/>
      <c r="T167" s="772"/>
      <c r="U167" s="772"/>
      <c r="V167" s="772"/>
      <c r="W167" s="772"/>
      <c r="X167" s="772"/>
      <c r="Y167" s="772"/>
    </row>
    <row r="168" ht="30.75" customHeight="1">
      <c r="A168" s="772"/>
      <c r="B168" s="772"/>
      <c r="C168" s="848"/>
      <c r="D168" s="772"/>
      <c r="E168" s="776"/>
      <c r="F168" s="772"/>
      <c r="G168" s="772"/>
      <c r="H168" s="772"/>
      <c r="I168" s="772"/>
      <c r="J168" s="772"/>
      <c r="K168" s="772"/>
      <c r="L168" s="772"/>
      <c r="M168" s="772"/>
      <c r="N168" s="772"/>
      <c r="O168" s="772"/>
      <c r="P168" s="772"/>
      <c r="Q168" s="772"/>
      <c r="R168" s="772"/>
      <c r="S168" s="772"/>
      <c r="T168" s="772"/>
      <c r="U168" s="772"/>
      <c r="V168" s="772"/>
      <c r="W168" s="772"/>
      <c r="X168" s="772"/>
      <c r="Y168" s="772"/>
    </row>
    <row r="169" ht="30.75" customHeight="1">
      <c r="A169" s="772"/>
      <c r="B169" s="772"/>
      <c r="C169" s="848"/>
      <c r="D169" s="772"/>
      <c r="E169" s="776"/>
      <c r="F169" s="772"/>
      <c r="G169" s="772"/>
      <c r="H169" s="772"/>
      <c r="I169" s="772"/>
      <c r="J169" s="772"/>
      <c r="K169" s="772"/>
      <c r="L169" s="772"/>
      <c r="M169" s="772"/>
      <c r="N169" s="772"/>
      <c r="O169" s="772"/>
      <c r="P169" s="772"/>
      <c r="Q169" s="772"/>
      <c r="R169" s="772"/>
      <c r="S169" s="772"/>
      <c r="T169" s="772"/>
      <c r="U169" s="772"/>
      <c r="V169" s="772"/>
      <c r="W169" s="772"/>
      <c r="X169" s="772"/>
      <c r="Y169" s="772"/>
    </row>
    <row r="170" ht="30.75" customHeight="1">
      <c r="A170" s="772"/>
      <c r="B170" s="772"/>
      <c r="C170" s="848"/>
      <c r="D170" s="772"/>
      <c r="E170" s="776"/>
      <c r="F170" s="772"/>
      <c r="G170" s="772"/>
      <c r="H170" s="772"/>
      <c r="I170" s="772"/>
      <c r="J170" s="772"/>
      <c r="K170" s="772"/>
      <c r="L170" s="772"/>
      <c r="M170" s="772"/>
      <c r="N170" s="772"/>
      <c r="O170" s="772"/>
      <c r="P170" s="772"/>
      <c r="Q170" s="772"/>
      <c r="R170" s="772"/>
      <c r="S170" s="772"/>
      <c r="T170" s="772"/>
      <c r="U170" s="772"/>
      <c r="V170" s="772"/>
      <c r="W170" s="772"/>
      <c r="X170" s="772"/>
      <c r="Y170" s="772"/>
    </row>
    <row r="171" ht="30.75" customHeight="1">
      <c r="A171" s="772"/>
      <c r="B171" s="772"/>
      <c r="C171" s="848"/>
      <c r="D171" s="772"/>
      <c r="E171" s="776"/>
      <c r="F171" s="772"/>
      <c r="G171" s="772"/>
      <c r="H171" s="772"/>
      <c r="I171" s="772"/>
      <c r="J171" s="772"/>
      <c r="K171" s="772"/>
      <c r="L171" s="772"/>
      <c r="M171" s="772"/>
      <c r="N171" s="772"/>
      <c r="O171" s="772"/>
      <c r="P171" s="772"/>
      <c r="Q171" s="772"/>
      <c r="R171" s="772"/>
      <c r="S171" s="772"/>
      <c r="T171" s="772"/>
      <c r="U171" s="772"/>
      <c r="V171" s="772"/>
      <c r="W171" s="772"/>
      <c r="X171" s="772"/>
      <c r="Y171" s="772"/>
    </row>
    <row r="172" ht="30.75" customHeight="1">
      <c r="A172" s="772"/>
      <c r="B172" s="772"/>
      <c r="C172" s="848"/>
      <c r="D172" s="772"/>
      <c r="E172" s="776"/>
      <c r="F172" s="772"/>
      <c r="G172" s="772"/>
      <c r="H172" s="772"/>
      <c r="I172" s="772"/>
      <c r="J172" s="772"/>
      <c r="K172" s="772"/>
      <c r="L172" s="772"/>
      <c r="M172" s="772"/>
      <c r="N172" s="772"/>
      <c r="O172" s="772"/>
      <c r="P172" s="772"/>
      <c r="Q172" s="772"/>
      <c r="R172" s="772"/>
      <c r="S172" s="772"/>
      <c r="T172" s="772"/>
      <c r="U172" s="772"/>
      <c r="V172" s="772"/>
      <c r="W172" s="772"/>
      <c r="X172" s="772"/>
      <c r="Y172" s="772"/>
    </row>
    <row r="173" ht="30.75" customHeight="1">
      <c r="A173" s="772"/>
      <c r="B173" s="772"/>
      <c r="C173" s="848"/>
      <c r="D173" s="772"/>
      <c r="E173" s="776"/>
      <c r="F173" s="772"/>
      <c r="G173" s="772"/>
      <c r="H173" s="772"/>
      <c r="I173" s="772"/>
      <c r="J173" s="772"/>
      <c r="K173" s="772"/>
      <c r="L173" s="772"/>
      <c r="M173" s="772"/>
      <c r="N173" s="772"/>
      <c r="O173" s="772"/>
      <c r="P173" s="772"/>
      <c r="Q173" s="772"/>
      <c r="R173" s="772"/>
      <c r="S173" s="772"/>
      <c r="T173" s="772"/>
      <c r="U173" s="772"/>
      <c r="V173" s="772"/>
      <c r="W173" s="772"/>
      <c r="X173" s="772"/>
      <c r="Y173" s="772"/>
    </row>
    <row r="174" ht="30.75" customHeight="1">
      <c r="A174" s="772"/>
      <c r="B174" s="772"/>
      <c r="C174" s="848"/>
      <c r="D174" s="772"/>
      <c r="E174" s="776"/>
      <c r="F174" s="772"/>
      <c r="G174" s="772"/>
      <c r="H174" s="772"/>
      <c r="I174" s="772"/>
      <c r="J174" s="772"/>
      <c r="K174" s="772"/>
      <c r="L174" s="772"/>
      <c r="M174" s="772"/>
      <c r="N174" s="772"/>
      <c r="O174" s="772"/>
      <c r="P174" s="772"/>
      <c r="Q174" s="772"/>
      <c r="R174" s="772"/>
      <c r="S174" s="772"/>
      <c r="T174" s="772"/>
      <c r="U174" s="772"/>
      <c r="V174" s="772"/>
      <c r="W174" s="772"/>
      <c r="X174" s="772"/>
      <c r="Y174" s="772"/>
    </row>
    <row r="175" ht="30.75" customHeight="1">
      <c r="A175" s="772"/>
      <c r="B175" s="772"/>
      <c r="C175" s="848"/>
      <c r="D175" s="772"/>
      <c r="E175" s="776"/>
      <c r="F175" s="772"/>
      <c r="G175" s="772"/>
      <c r="H175" s="772"/>
      <c r="I175" s="772"/>
      <c r="J175" s="772"/>
      <c r="K175" s="772"/>
      <c r="L175" s="772"/>
      <c r="M175" s="772"/>
      <c r="N175" s="772"/>
      <c r="O175" s="772"/>
      <c r="P175" s="772"/>
      <c r="Q175" s="772"/>
      <c r="R175" s="772"/>
      <c r="S175" s="772"/>
      <c r="T175" s="772"/>
      <c r="U175" s="772"/>
      <c r="V175" s="772"/>
      <c r="W175" s="772"/>
      <c r="X175" s="772"/>
      <c r="Y175" s="772"/>
    </row>
    <row r="176" ht="30.75" customHeight="1">
      <c r="A176" s="772"/>
      <c r="B176" s="772"/>
      <c r="C176" s="848"/>
      <c r="D176" s="772"/>
      <c r="E176" s="776"/>
      <c r="F176" s="772"/>
      <c r="G176" s="772"/>
      <c r="H176" s="772"/>
      <c r="I176" s="772"/>
      <c r="J176" s="772"/>
      <c r="K176" s="772"/>
      <c r="L176" s="772"/>
      <c r="M176" s="772"/>
      <c r="N176" s="772"/>
      <c r="O176" s="772"/>
      <c r="P176" s="772"/>
      <c r="Q176" s="772"/>
      <c r="R176" s="772"/>
      <c r="S176" s="772"/>
      <c r="T176" s="772"/>
      <c r="U176" s="772"/>
      <c r="V176" s="772"/>
      <c r="W176" s="772"/>
      <c r="X176" s="772"/>
      <c r="Y176" s="772"/>
    </row>
    <row r="177" ht="30.75" customHeight="1">
      <c r="A177" s="772"/>
      <c r="B177" s="772"/>
      <c r="C177" s="848"/>
      <c r="D177" s="772"/>
      <c r="E177" s="776"/>
      <c r="F177" s="772"/>
      <c r="G177" s="772"/>
      <c r="H177" s="772"/>
      <c r="I177" s="772"/>
      <c r="J177" s="772"/>
      <c r="K177" s="772"/>
      <c r="L177" s="772"/>
      <c r="M177" s="772"/>
      <c r="N177" s="772"/>
      <c r="O177" s="772"/>
      <c r="P177" s="772"/>
      <c r="Q177" s="772"/>
      <c r="R177" s="772"/>
      <c r="S177" s="772"/>
      <c r="T177" s="772"/>
      <c r="U177" s="772"/>
      <c r="V177" s="772"/>
      <c r="W177" s="772"/>
      <c r="X177" s="772"/>
      <c r="Y177" s="772"/>
    </row>
    <row r="178" ht="30.75" customHeight="1">
      <c r="A178" s="772"/>
      <c r="B178" s="772"/>
      <c r="C178" s="848"/>
      <c r="D178" s="772"/>
      <c r="E178" s="776"/>
      <c r="F178" s="772"/>
      <c r="G178" s="772"/>
      <c r="H178" s="772"/>
      <c r="I178" s="772"/>
      <c r="J178" s="772"/>
      <c r="K178" s="772"/>
      <c r="L178" s="772"/>
      <c r="M178" s="772"/>
      <c r="N178" s="772"/>
      <c r="O178" s="772"/>
      <c r="P178" s="772"/>
      <c r="Q178" s="772"/>
      <c r="R178" s="772"/>
      <c r="S178" s="772"/>
      <c r="T178" s="772"/>
      <c r="U178" s="772"/>
      <c r="V178" s="772"/>
      <c r="W178" s="772"/>
      <c r="X178" s="772"/>
      <c r="Y178" s="772"/>
    </row>
    <row r="179" ht="30.75" customHeight="1">
      <c r="A179" s="772"/>
      <c r="B179" s="772"/>
      <c r="C179" s="848"/>
      <c r="D179" s="772"/>
      <c r="E179" s="776"/>
      <c r="F179" s="772"/>
      <c r="G179" s="772"/>
      <c r="H179" s="772"/>
      <c r="I179" s="772"/>
      <c r="J179" s="772"/>
      <c r="K179" s="772"/>
      <c r="L179" s="772"/>
      <c r="M179" s="772"/>
      <c r="N179" s="772"/>
      <c r="O179" s="772"/>
      <c r="P179" s="772"/>
      <c r="Q179" s="772"/>
      <c r="R179" s="772"/>
      <c r="S179" s="772"/>
      <c r="T179" s="772"/>
      <c r="U179" s="772"/>
      <c r="V179" s="772"/>
      <c r="W179" s="772"/>
      <c r="X179" s="772"/>
      <c r="Y179" s="772"/>
    </row>
    <row r="180" ht="30.75" customHeight="1">
      <c r="A180" s="772"/>
      <c r="B180" s="772"/>
      <c r="C180" s="848"/>
      <c r="D180" s="772"/>
      <c r="E180" s="776"/>
      <c r="F180" s="772"/>
      <c r="G180" s="772"/>
      <c r="H180" s="772"/>
      <c r="I180" s="772"/>
      <c r="J180" s="772"/>
      <c r="K180" s="772"/>
      <c r="L180" s="772"/>
      <c r="M180" s="772"/>
      <c r="N180" s="772"/>
      <c r="O180" s="772"/>
      <c r="P180" s="772"/>
      <c r="Q180" s="772"/>
      <c r="R180" s="772"/>
      <c r="S180" s="772"/>
      <c r="T180" s="772"/>
      <c r="U180" s="772"/>
      <c r="V180" s="772"/>
      <c r="W180" s="772"/>
      <c r="X180" s="772"/>
      <c r="Y180" s="772"/>
    </row>
    <row r="181" ht="30.75" customHeight="1">
      <c r="A181" s="772"/>
      <c r="B181" s="772"/>
      <c r="C181" s="848"/>
      <c r="D181" s="772"/>
      <c r="E181" s="776"/>
      <c r="F181" s="772"/>
      <c r="G181" s="772"/>
      <c r="H181" s="772"/>
      <c r="I181" s="772"/>
      <c r="J181" s="772"/>
      <c r="K181" s="772"/>
      <c r="L181" s="772"/>
      <c r="M181" s="772"/>
      <c r="N181" s="772"/>
      <c r="O181" s="772"/>
      <c r="P181" s="772"/>
      <c r="Q181" s="772"/>
      <c r="R181" s="772"/>
      <c r="S181" s="772"/>
      <c r="T181" s="772"/>
      <c r="U181" s="772"/>
      <c r="V181" s="772"/>
      <c r="W181" s="772"/>
      <c r="X181" s="772"/>
      <c r="Y181" s="772"/>
    </row>
    <row r="182" ht="30.75" customHeight="1">
      <c r="A182" s="772"/>
      <c r="B182" s="772"/>
      <c r="C182" s="848"/>
      <c r="D182" s="772"/>
      <c r="E182" s="776"/>
      <c r="F182" s="772"/>
      <c r="G182" s="772"/>
      <c r="H182" s="772"/>
      <c r="I182" s="772"/>
      <c r="J182" s="772"/>
      <c r="K182" s="772"/>
      <c r="L182" s="772"/>
      <c r="M182" s="772"/>
      <c r="N182" s="772"/>
      <c r="O182" s="772"/>
      <c r="P182" s="772"/>
      <c r="Q182" s="772"/>
      <c r="R182" s="772"/>
      <c r="S182" s="772"/>
      <c r="T182" s="772"/>
      <c r="U182" s="772"/>
      <c r="V182" s="772"/>
      <c r="W182" s="772"/>
      <c r="X182" s="772"/>
      <c r="Y182" s="772"/>
    </row>
    <row r="183" ht="30.75" customHeight="1">
      <c r="A183" s="772"/>
      <c r="B183" s="772"/>
      <c r="C183" s="848"/>
      <c r="D183" s="772"/>
      <c r="E183" s="776"/>
      <c r="F183" s="772"/>
      <c r="G183" s="772"/>
      <c r="H183" s="772"/>
      <c r="I183" s="772"/>
      <c r="J183" s="772"/>
      <c r="K183" s="772"/>
      <c r="L183" s="772"/>
      <c r="M183" s="772"/>
      <c r="N183" s="772"/>
      <c r="O183" s="772"/>
      <c r="P183" s="772"/>
      <c r="Q183" s="772"/>
      <c r="R183" s="772"/>
      <c r="S183" s="772"/>
      <c r="T183" s="772"/>
      <c r="U183" s="772"/>
      <c r="V183" s="772"/>
      <c r="W183" s="772"/>
      <c r="X183" s="772"/>
      <c r="Y183" s="772"/>
    </row>
    <row r="184" ht="30.75" customHeight="1">
      <c r="A184" s="772"/>
      <c r="B184" s="772"/>
      <c r="C184" s="848"/>
      <c r="D184" s="772"/>
      <c r="E184" s="776"/>
      <c r="F184" s="772"/>
      <c r="G184" s="772"/>
      <c r="H184" s="772"/>
      <c r="I184" s="772"/>
      <c r="J184" s="772"/>
      <c r="K184" s="772"/>
      <c r="L184" s="772"/>
      <c r="M184" s="772"/>
      <c r="N184" s="772"/>
      <c r="O184" s="772"/>
      <c r="P184" s="772"/>
      <c r="Q184" s="772"/>
      <c r="R184" s="772"/>
      <c r="S184" s="772"/>
      <c r="T184" s="772"/>
      <c r="U184" s="772"/>
      <c r="V184" s="772"/>
      <c r="W184" s="772"/>
      <c r="X184" s="772"/>
      <c r="Y184" s="772"/>
    </row>
    <row r="185" ht="30.75" customHeight="1">
      <c r="A185" s="772"/>
      <c r="B185" s="772"/>
      <c r="C185" s="848"/>
      <c r="D185" s="772"/>
      <c r="E185" s="776"/>
      <c r="F185" s="772"/>
      <c r="G185" s="772"/>
      <c r="H185" s="772"/>
      <c r="I185" s="772"/>
      <c r="J185" s="772"/>
      <c r="K185" s="772"/>
      <c r="L185" s="772"/>
      <c r="M185" s="772"/>
      <c r="N185" s="772"/>
      <c r="O185" s="772"/>
      <c r="P185" s="772"/>
      <c r="Q185" s="772"/>
      <c r="R185" s="772"/>
      <c r="S185" s="772"/>
      <c r="T185" s="772"/>
      <c r="U185" s="772"/>
      <c r="V185" s="772"/>
      <c r="W185" s="772"/>
      <c r="X185" s="772"/>
      <c r="Y185" s="772"/>
    </row>
    <row r="186" ht="30.75" customHeight="1">
      <c r="A186" s="772"/>
      <c r="B186" s="772"/>
      <c r="C186" s="848"/>
      <c r="D186" s="772"/>
      <c r="E186" s="776"/>
      <c r="F186" s="772"/>
      <c r="G186" s="772"/>
      <c r="H186" s="772"/>
      <c r="I186" s="772"/>
      <c r="J186" s="772"/>
      <c r="K186" s="772"/>
      <c r="L186" s="772"/>
      <c r="M186" s="772"/>
      <c r="N186" s="772"/>
      <c r="O186" s="772"/>
      <c r="P186" s="772"/>
      <c r="Q186" s="772"/>
      <c r="R186" s="772"/>
      <c r="S186" s="772"/>
      <c r="T186" s="772"/>
      <c r="U186" s="772"/>
      <c r="V186" s="772"/>
      <c r="W186" s="772"/>
      <c r="X186" s="772"/>
      <c r="Y186" s="772"/>
    </row>
    <row r="187" ht="30.75" customHeight="1">
      <c r="A187" s="772"/>
      <c r="B187" s="772"/>
      <c r="C187" s="848"/>
      <c r="D187" s="772"/>
      <c r="E187" s="776"/>
      <c r="F187" s="772"/>
      <c r="G187" s="772"/>
      <c r="H187" s="772"/>
      <c r="I187" s="772"/>
      <c r="J187" s="772"/>
      <c r="K187" s="772"/>
      <c r="L187" s="772"/>
      <c r="M187" s="772"/>
      <c r="N187" s="772"/>
      <c r="O187" s="772"/>
      <c r="P187" s="772"/>
      <c r="Q187" s="772"/>
      <c r="R187" s="772"/>
      <c r="S187" s="772"/>
      <c r="T187" s="772"/>
      <c r="U187" s="772"/>
      <c r="V187" s="772"/>
      <c r="W187" s="772"/>
      <c r="X187" s="772"/>
      <c r="Y187" s="772"/>
    </row>
    <row r="188" ht="30.75" customHeight="1">
      <c r="A188" s="772"/>
      <c r="B188" s="772"/>
      <c r="C188" s="848"/>
      <c r="D188" s="772"/>
      <c r="E188" s="776"/>
      <c r="F188" s="772"/>
      <c r="G188" s="772"/>
      <c r="H188" s="772"/>
      <c r="I188" s="772"/>
      <c r="J188" s="772"/>
      <c r="K188" s="772"/>
      <c r="L188" s="772"/>
      <c r="M188" s="772"/>
      <c r="N188" s="772"/>
      <c r="O188" s="772"/>
      <c r="P188" s="772"/>
      <c r="Q188" s="772"/>
      <c r="R188" s="772"/>
      <c r="S188" s="772"/>
      <c r="T188" s="772"/>
      <c r="U188" s="772"/>
      <c r="V188" s="772"/>
      <c r="W188" s="772"/>
      <c r="X188" s="772"/>
      <c r="Y188" s="772"/>
    </row>
    <row r="189" ht="30.75" customHeight="1">
      <c r="A189" s="772"/>
      <c r="B189" s="772"/>
      <c r="C189" s="848"/>
      <c r="D189" s="772"/>
      <c r="E189" s="776"/>
      <c r="F189" s="772"/>
      <c r="G189" s="772"/>
      <c r="H189" s="772"/>
      <c r="I189" s="772"/>
      <c r="J189" s="772"/>
      <c r="K189" s="772"/>
      <c r="L189" s="772"/>
      <c r="M189" s="772"/>
      <c r="N189" s="772"/>
      <c r="O189" s="772"/>
      <c r="P189" s="772"/>
      <c r="Q189" s="772"/>
      <c r="R189" s="772"/>
      <c r="S189" s="772"/>
      <c r="T189" s="772"/>
      <c r="U189" s="772"/>
      <c r="V189" s="772"/>
      <c r="W189" s="772"/>
      <c r="X189" s="772"/>
      <c r="Y189" s="772"/>
    </row>
    <row r="190" ht="30.75" customHeight="1">
      <c r="A190" s="772"/>
      <c r="B190" s="772"/>
      <c r="C190" s="848"/>
      <c r="D190" s="772"/>
      <c r="E190" s="776"/>
      <c r="F190" s="772"/>
      <c r="G190" s="772"/>
      <c r="H190" s="772"/>
      <c r="I190" s="772"/>
      <c r="J190" s="772"/>
      <c r="K190" s="772"/>
      <c r="L190" s="772"/>
      <c r="M190" s="772"/>
      <c r="N190" s="772"/>
      <c r="O190" s="772"/>
      <c r="P190" s="772"/>
      <c r="Q190" s="772"/>
      <c r="R190" s="772"/>
      <c r="S190" s="772"/>
      <c r="T190" s="772"/>
      <c r="U190" s="772"/>
      <c r="V190" s="772"/>
      <c r="W190" s="772"/>
      <c r="X190" s="772"/>
      <c r="Y190" s="772"/>
    </row>
    <row r="191" ht="30.75" customHeight="1">
      <c r="A191" s="772"/>
      <c r="B191" s="772"/>
      <c r="C191" s="848"/>
      <c r="D191" s="772"/>
      <c r="E191" s="776"/>
      <c r="F191" s="772"/>
      <c r="G191" s="772"/>
      <c r="H191" s="772"/>
      <c r="I191" s="772"/>
      <c r="J191" s="772"/>
      <c r="K191" s="772"/>
      <c r="L191" s="772"/>
      <c r="M191" s="772"/>
      <c r="N191" s="772"/>
      <c r="O191" s="772"/>
      <c r="P191" s="772"/>
      <c r="Q191" s="772"/>
      <c r="R191" s="772"/>
      <c r="S191" s="772"/>
      <c r="T191" s="772"/>
      <c r="U191" s="772"/>
      <c r="V191" s="772"/>
      <c r="W191" s="772"/>
      <c r="X191" s="772"/>
      <c r="Y191" s="772"/>
    </row>
    <row r="192" ht="30.75" customHeight="1">
      <c r="A192" s="772"/>
      <c r="B192" s="772"/>
      <c r="C192" s="848"/>
      <c r="D192" s="772"/>
      <c r="E192" s="776"/>
      <c r="F192" s="772"/>
      <c r="G192" s="772"/>
      <c r="H192" s="772"/>
      <c r="I192" s="772"/>
      <c r="J192" s="772"/>
      <c r="K192" s="772"/>
      <c r="L192" s="772"/>
      <c r="M192" s="772"/>
      <c r="N192" s="772"/>
      <c r="O192" s="772"/>
      <c r="P192" s="772"/>
      <c r="Q192" s="772"/>
      <c r="R192" s="772"/>
      <c r="S192" s="772"/>
      <c r="T192" s="772"/>
      <c r="U192" s="772"/>
      <c r="V192" s="772"/>
      <c r="W192" s="772"/>
      <c r="X192" s="772"/>
      <c r="Y192" s="772"/>
    </row>
    <row r="193" ht="30.75" customHeight="1">
      <c r="A193" s="772"/>
      <c r="B193" s="772"/>
      <c r="C193" s="848"/>
      <c r="D193" s="772"/>
      <c r="E193" s="776"/>
      <c r="F193" s="772"/>
      <c r="G193" s="772"/>
      <c r="H193" s="772"/>
      <c r="I193" s="772"/>
      <c r="J193" s="772"/>
      <c r="K193" s="772"/>
      <c r="L193" s="772"/>
      <c r="M193" s="772"/>
      <c r="N193" s="772"/>
      <c r="O193" s="772"/>
      <c r="P193" s="772"/>
      <c r="Q193" s="772"/>
      <c r="R193" s="772"/>
      <c r="S193" s="772"/>
      <c r="T193" s="772"/>
      <c r="U193" s="772"/>
      <c r="V193" s="772"/>
      <c r="W193" s="772"/>
      <c r="X193" s="772"/>
      <c r="Y193" s="772"/>
    </row>
    <row r="194" ht="30.75" customHeight="1">
      <c r="A194" s="772"/>
      <c r="B194" s="772"/>
      <c r="C194" s="848"/>
      <c r="D194" s="772"/>
      <c r="E194" s="776"/>
      <c r="F194" s="772"/>
      <c r="G194" s="772"/>
      <c r="H194" s="772"/>
      <c r="I194" s="772"/>
      <c r="J194" s="772"/>
      <c r="K194" s="772"/>
      <c r="L194" s="772"/>
      <c r="M194" s="772"/>
      <c r="N194" s="772"/>
      <c r="O194" s="772"/>
      <c r="P194" s="772"/>
      <c r="Q194" s="772"/>
      <c r="R194" s="772"/>
      <c r="S194" s="772"/>
      <c r="T194" s="772"/>
      <c r="U194" s="772"/>
      <c r="V194" s="772"/>
      <c r="W194" s="772"/>
      <c r="X194" s="772"/>
      <c r="Y194" s="772"/>
    </row>
    <row r="195" ht="30.75" customHeight="1">
      <c r="A195" s="772"/>
      <c r="B195" s="772"/>
      <c r="C195" s="848"/>
      <c r="D195" s="772"/>
      <c r="E195" s="776"/>
      <c r="F195" s="772"/>
      <c r="G195" s="772"/>
      <c r="H195" s="772"/>
      <c r="I195" s="772"/>
      <c r="J195" s="772"/>
      <c r="K195" s="772"/>
      <c r="L195" s="772"/>
      <c r="M195" s="772"/>
      <c r="N195" s="772"/>
      <c r="O195" s="772"/>
      <c r="P195" s="772"/>
      <c r="Q195" s="772"/>
      <c r="R195" s="772"/>
      <c r="S195" s="772"/>
      <c r="T195" s="772"/>
      <c r="U195" s="772"/>
      <c r="V195" s="772"/>
      <c r="W195" s="772"/>
      <c r="X195" s="772"/>
      <c r="Y195" s="772"/>
    </row>
    <row r="196" ht="30.75" customHeight="1">
      <c r="A196" s="772"/>
      <c r="B196" s="772"/>
      <c r="C196" s="848"/>
      <c r="D196" s="772"/>
      <c r="E196" s="776"/>
      <c r="F196" s="772"/>
      <c r="G196" s="772"/>
      <c r="H196" s="772"/>
      <c r="I196" s="772"/>
      <c r="J196" s="772"/>
      <c r="K196" s="772"/>
      <c r="L196" s="772"/>
      <c r="M196" s="772"/>
      <c r="N196" s="772"/>
      <c r="O196" s="772"/>
      <c r="P196" s="772"/>
      <c r="Q196" s="772"/>
      <c r="R196" s="772"/>
      <c r="S196" s="772"/>
      <c r="T196" s="772"/>
      <c r="U196" s="772"/>
      <c r="V196" s="772"/>
      <c r="W196" s="772"/>
      <c r="X196" s="772"/>
      <c r="Y196" s="772"/>
    </row>
    <row r="197" ht="30.75" customHeight="1">
      <c r="A197" s="772"/>
      <c r="B197" s="772"/>
      <c r="C197" s="848"/>
      <c r="D197" s="772"/>
      <c r="E197" s="776"/>
      <c r="F197" s="772"/>
      <c r="G197" s="772"/>
      <c r="H197" s="772"/>
      <c r="I197" s="772"/>
      <c r="J197" s="772"/>
      <c r="K197" s="772"/>
      <c r="L197" s="772"/>
      <c r="M197" s="772"/>
      <c r="N197" s="772"/>
      <c r="O197" s="772"/>
      <c r="P197" s="772"/>
      <c r="Q197" s="772"/>
      <c r="R197" s="772"/>
      <c r="S197" s="772"/>
      <c r="T197" s="772"/>
      <c r="U197" s="772"/>
      <c r="V197" s="772"/>
      <c r="W197" s="772"/>
      <c r="X197" s="772"/>
      <c r="Y197" s="772"/>
    </row>
    <row r="198" ht="30.75" customHeight="1">
      <c r="A198" s="772"/>
      <c r="B198" s="772"/>
      <c r="C198" s="848"/>
      <c r="D198" s="772"/>
      <c r="E198" s="776"/>
      <c r="F198" s="772"/>
      <c r="G198" s="772"/>
      <c r="H198" s="772"/>
      <c r="I198" s="772"/>
      <c r="J198" s="772"/>
      <c r="K198" s="772"/>
      <c r="L198" s="772"/>
      <c r="M198" s="772"/>
      <c r="N198" s="772"/>
      <c r="O198" s="772"/>
      <c r="P198" s="772"/>
      <c r="Q198" s="772"/>
      <c r="R198" s="772"/>
      <c r="S198" s="772"/>
      <c r="T198" s="772"/>
      <c r="U198" s="772"/>
      <c r="V198" s="772"/>
      <c r="W198" s="772"/>
      <c r="X198" s="772"/>
      <c r="Y198" s="772"/>
    </row>
    <row r="199" ht="30.75" customHeight="1">
      <c r="A199" s="772"/>
      <c r="B199" s="772"/>
      <c r="C199" s="848"/>
      <c r="D199" s="772"/>
      <c r="E199" s="776"/>
      <c r="F199" s="772"/>
      <c r="G199" s="772"/>
      <c r="H199" s="772"/>
      <c r="I199" s="772"/>
      <c r="J199" s="772"/>
      <c r="K199" s="772"/>
      <c r="L199" s="772"/>
      <c r="M199" s="772"/>
      <c r="N199" s="772"/>
      <c r="O199" s="772"/>
      <c r="P199" s="772"/>
      <c r="Q199" s="772"/>
      <c r="R199" s="772"/>
      <c r="S199" s="772"/>
      <c r="T199" s="772"/>
      <c r="U199" s="772"/>
      <c r="V199" s="772"/>
      <c r="W199" s="772"/>
      <c r="X199" s="772"/>
      <c r="Y199" s="772"/>
    </row>
    <row r="200" ht="30.75" customHeight="1">
      <c r="A200" s="772"/>
      <c r="B200" s="772"/>
      <c r="C200" s="848"/>
      <c r="D200" s="772"/>
      <c r="E200" s="776"/>
      <c r="F200" s="772"/>
      <c r="G200" s="772"/>
      <c r="H200" s="772"/>
      <c r="I200" s="772"/>
      <c r="J200" s="772"/>
      <c r="K200" s="772"/>
      <c r="L200" s="772"/>
      <c r="M200" s="772"/>
      <c r="N200" s="772"/>
      <c r="O200" s="772"/>
      <c r="P200" s="772"/>
      <c r="Q200" s="772"/>
      <c r="R200" s="772"/>
      <c r="S200" s="772"/>
      <c r="T200" s="772"/>
      <c r="U200" s="772"/>
      <c r="V200" s="772"/>
      <c r="W200" s="772"/>
      <c r="X200" s="772"/>
      <c r="Y200" s="772"/>
    </row>
    <row r="201" ht="30.75" customHeight="1">
      <c r="A201" s="772"/>
      <c r="B201" s="772"/>
      <c r="C201" s="848"/>
      <c r="D201" s="772"/>
      <c r="E201" s="776"/>
      <c r="F201" s="772"/>
      <c r="G201" s="772"/>
      <c r="H201" s="772"/>
      <c r="I201" s="772"/>
      <c r="J201" s="772"/>
      <c r="K201" s="772"/>
      <c r="L201" s="772"/>
      <c r="M201" s="772"/>
      <c r="N201" s="772"/>
      <c r="O201" s="772"/>
      <c r="P201" s="772"/>
      <c r="Q201" s="772"/>
      <c r="R201" s="772"/>
      <c r="S201" s="772"/>
      <c r="T201" s="772"/>
      <c r="U201" s="772"/>
      <c r="V201" s="772"/>
      <c r="W201" s="772"/>
      <c r="X201" s="772"/>
      <c r="Y201" s="772"/>
    </row>
    <row r="202" ht="30.75" customHeight="1">
      <c r="A202" s="772"/>
      <c r="B202" s="772"/>
      <c r="C202" s="848"/>
      <c r="D202" s="772"/>
      <c r="E202" s="776"/>
      <c r="F202" s="772"/>
      <c r="G202" s="772"/>
      <c r="H202" s="772"/>
      <c r="I202" s="772"/>
      <c r="J202" s="772"/>
      <c r="K202" s="772"/>
      <c r="L202" s="772"/>
      <c r="M202" s="772"/>
      <c r="N202" s="772"/>
      <c r="O202" s="772"/>
      <c r="P202" s="772"/>
      <c r="Q202" s="772"/>
      <c r="R202" s="772"/>
      <c r="S202" s="772"/>
      <c r="T202" s="772"/>
      <c r="U202" s="772"/>
      <c r="V202" s="772"/>
      <c r="W202" s="772"/>
      <c r="X202" s="772"/>
      <c r="Y202" s="772"/>
    </row>
    <row r="203" ht="30.75" customHeight="1">
      <c r="A203" s="772"/>
      <c r="B203" s="772"/>
      <c r="C203" s="848"/>
      <c r="D203" s="772"/>
      <c r="E203" s="776"/>
      <c r="F203" s="772"/>
      <c r="G203" s="772"/>
      <c r="H203" s="772"/>
      <c r="I203" s="772"/>
      <c r="J203" s="772"/>
      <c r="K203" s="772"/>
      <c r="L203" s="772"/>
      <c r="M203" s="772"/>
      <c r="N203" s="772"/>
      <c r="O203" s="772"/>
      <c r="P203" s="772"/>
      <c r="Q203" s="772"/>
      <c r="R203" s="772"/>
      <c r="S203" s="772"/>
      <c r="T203" s="772"/>
      <c r="U203" s="772"/>
      <c r="V203" s="772"/>
      <c r="W203" s="772"/>
      <c r="X203" s="772"/>
      <c r="Y203" s="772"/>
    </row>
    <row r="204" ht="30.75" customHeight="1">
      <c r="A204" s="772"/>
      <c r="B204" s="772"/>
      <c r="C204" s="848"/>
      <c r="D204" s="772"/>
      <c r="E204" s="776"/>
      <c r="F204" s="772"/>
      <c r="G204" s="772"/>
      <c r="H204" s="772"/>
      <c r="I204" s="772"/>
      <c r="J204" s="772"/>
      <c r="K204" s="772"/>
      <c r="L204" s="772"/>
      <c r="M204" s="772"/>
      <c r="N204" s="772"/>
      <c r="O204" s="772"/>
      <c r="P204" s="772"/>
      <c r="Q204" s="772"/>
      <c r="R204" s="772"/>
      <c r="S204" s="772"/>
      <c r="T204" s="772"/>
      <c r="U204" s="772"/>
      <c r="V204" s="772"/>
      <c r="W204" s="772"/>
      <c r="X204" s="772"/>
      <c r="Y204" s="772"/>
    </row>
    <row r="205" ht="30.75" customHeight="1">
      <c r="A205" s="772"/>
      <c r="B205" s="772"/>
      <c r="C205" s="848"/>
      <c r="D205" s="772"/>
      <c r="E205" s="776"/>
      <c r="F205" s="772"/>
      <c r="G205" s="772"/>
      <c r="H205" s="772"/>
      <c r="I205" s="772"/>
      <c r="J205" s="772"/>
      <c r="K205" s="772"/>
      <c r="L205" s="772"/>
      <c r="M205" s="772"/>
      <c r="N205" s="772"/>
      <c r="O205" s="772"/>
      <c r="P205" s="772"/>
      <c r="Q205" s="772"/>
      <c r="R205" s="772"/>
      <c r="S205" s="772"/>
      <c r="T205" s="772"/>
      <c r="U205" s="772"/>
      <c r="V205" s="772"/>
      <c r="W205" s="772"/>
      <c r="X205" s="772"/>
      <c r="Y205" s="772"/>
    </row>
    <row r="206" ht="30.75" customHeight="1">
      <c r="A206" s="772"/>
      <c r="B206" s="772"/>
      <c r="C206" s="848"/>
      <c r="D206" s="772"/>
      <c r="E206" s="776"/>
      <c r="F206" s="772"/>
      <c r="G206" s="772"/>
      <c r="H206" s="772"/>
      <c r="I206" s="772"/>
      <c r="J206" s="772"/>
      <c r="K206" s="772"/>
      <c r="L206" s="772"/>
      <c r="M206" s="772"/>
      <c r="N206" s="772"/>
      <c r="O206" s="772"/>
      <c r="P206" s="772"/>
      <c r="Q206" s="772"/>
      <c r="R206" s="772"/>
      <c r="S206" s="772"/>
      <c r="T206" s="772"/>
      <c r="U206" s="772"/>
      <c r="V206" s="772"/>
      <c r="W206" s="772"/>
      <c r="X206" s="772"/>
      <c r="Y206" s="772"/>
    </row>
    <row r="207" ht="30.75" customHeight="1">
      <c r="A207" s="772"/>
      <c r="B207" s="772"/>
      <c r="C207" s="848"/>
      <c r="D207" s="772"/>
      <c r="E207" s="776"/>
      <c r="F207" s="772"/>
      <c r="G207" s="772"/>
      <c r="H207" s="772"/>
      <c r="I207" s="772"/>
      <c r="J207" s="772"/>
      <c r="K207" s="772"/>
      <c r="L207" s="772"/>
      <c r="M207" s="772"/>
      <c r="N207" s="772"/>
      <c r="O207" s="772"/>
      <c r="P207" s="772"/>
      <c r="Q207" s="772"/>
      <c r="R207" s="772"/>
      <c r="S207" s="772"/>
      <c r="T207" s="772"/>
      <c r="U207" s="772"/>
      <c r="V207" s="772"/>
      <c r="W207" s="772"/>
      <c r="X207" s="772"/>
      <c r="Y207" s="772"/>
    </row>
    <row r="208" ht="30.75" customHeight="1">
      <c r="A208" s="772"/>
      <c r="B208" s="772"/>
      <c r="C208" s="848"/>
      <c r="D208" s="772"/>
      <c r="E208" s="776"/>
      <c r="F208" s="772"/>
      <c r="G208" s="772"/>
      <c r="H208" s="772"/>
      <c r="I208" s="772"/>
      <c r="J208" s="772"/>
      <c r="K208" s="772"/>
      <c r="L208" s="772"/>
      <c r="M208" s="772"/>
      <c r="N208" s="772"/>
      <c r="O208" s="772"/>
      <c r="P208" s="772"/>
      <c r="Q208" s="772"/>
      <c r="R208" s="772"/>
      <c r="S208" s="772"/>
      <c r="T208" s="772"/>
      <c r="U208" s="772"/>
      <c r="V208" s="772"/>
      <c r="W208" s="772"/>
      <c r="X208" s="772"/>
      <c r="Y208" s="772"/>
    </row>
    <row r="209" ht="30.75" customHeight="1">
      <c r="A209" s="772"/>
      <c r="B209" s="772"/>
      <c r="C209" s="848"/>
      <c r="D209" s="772"/>
      <c r="E209" s="776"/>
      <c r="F209" s="772"/>
      <c r="G209" s="772"/>
      <c r="H209" s="772"/>
      <c r="I209" s="772"/>
      <c r="J209" s="772"/>
      <c r="K209" s="772"/>
      <c r="L209" s="772"/>
      <c r="M209" s="772"/>
      <c r="N209" s="772"/>
      <c r="O209" s="772"/>
      <c r="P209" s="772"/>
      <c r="Q209" s="772"/>
      <c r="R209" s="772"/>
      <c r="S209" s="772"/>
      <c r="T209" s="772"/>
      <c r="U209" s="772"/>
      <c r="V209" s="772"/>
      <c r="W209" s="772"/>
      <c r="X209" s="772"/>
      <c r="Y209" s="772"/>
    </row>
    <row r="210" ht="30.75" customHeight="1">
      <c r="A210" s="772"/>
      <c r="B210" s="772"/>
      <c r="C210" s="848"/>
      <c r="D210" s="772"/>
      <c r="E210" s="776"/>
      <c r="F210" s="772"/>
      <c r="G210" s="772"/>
      <c r="H210" s="772"/>
      <c r="I210" s="772"/>
      <c r="J210" s="772"/>
      <c r="K210" s="772"/>
      <c r="L210" s="772"/>
      <c r="M210" s="772"/>
      <c r="N210" s="772"/>
      <c r="O210" s="772"/>
      <c r="P210" s="772"/>
      <c r="Q210" s="772"/>
      <c r="R210" s="772"/>
      <c r="S210" s="772"/>
      <c r="T210" s="772"/>
      <c r="U210" s="772"/>
      <c r="V210" s="772"/>
      <c r="W210" s="772"/>
      <c r="X210" s="772"/>
      <c r="Y210" s="772"/>
    </row>
    <row r="211" ht="30.75" customHeight="1">
      <c r="A211" s="772"/>
      <c r="B211" s="772"/>
      <c r="C211" s="848"/>
      <c r="D211" s="772"/>
      <c r="E211" s="776"/>
      <c r="F211" s="772"/>
      <c r="G211" s="772"/>
      <c r="H211" s="772"/>
      <c r="I211" s="772"/>
      <c r="J211" s="772"/>
      <c r="K211" s="772"/>
      <c r="L211" s="772"/>
      <c r="M211" s="772"/>
      <c r="N211" s="772"/>
      <c r="O211" s="772"/>
      <c r="P211" s="772"/>
      <c r="Q211" s="772"/>
      <c r="R211" s="772"/>
      <c r="S211" s="772"/>
      <c r="T211" s="772"/>
      <c r="U211" s="772"/>
      <c r="V211" s="772"/>
      <c r="W211" s="772"/>
      <c r="X211" s="772"/>
      <c r="Y211" s="772"/>
    </row>
    <row r="212" ht="30.75" customHeight="1">
      <c r="A212" s="772"/>
      <c r="B212" s="772"/>
      <c r="C212" s="848"/>
      <c r="D212" s="772"/>
      <c r="E212" s="776"/>
      <c r="F212" s="772"/>
      <c r="G212" s="772"/>
      <c r="H212" s="772"/>
      <c r="I212" s="772"/>
      <c r="J212" s="772"/>
      <c r="K212" s="772"/>
      <c r="L212" s="772"/>
      <c r="M212" s="772"/>
      <c r="N212" s="772"/>
      <c r="O212" s="772"/>
      <c r="P212" s="772"/>
      <c r="Q212" s="772"/>
      <c r="R212" s="772"/>
      <c r="S212" s="772"/>
      <c r="T212" s="772"/>
      <c r="U212" s="772"/>
      <c r="V212" s="772"/>
      <c r="W212" s="772"/>
      <c r="X212" s="772"/>
      <c r="Y212" s="772"/>
    </row>
    <row r="213" ht="30.75" customHeight="1">
      <c r="A213" s="772"/>
      <c r="B213" s="772"/>
      <c r="C213" s="848"/>
      <c r="D213" s="772"/>
      <c r="E213" s="776"/>
      <c r="F213" s="772"/>
      <c r="G213" s="772"/>
      <c r="H213" s="772"/>
      <c r="I213" s="772"/>
      <c r="J213" s="772"/>
      <c r="K213" s="772"/>
      <c r="L213" s="772"/>
      <c r="M213" s="772"/>
      <c r="N213" s="772"/>
      <c r="O213" s="772"/>
      <c r="P213" s="772"/>
      <c r="Q213" s="772"/>
      <c r="R213" s="772"/>
      <c r="S213" s="772"/>
      <c r="T213" s="772"/>
      <c r="U213" s="772"/>
      <c r="V213" s="772"/>
      <c r="W213" s="772"/>
      <c r="X213" s="772"/>
      <c r="Y213" s="772"/>
    </row>
    <row r="214" ht="30.75" customHeight="1">
      <c r="A214" s="772"/>
      <c r="B214" s="772"/>
      <c r="C214" s="848"/>
      <c r="D214" s="772"/>
      <c r="E214" s="776"/>
      <c r="F214" s="772"/>
      <c r="G214" s="772"/>
      <c r="H214" s="772"/>
      <c r="I214" s="772"/>
      <c r="J214" s="772"/>
      <c r="K214" s="772"/>
      <c r="L214" s="772"/>
      <c r="M214" s="772"/>
      <c r="N214" s="772"/>
      <c r="O214" s="772"/>
      <c r="P214" s="772"/>
      <c r="Q214" s="772"/>
      <c r="R214" s="772"/>
      <c r="S214" s="772"/>
      <c r="T214" s="772"/>
      <c r="U214" s="772"/>
      <c r="V214" s="772"/>
      <c r="W214" s="772"/>
      <c r="X214" s="772"/>
      <c r="Y214" s="772"/>
    </row>
    <row r="215" ht="30.75" customHeight="1">
      <c r="A215" s="772"/>
      <c r="B215" s="772"/>
      <c r="C215" s="848"/>
      <c r="D215" s="772"/>
      <c r="E215" s="776"/>
      <c r="F215" s="772"/>
      <c r="G215" s="772"/>
      <c r="H215" s="772"/>
      <c r="I215" s="772"/>
      <c r="J215" s="772"/>
      <c r="K215" s="772"/>
      <c r="L215" s="772"/>
      <c r="M215" s="772"/>
      <c r="N215" s="772"/>
      <c r="O215" s="772"/>
      <c r="P215" s="772"/>
      <c r="Q215" s="772"/>
      <c r="R215" s="772"/>
      <c r="S215" s="772"/>
      <c r="T215" s="772"/>
      <c r="U215" s="772"/>
      <c r="V215" s="772"/>
      <c r="W215" s="772"/>
      <c r="X215" s="772"/>
      <c r="Y215" s="772"/>
    </row>
    <row r="216" ht="30.75" customHeight="1">
      <c r="A216" s="772"/>
      <c r="B216" s="772"/>
      <c r="C216" s="848"/>
      <c r="D216" s="772"/>
      <c r="E216" s="776"/>
      <c r="F216" s="772"/>
      <c r="G216" s="772"/>
      <c r="H216" s="772"/>
      <c r="I216" s="772"/>
      <c r="J216" s="772"/>
      <c r="K216" s="772"/>
      <c r="L216" s="772"/>
      <c r="M216" s="772"/>
      <c r="N216" s="772"/>
      <c r="O216" s="772"/>
      <c r="P216" s="772"/>
      <c r="Q216" s="772"/>
      <c r="R216" s="772"/>
      <c r="S216" s="772"/>
      <c r="T216" s="772"/>
      <c r="U216" s="772"/>
      <c r="V216" s="772"/>
      <c r="W216" s="772"/>
      <c r="X216" s="772"/>
      <c r="Y216" s="772"/>
    </row>
    <row r="217" ht="30.75" customHeight="1">
      <c r="A217" s="772"/>
      <c r="B217" s="772"/>
      <c r="C217" s="848"/>
      <c r="D217" s="772"/>
      <c r="E217" s="776"/>
      <c r="F217" s="772"/>
      <c r="G217" s="772"/>
      <c r="H217" s="772"/>
      <c r="I217" s="772"/>
      <c r="J217" s="772"/>
      <c r="K217" s="772"/>
      <c r="L217" s="772"/>
      <c r="M217" s="772"/>
      <c r="N217" s="772"/>
      <c r="O217" s="772"/>
      <c r="P217" s="772"/>
      <c r="Q217" s="772"/>
      <c r="R217" s="772"/>
      <c r="S217" s="772"/>
      <c r="T217" s="772"/>
      <c r="U217" s="772"/>
      <c r="V217" s="772"/>
      <c r="W217" s="772"/>
      <c r="X217" s="772"/>
      <c r="Y217" s="772"/>
    </row>
    <row r="218" ht="30.75" customHeight="1">
      <c r="A218" s="772"/>
      <c r="B218" s="772"/>
      <c r="C218" s="848"/>
      <c r="D218" s="772"/>
      <c r="E218" s="776"/>
      <c r="F218" s="772"/>
      <c r="G218" s="772"/>
      <c r="H218" s="772"/>
      <c r="I218" s="772"/>
      <c r="J218" s="772"/>
      <c r="K218" s="772"/>
      <c r="L218" s="772"/>
      <c r="M218" s="772"/>
      <c r="N218" s="772"/>
      <c r="O218" s="772"/>
      <c r="P218" s="772"/>
      <c r="Q218" s="772"/>
      <c r="R218" s="772"/>
      <c r="S218" s="772"/>
      <c r="T218" s="772"/>
      <c r="U218" s="772"/>
      <c r="V218" s="772"/>
      <c r="W218" s="772"/>
      <c r="X218" s="772"/>
      <c r="Y218" s="772"/>
    </row>
    <row r="219" ht="30.75" customHeight="1">
      <c r="A219" s="772"/>
      <c r="B219" s="772"/>
      <c r="C219" s="848"/>
      <c r="D219" s="772"/>
      <c r="E219" s="776"/>
      <c r="F219" s="772"/>
      <c r="G219" s="772"/>
      <c r="H219" s="772"/>
      <c r="I219" s="772"/>
      <c r="J219" s="772"/>
      <c r="K219" s="772"/>
      <c r="L219" s="772"/>
      <c r="M219" s="772"/>
      <c r="N219" s="772"/>
      <c r="O219" s="772"/>
      <c r="P219" s="772"/>
      <c r="Q219" s="772"/>
      <c r="R219" s="772"/>
      <c r="S219" s="772"/>
      <c r="T219" s="772"/>
      <c r="U219" s="772"/>
      <c r="V219" s="772"/>
      <c r="W219" s="772"/>
      <c r="X219" s="772"/>
      <c r="Y219" s="772"/>
    </row>
    <row r="220" ht="30.75" customHeight="1">
      <c r="A220" s="772"/>
      <c r="B220" s="772"/>
      <c r="C220" s="848"/>
      <c r="D220" s="772"/>
      <c r="E220" s="776"/>
      <c r="F220" s="772"/>
      <c r="G220" s="772"/>
      <c r="H220" s="772"/>
      <c r="I220" s="772"/>
      <c r="J220" s="772"/>
      <c r="K220" s="772"/>
      <c r="L220" s="772"/>
      <c r="M220" s="772"/>
      <c r="N220" s="772"/>
      <c r="O220" s="772"/>
      <c r="P220" s="772"/>
      <c r="Q220" s="772"/>
      <c r="R220" s="772"/>
      <c r="S220" s="772"/>
      <c r="T220" s="772"/>
      <c r="U220" s="772"/>
      <c r="V220" s="772"/>
      <c r="W220" s="772"/>
      <c r="X220" s="772"/>
      <c r="Y220" s="772"/>
    </row>
    <row r="221" ht="30.75" customHeight="1">
      <c r="A221" s="772"/>
      <c r="B221" s="772"/>
      <c r="C221" s="848"/>
      <c r="D221" s="772"/>
      <c r="E221" s="776"/>
      <c r="F221" s="772"/>
      <c r="G221" s="772"/>
      <c r="H221" s="772"/>
      <c r="I221" s="772"/>
      <c r="J221" s="772"/>
      <c r="K221" s="772"/>
      <c r="L221" s="772"/>
      <c r="M221" s="772"/>
      <c r="N221" s="772"/>
      <c r="O221" s="772"/>
      <c r="P221" s="772"/>
      <c r="Q221" s="772"/>
      <c r="R221" s="772"/>
      <c r="S221" s="772"/>
      <c r="T221" s="772"/>
      <c r="U221" s="772"/>
      <c r="V221" s="772"/>
      <c r="W221" s="772"/>
      <c r="X221" s="772"/>
      <c r="Y221" s="772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3"/>
    <hyperlink r:id="rId2" ref="A5"/>
    <hyperlink r:id="rId3" ref="A7"/>
    <hyperlink r:id="rId4" ref="A9"/>
    <hyperlink r:id="rId5" ref="A11"/>
    <hyperlink r:id="rId6" ref="A13"/>
    <hyperlink r:id="rId7" ref="A15"/>
    <hyperlink r:id="rId8" ref="A17"/>
    <hyperlink r:id="rId9" ref="A19"/>
    <hyperlink r:id="rId10" ref="A21"/>
  </hyperlinks>
  <printOptions/>
  <pageMargins bottom="0.75" footer="0.0" header="0.0" left="0.7" right="0.7" top="0.75"/>
  <pageSetup orientation="landscape"/>
  <drawing r:id="rId1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 fitToPage="1"/>
  </sheetPr>
  <sheetViews>
    <sheetView showGridLines="0" workbookViewId="0"/>
  </sheetViews>
  <sheetFormatPr customHeight="1" defaultColWidth="14.43" defaultRowHeight="15.0"/>
  <cols>
    <col customWidth="1" min="1" max="12" width="4.14"/>
    <col customWidth="1" min="13" max="13" width="14.29"/>
    <col customWidth="1" min="14" max="26" width="4.14"/>
    <col customWidth="1" min="27" max="27" width="7.0"/>
    <col customWidth="1" min="28" max="35" width="4.14"/>
    <col customWidth="1" min="36" max="36" width="9.57"/>
    <col customWidth="1" hidden="1" min="37" max="37" width="4.14"/>
    <col customWidth="1" min="38" max="73" width="4.14"/>
  </cols>
  <sheetData>
    <row r="1" ht="18.0" customHeight="1">
      <c r="A1" s="929"/>
      <c r="B1" s="929"/>
      <c r="C1" s="929"/>
      <c r="D1" s="479"/>
      <c r="E1" s="479"/>
      <c r="F1" s="479"/>
      <c r="G1" s="484" t="s">
        <v>535</v>
      </c>
      <c r="J1" s="479" t="str">
        <f>Ficha!A10</f>
        <v/>
      </c>
      <c r="V1" s="484" t="s">
        <v>269</v>
      </c>
      <c r="Y1" s="484"/>
      <c r="AK1" s="929"/>
      <c r="AL1" s="930"/>
      <c r="AM1" s="930"/>
      <c r="AN1" s="930"/>
      <c r="AO1" s="930"/>
      <c r="AP1" s="930"/>
      <c r="AQ1" s="930"/>
      <c r="AR1" s="930"/>
      <c r="AS1" s="930"/>
      <c r="AT1" s="930"/>
      <c r="AU1" s="930"/>
      <c r="AV1" s="930"/>
      <c r="AW1" s="930"/>
      <c r="AX1" s="930"/>
      <c r="AY1" s="479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479"/>
    </row>
    <row r="2" ht="18.0" customHeight="1">
      <c r="A2" s="929"/>
      <c r="B2" s="929"/>
      <c r="C2" s="929"/>
      <c r="D2" s="479"/>
      <c r="E2" s="479"/>
      <c r="F2" s="479"/>
      <c r="AK2" s="929"/>
      <c r="AL2" s="930"/>
      <c r="AM2" s="930"/>
      <c r="AN2" s="930"/>
      <c r="AO2" s="930"/>
      <c r="AP2" s="930"/>
      <c r="AQ2" s="930"/>
      <c r="AR2" s="930"/>
      <c r="AS2" s="930"/>
      <c r="AT2" s="930"/>
      <c r="AU2" s="930"/>
      <c r="AV2" s="930"/>
      <c r="AW2" s="930"/>
      <c r="AX2" s="930"/>
      <c r="AY2" s="479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479"/>
    </row>
    <row r="3" ht="18.0" customHeight="1">
      <c r="A3" s="931" t="s">
        <v>536</v>
      </c>
      <c r="B3" s="932" t="s">
        <v>537</v>
      </c>
      <c r="C3" s="933"/>
      <c r="D3" s="933"/>
      <c r="E3" s="933"/>
      <c r="F3" s="934"/>
      <c r="G3" s="935"/>
      <c r="H3" s="933"/>
      <c r="I3" s="933"/>
      <c r="J3" s="933"/>
      <c r="K3" s="933"/>
      <c r="L3" s="933"/>
      <c r="M3" s="936"/>
      <c r="N3" s="937" t="s">
        <v>538</v>
      </c>
      <c r="O3" s="933"/>
      <c r="P3" s="933"/>
      <c r="Q3" s="933"/>
      <c r="R3" s="934"/>
      <c r="S3" s="938"/>
      <c r="T3" s="933"/>
      <c r="U3" s="933"/>
      <c r="V3" s="933"/>
      <c r="W3" s="933"/>
      <c r="X3" s="933"/>
      <c r="Y3" s="933"/>
      <c r="Z3" s="933"/>
      <c r="AA3" s="936"/>
      <c r="AB3" s="937" t="s">
        <v>539</v>
      </c>
      <c r="AC3" s="933"/>
      <c r="AD3" s="933"/>
      <c r="AE3" s="933"/>
      <c r="AF3" s="934"/>
      <c r="AG3" s="932"/>
      <c r="AH3" s="933"/>
      <c r="AI3" s="934"/>
      <c r="AJ3" s="939" t="s">
        <v>540</v>
      </c>
      <c r="AK3" s="940" t="s">
        <v>536</v>
      </c>
      <c r="AL3" s="941" t="s">
        <v>541</v>
      </c>
      <c r="AM3" s="933"/>
      <c r="AN3" s="933"/>
      <c r="AO3" s="933"/>
      <c r="AP3" s="933"/>
      <c r="AQ3" s="933"/>
      <c r="AR3" s="934"/>
      <c r="AS3" s="941" t="s">
        <v>542</v>
      </c>
      <c r="AT3" s="933"/>
      <c r="AU3" s="933"/>
      <c r="AV3" s="933"/>
      <c r="AW3" s="934"/>
      <c r="AX3" s="942"/>
      <c r="AY3" s="479"/>
      <c r="AZ3" s="943"/>
      <c r="BA3" s="944" t="s">
        <v>244</v>
      </c>
      <c r="BB3" s="945"/>
      <c r="BC3" s="945"/>
      <c r="BD3" s="945"/>
      <c r="BE3" s="945"/>
      <c r="BF3" s="945"/>
      <c r="BG3" s="945"/>
      <c r="BH3" s="945"/>
      <c r="BI3" s="945"/>
      <c r="BJ3" s="945"/>
      <c r="BK3" s="945"/>
      <c r="BL3" s="945"/>
      <c r="BM3" s="945"/>
      <c r="BN3" s="945"/>
      <c r="BO3" s="945"/>
      <c r="BP3" s="945"/>
      <c r="BQ3" s="945"/>
      <c r="BR3" s="945"/>
      <c r="BS3" s="945"/>
      <c r="BT3" s="945"/>
      <c r="BU3" s="946"/>
    </row>
    <row r="4" ht="18.0" customHeight="1">
      <c r="A4" s="947"/>
      <c r="B4" s="605"/>
      <c r="C4" s="948"/>
      <c r="D4" s="948"/>
      <c r="E4" s="948"/>
      <c r="F4" s="789"/>
      <c r="G4" s="605"/>
      <c r="H4" s="948"/>
      <c r="I4" s="948"/>
      <c r="J4" s="948"/>
      <c r="K4" s="948"/>
      <c r="L4" s="948"/>
      <c r="M4" s="949"/>
      <c r="N4" s="950"/>
      <c r="O4" s="948"/>
      <c r="P4" s="948"/>
      <c r="Q4" s="948"/>
      <c r="R4" s="789"/>
      <c r="S4" s="605"/>
      <c r="T4" s="948"/>
      <c r="U4" s="948"/>
      <c r="V4" s="948"/>
      <c r="W4" s="948"/>
      <c r="X4" s="948"/>
      <c r="Y4" s="948"/>
      <c r="Z4" s="948"/>
      <c r="AA4" s="949"/>
      <c r="AB4" s="950"/>
      <c r="AC4" s="948"/>
      <c r="AD4" s="948"/>
      <c r="AE4" s="948"/>
      <c r="AF4" s="789"/>
      <c r="AG4" s="605"/>
      <c r="AH4" s="948"/>
      <c r="AI4" s="789"/>
      <c r="AJ4" s="951"/>
      <c r="AK4" s="952"/>
      <c r="AL4" s="950"/>
      <c r="AM4" s="948"/>
      <c r="AN4" s="948"/>
      <c r="AO4" s="948"/>
      <c r="AP4" s="948"/>
      <c r="AQ4" s="948"/>
      <c r="AR4" s="789"/>
      <c r="AS4" s="950"/>
      <c r="AT4" s="948"/>
      <c r="AU4" s="948"/>
      <c r="AV4" s="948"/>
      <c r="AW4" s="789"/>
      <c r="AX4" s="953"/>
      <c r="AY4" s="479"/>
      <c r="AZ4" s="954"/>
      <c r="BU4" s="479"/>
    </row>
    <row r="5" ht="21.75" customHeight="1">
      <c r="A5" s="947"/>
      <c r="B5" s="955"/>
      <c r="C5" s="536"/>
      <c r="D5" s="536"/>
      <c r="E5" s="536"/>
      <c r="F5" s="536"/>
      <c r="G5" s="536"/>
      <c r="H5" s="536"/>
      <c r="I5" s="536"/>
      <c r="J5" s="536"/>
      <c r="K5" s="955"/>
      <c r="M5" s="956"/>
      <c r="N5" s="957"/>
      <c r="O5" s="958" t="s">
        <v>543</v>
      </c>
      <c r="P5" s="536"/>
      <c r="Q5" s="536"/>
      <c r="R5" s="536"/>
      <c r="S5" s="536"/>
      <c r="T5" s="536"/>
      <c r="U5" s="536"/>
      <c r="V5" s="536"/>
      <c r="W5" s="536"/>
      <c r="X5" s="536"/>
      <c r="Y5" s="536"/>
      <c r="Z5" s="536"/>
      <c r="AA5" s="536"/>
      <c r="AB5" s="959" t="s">
        <v>544</v>
      </c>
      <c r="AC5" s="536"/>
      <c r="AD5" s="536"/>
      <c r="AE5" s="536"/>
      <c r="AF5" s="536"/>
      <c r="AG5" s="536"/>
      <c r="AH5" s="536"/>
      <c r="AI5" s="536"/>
      <c r="AJ5" s="960"/>
      <c r="AK5" s="952"/>
      <c r="AL5" s="959"/>
      <c r="AM5" s="536"/>
      <c r="AN5" s="536"/>
      <c r="AO5" s="536"/>
      <c r="AP5" s="536"/>
      <c r="AQ5" s="536"/>
      <c r="AR5" s="536"/>
      <c r="AS5" s="959"/>
      <c r="AT5" s="536"/>
      <c r="AU5" s="536"/>
      <c r="AV5" s="536"/>
      <c r="AW5" s="536"/>
      <c r="AX5" s="961"/>
      <c r="AY5" s="479"/>
      <c r="AZ5" s="954"/>
      <c r="BA5" s="554"/>
      <c r="BB5" s="554"/>
      <c r="BC5" s="554"/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479"/>
    </row>
    <row r="6" ht="21.75" customHeight="1">
      <c r="A6" s="947"/>
      <c r="B6" s="482" t="b">
        <v>0</v>
      </c>
      <c r="C6" s="536" t="s">
        <v>545</v>
      </c>
      <c r="D6" s="536"/>
      <c r="E6" s="536"/>
      <c r="F6" s="536"/>
      <c r="G6" s="536"/>
      <c r="H6" s="536" t="s">
        <v>177</v>
      </c>
      <c r="I6" s="536"/>
      <c r="J6" s="536"/>
      <c r="K6" s="962"/>
      <c r="L6" s="962"/>
      <c r="M6" s="963"/>
      <c r="N6" s="964" t="b">
        <v>0</v>
      </c>
      <c r="O6" s="536" t="s">
        <v>546</v>
      </c>
      <c r="P6" s="536"/>
      <c r="Q6" s="536"/>
      <c r="R6" s="536"/>
      <c r="S6" s="536"/>
      <c r="T6" s="536"/>
      <c r="U6" s="536"/>
      <c r="V6" s="536"/>
      <c r="W6" s="536"/>
      <c r="X6" s="536"/>
      <c r="Y6" s="536"/>
      <c r="Z6" s="536"/>
      <c r="AA6" s="536"/>
      <c r="AB6" s="959"/>
      <c r="AC6" s="536"/>
      <c r="AD6" s="536"/>
      <c r="AE6" s="536"/>
      <c r="AF6" s="536"/>
      <c r="AG6" s="536"/>
      <c r="AH6" s="536"/>
      <c r="AI6" s="536"/>
      <c r="AJ6" s="960"/>
      <c r="AK6" s="952"/>
      <c r="AL6" s="964" t="b">
        <v>0</v>
      </c>
      <c r="AM6" s="536" t="s">
        <v>547</v>
      </c>
      <c r="AN6" s="536"/>
      <c r="AO6" s="536"/>
      <c r="AP6" s="536"/>
      <c r="AQ6" s="536"/>
      <c r="AR6" s="536"/>
      <c r="AS6" s="964" t="b">
        <v>0</v>
      </c>
      <c r="AT6" s="536" t="s">
        <v>548</v>
      </c>
      <c r="AU6" s="536"/>
      <c r="AV6" s="536"/>
      <c r="AW6" s="536"/>
      <c r="AX6" s="961"/>
      <c r="AY6" s="479"/>
      <c r="AZ6" s="954"/>
      <c r="BA6" s="554"/>
      <c r="BB6" s="554"/>
      <c r="BC6" s="554"/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479"/>
    </row>
    <row r="7" ht="21.75" customHeight="1">
      <c r="A7" s="947"/>
      <c r="B7" s="482" t="b">
        <v>0</v>
      </c>
      <c r="C7" s="536" t="s">
        <v>167</v>
      </c>
      <c r="D7" s="536"/>
      <c r="E7" s="536"/>
      <c r="F7" s="536"/>
      <c r="G7" s="536"/>
      <c r="H7" s="536"/>
      <c r="I7" s="536"/>
      <c r="J7" s="536"/>
      <c r="K7" s="965"/>
      <c r="L7" s="966"/>
      <c r="M7" s="967"/>
      <c r="N7" s="964" t="b">
        <v>0</v>
      </c>
      <c r="O7" s="536" t="s">
        <v>549</v>
      </c>
      <c r="P7" s="536"/>
      <c r="Q7" s="536"/>
      <c r="R7" s="536"/>
      <c r="S7" s="536"/>
      <c r="T7" s="479"/>
      <c r="U7" s="536"/>
      <c r="V7" s="536" t="s">
        <v>550</v>
      </c>
      <c r="W7" s="479"/>
      <c r="X7" s="536"/>
      <c r="Y7" s="536"/>
      <c r="Z7" s="536"/>
      <c r="AA7" s="536"/>
      <c r="AB7" s="968" t="s">
        <v>551</v>
      </c>
      <c r="AC7" s="536"/>
      <c r="AD7" s="536"/>
      <c r="AE7" s="536"/>
      <c r="AF7" s="536"/>
      <c r="AG7" s="536"/>
      <c r="AH7" s="536"/>
      <c r="AI7" s="536"/>
      <c r="AJ7" s="960"/>
      <c r="AK7" s="952"/>
      <c r="AL7" s="964" t="b">
        <v>0</v>
      </c>
      <c r="AM7" s="536" t="s">
        <v>552</v>
      </c>
      <c r="AN7" s="536"/>
      <c r="AO7" s="536"/>
      <c r="AP7" s="536"/>
      <c r="AQ7" s="536"/>
      <c r="AR7" s="536"/>
      <c r="AS7" s="959"/>
      <c r="AT7" s="536"/>
      <c r="AU7" s="536"/>
      <c r="AV7" s="536"/>
      <c r="AW7" s="536"/>
      <c r="AX7" s="961"/>
      <c r="AY7" s="479"/>
      <c r="AZ7" s="954"/>
      <c r="BA7" s="554"/>
      <c r="BB7" s="554"/>
      <c r="BC7" s="554"/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479"/>
    </row>
    <row r="8" ht="21.75" customHeight="1">
      <c r="A8" s="947"/>
      <c r="B8" s="482" t="b">
        <v>0</v>
      </c>
      <c r="C8" s="536" t="s">
        <v>553</v>
      </c>
      <c r="D8" s="536"/>
      <c r="E8" s="536"/>
      <c r="F8" s="536"/>
      <c r="G8" s="536"/>
      <c r="H8" s="536" t="s">
        <v>554</v>
      </c>
      <c r="I8" s="536"/>
      <c r="J8" s="536"/>
      <c r="K8" s="962"/>
      <c r="L8" s="962"/>
      <c r="M8" s="963"/>
      <c r="N8" s="964" t="b">
        <v>0</v>
      </c>
      <c r="O8" s="536" t="s">
        <v>555</v>
      </c>
      <c r="P8" s="536"/>
      <c r="Q8" s="536"/>
      <c r="R8" s="536"/>
      <c r="S8" s="536"/>
      <c r="T8" s="479"/>
      <c r="U8" s="536"/>
      <c r="V8" s="536" t="s">
        <v>550</v>
      </c>
      <c r="W8" s="479"/>
      <c r="X8" s="536"/>
      <c r="Y8" s="536"/>
      <c r="Z8" s="536"/>
      <c r="AA8" s="536"/>
      <c r="AB8" s="964" t="b">
        <v>0</v>
      </c>
      <c r="AC8" s="536" t="s">
        <v>556</v>
      </c>
      <c r="AD8" s="536"/>
      <c r="AE8" s="536"/>
      <c r="AF8" s="536"/>
      <c r="AG8" s="536"/>
      <c r="AH8" s="536"/>
      <c r="AI8" s="536"/>
      <c r="AJ8" s="960"/>
      <c r="AK8" s="952"/>
      <c r="AL8" s="964" t="b">
        <v>0</v>
      </c>
      <c r="AM8" s="536" t="s">
        <v>557</v>
      </c>
      <c r="AN8" s="536"/>
      <c r="AO8" s="536"/>
      <c r="AP8" s="536"/>
      <c r="AQ8" s="536"/>
      <c r="AR8" s="536"/>
      <c r="AS8" s="964" t="b">
        <v>0</v>
      </c>
      <c r="AT8" s="536" t="s">
        <v>558</v>
      </c>
      <c r="AU8" s="536"/>
      <c r="AV8" s="536"/>
      <c r="AW8" s="536"/>
      <c r="AX8" s="961"/>
      <c r="AY8" s="479"/>
      <c r="AZ8" s="954"/>
      <c r="BA8" s="554"/>
      <c r="BB8" s="554"/>
      <c r="BC8" s="554"/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479"/>
    </row>
    <row r="9" ht="21.75" customHeight="1">
      <c r="A9" s="947"/>
      <c r="B9" s="482"/>
      <c r="C9" s="479"/>
      <c r="D9" s="479"/>
      <c r="E9" s="479"/>
      <c r="F9" s="479"/>
      <c r="G9" s="479"/>
      <c r="H9" s="536"/>
      <c r="I9" s="536"/>
      <c r="J9" s="536"/>
      <c r="K9" s="536"/>
      <c r="L9" s="536"/>
      <c r="M9" s="536"/>
      <c r="N9" s="964" t="b">
        <v>0</v>
      </c>
      <c r="O9" s="536" t="s">
        <v>559</v>
      </c>
      <c r="P9" s="536"/>
      <c r="Q9" s="536"/>
      <c r="R9" s="536"/>
      <c r="S9" s="536"/>
      <c r="T9" s="536"/>
      <c r="U9" s="536"/>
      <c r="V9" s="536"/>
      <c r="W9" s="536"/>
      <c r="X9" s="536"/>
      <c r="Y9" s="536"/>
      <c r="Z9" s="536"/>
      <c r="AA9" s="536"/>
      <c r="AB9" s="964" t="b">
        <v>0</v>
      </c>
      <c r="AC9" s="536" t="s">
        <v>560</v>
      </c>
      <c r="AD9" s="479"/>
      <c r="AE9" s="479"/>
      <c r="AF9" s="479"/>
      <c r="AG9" s="479"/>
      <c r="AH9" s="479"/>
      <c r="AI9" s="479"/>
      <c r="AJ9" s="960"/>
      <c r="AK9" s="952"/>
      <c r="AL9" s="964" t="b">
        <v>0</v>
      </c>
      <c r="AM9" s="536" t="s">
        <v>561</v>
      </c>
      <c r="AN9" s="536"/>
      <c r="AO9" s="536"/>
      <c r="AP9" s="536"/>
      <c r="AQ9" s="536"/>
      <c r="AR9" s="536"/>
      <c r="AS9" s="959"/>
      <c r="AT9" s="536"/>
      <c r="AU9" s="536"/>
      <c r="AV9" s="536"/>
      <c r="AW9" s="536"/>
      <c r="AX9" s="961"/>
      <c r="AY9" s="479"/>
      <c r="AZ9" s="954"/>
      <c r="BA9" s="554"/>
      <c r="BB9" s="554"/>
      <c r="BC9" s="554"/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479"/>
    </row>
    <row r="10" ht="21.75" customHeight="1">
      <c r="A10" s="947"/>
      <c r="B10" s="482" t="b">
        <v>0</v>
      </c>
      <c r="C10" s="536" t="s">
        <v>562</v>
      </c>
      <c r="D10" s="479"/>
      <c r="E10" s="479"/>
      <c r="F10" s="479"/>
      <c r="G10" s="479"/>
      <c r="H10" s="536"/>
      <c r="I10" s="536"/>
      <c r="J10" s="536"/>
      <c r="K10" s="536"/>
      <c r="L10" s="536"/>
      <c r="M10" s="536"/>
      <c r="N10" s="964" t="b">
        <v>0</v>
      </c>
      <c r="O10" s="536" t="s">
        <v>563</v>
      </c>
      <c r="P10" s="536"/>
      <c r="Q10" s="536"/>
      <c r="R10" s="536"/>
      <c r="S10" s="536"/>
      <c r="T10" s="536"/>
      <c r="U10" s="536"/>
      <c r="V10" s="536"/>
      <c r="W10" s="536"/>
      <c r="X10" s="536"/>
      <c r="Y10" s="536"/>
      <c r="Z10" s="536"/>
      <c r="AA10" s="536"/>
      <c r="AB10" s="964" t="b">
        <v>0</v>
      </c>
      <c r="AC10" s="536" t="s">
        <v>564</v>
      </c>
      <c r="AD10" s="536"/>
      <c r="AE10" s="536"/>
      <c r="AF10" s="536"/>
      <c r="AG10" s="536"/>
      <c r="AH10" s="536"/>
      <c r="AI10" s="536"/>
      <c r="AJ10" s="960"/>
      <c r="AK10" s="952"/>
      <c r="AL10" s="479"/>
      <c r="AM10" s="479"/>
      <c r="AN10" s="536"/>
      <c r="AO10" s="536"/>
      <c r="AP10" s="536"/>
      <c r="AQ10" s="536"/>
      <c r="AR10" s="536"/>
      <c r="AS10" s="964" t="b">
        <v>0</v>
      </c>
      <c r="AT10" s="536" t="s">
        <v>565</v>
      </c>
      <c r="AU10" s="536"/>
      <c r="AV10" s="536"/>
      <c r="AW10" s="536"/>
      <c r="AX10" s="961"/>
      <c r="AY10" s="479"/>
      <c r="AZ10" s="954"/>
      <c r="BA10" s="55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479"/>
    </row>
    <row r="11" ht="21.75" customHeight="1">
      <c r="A11" s="947"/>
      <c r="B11" s="482" t="b">
        <v>0</v>
      </c>
      <c r="C11" s="536" t="s">
        <v>566</v>
      </c>
      <c r="D11" s="536"/>
      <c r="E11" s="536"/>
      <c r="F11" s="536"/>
      <c r="G11" s="536"/>
      <c r="H11" s="536"/>
      <c r="I11" s="536"/>
      <c r="J11" s="536"/>
      <c r="K11" s="536"/>
      <c r="L11" s="536"/>
      <c r="M11" s="536"/>
      <c r="N11" s="964" t="b">
        <v>0</v>
      </c>
      <c r="O11" s="536" t="s">
        <v>567</v>
      </c>
      <c r="P11" s="536"/>
      <c r="Q11" s="536"/>
      <c r="R11" s="536"/>
      <c r="S11" s="536"/>
      <c r="T11" s="536"/>
      <c r="U11" s="536"/>
      <c r="V11" s="536"/>
      <c r="W11" s="536"/>
      <c r="X11" s="536"/>
      <c r="Y11" s="536"/>
      <c r="Z11" s="536"/>
      <c r="AA11" s="536"/>
      <c r="AB11" s="964" t="b">
        <v>0</v>
      </c>
      <c r="AC11" s="969" t="s">
        <v>568</v>
      </c>
      <c r="AD11" s="536"/>
      <c r="AE11" s="536"/>
      <c r="AF11" s="536"/>
      <c r="AG11" s="536"/>
      <c r="AH11" s="955"/>
      <c r="AI11" s="970" t="s">
        <v>569</v>
      </c>
      <c r="AJ11" s="536" t="s">
        <v>570</v>
      </c>
      <c r="AK11" s="952"/>
      <c r="AL11" s="970" t="s">
        <v>569</v>
      </c>
      <c r="AM11" s="499" t="s">
        <v>571</v>
      </c>
      <c r="AN11" s="536"/>
      <c r="AO11" s="536"/>
      <c r="AP11" s="536"/>
      <c r="AQ11" s="536"/>
      <c r="AR11" s="536"/>
      <c r="AS11" s="957"/>
      <c r="AT11" s="479"/>
      <c r="AU11" s="536"/>
      <c r="AV11" s="536"/>
      <c r="AW11" s="536"/>
      <c r="AX11" s="961"/>
      <c r="AY11" s="479"/>
      <c r="AZ11" s="954"/>
      <c r="BA11" s="554"/>
      <c r="BB11" s="554"/>
      <c r="BC11" s="554"/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479"/>
    </row>
    <row r="12" ht="21.75" customHeight="1">
      <c r="A12" s="947"/>
      <c r="B12" s="482" t="b">
        <v>0</v>
      </c>
      <c r="C12" s="536" t="s">
        <v>572</v>
      </c>
      <c r="D12" s="479"/>
      <c r="E12" s="479"/>
      <c r="F12" s="479"/>
      <c r="G12" s="479"/>
      <c r="H12" s="536"/>
      <c r="I12" s="536"/>
      <c r="J12" s="536"/>
      <c r="K12" s="536"/>
      <c r="L12" s="536"/>
      <c r="M12" s="536"/>
      <c r="N12" s="964" t="b">
        <v>0</v>
      </c>
      <c r="O12" s="536" t="s">
        <v>573</v>
      </c>
      <c r="P12" s="536"/>
      <c r="Q12" s="536"/>
      <c r="R12" s="536"/>
      <c r="S12" s="536"/>
      <c r="T12" s="536"/>
      <c r="U12" s="536"/>
      <c r="V12" s="536"/>
      <c r="W12" s="536"/>
      <c r="X12" s="536"/>
      <c r="Y12" s="536"/>
      <c r="Z12" s="536"/>
      <c r="AA12" s="536"/>
      <c r="AB12" s="964" t="b">
        <v>0</v>
      </c>
      <c r="AC12" s="536" t="s">
        <v>574</v>
      </c>
      <c r="AD12" s="536"/>
      <c r="AE12" s="536"/>
      <c r="AF12" s="536"/>
      <c r="AG12" s="536"/>
      <c r="AH12" s="536"/>
      <c r="AI12" s="536"/>
      <c r="AJ12" s="960"/>
      <c r="AK12" s="952"/>
      <c r="AL12" s="970" t="s">
        <v>569</v>
      </c>
      <c r="AM12" s="499" t="s">
        <v>575</v>
      </c>
      <c r="AN12" s="536"/>
      <c r="AO12" s="536"/>
      <c r="AP12" s="536"/>
      <c r="AQ12" s="536"/>
      <c r="AR12" s="536"/>
      <c r="AS12" s="964" t="b">
        <v>0</v>
      </c>
      <c r="AT12" s="536" t="s">
        <v>576</v>
      </c>
      <c r="AU12" s="536"/>
      <c r="AV12" s="536"/>
      <c r="AW12" s="536"/>
      <c r="AX12" s="961"/>
      <c r="AY12" s="479"/>
      <c r="AZ12" s="954"/>
      <c r="BA12" s="554"/>
      <c r="BB12" s="554"/>
      <c r="BC12" s="554"/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479"/>
    </row>
    <row r="13" ht="21.75" customHeight="1">
      <c r="A13" s="947"/>
      <c r="B13" s="482" t="b">
        <v>0</v>
      </c>
      <c r="C13" s="536" t="s">
        <v>577</v>
      </c>
      <c r="D13" s="479"/>
      <c r="E13" s="479"/>
      <c r="F13" s="479"/>
      <c r="G13" s="479"/>
      <c r="H13" s="536"/>
      <c r="I13" s="536"/>
      <c r="J13" s="536"/>
      <c r="K13" s="536"/>
      <c r="L13" s="536"/>
      <c r="M13" s="536"/>
      <c r="N13" s="964" t="b">
        <v>0</v>
      </c>
      <c r="O13" s="536" t="s">
        <v>578</v>
      </c>
      <c r="P13" s="536"/>
      <c r="Q13" s="536"/>
      <c r="R13" s="536"/>
      <c r="S13" s="536"/>
      <c r="T13" s="536"/>
      <c r="U13" s="536"/>
      <c r="V13" s="536"/>
      <c r="W13" s="536"/>
      <c r="X13" s="482" t="b">
        <v>0</v>
      </c>
      <c r="Y13" s="536" t="s">
        <v>579</v>
      </c>
      <c r="Z13" s="536"/>
      <c r="AA13" s="536"/>
      <c r="AB13" s="964" t="b">
        <v>0</v>
      </c>
      <c r="AC13" s="536" t="s">
        <v>580</v>
      </c>
      <c r="AD13" s="536"/>
      <c r="AE13" s="536"/>
      <c r="AF13" s="536"/>
      <c r="AG13" s="536"/>
      <c r="AH13" s="536"/>
      <c r="AI13" s="536"/>
      <c r="AJ13" s="960"/>
      <c r="AK13" s="952"/>
      <c r="AL13" s="970" t="s">
        <v>569</v>
      </c>
      <c r="AM13" s="499" t="s">
        <v>581</v>
      </c>
      <c r="AN13" s="536"/>
      <c r="AO13" s="536"/>
      <c r="AP13" s="536"/>
      <c r="AQ13" s="536"/>
      <c r="AR13" s="536"/>
      <c r="AS13" s="959"/>
      <c r="AT13" s="536"/>
      <c r="AU13" s="536"/>
      <c r="AV13" s="536"/>
      <c r="AW13" s="536"/>
      <c r="AX13" s="961"/>
      <c r="AY13" s="479"/>
      <c r="AZ13" s="954"/>
      <c r="BA13" s="554"/>
      <c r="BB13" s="554"/>
      <c r="BC13" s="554"/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479"/>
    </row>
    <row r="14" ht="21.75" customHeight="1">
      <c r="A14" s="947"/>
      <c r="B14" s="482" t="b">
        <v>0</v>
      </c>
      <c r="C14" s="479"/>
      <c r="D14" s="479"/>
      <c r="E14" s="479"/>
      <c r="F14" s="479"/>
      <c r="G14" s="479"/>
      <c r="H14" s="536"/>
      <c r="I14" s="536"/>
      <c r="J14" s="536"/>
      <c r="K14" s="536"/>
      <c r="L14" s="536"/>
      <c r="M14" s="536"/>
      <c r="N14" s="964" t="b">
        <v>0</v>
      </c>
      <c r="O14" s="971" t="s">
        <v>582</v>
      </c>
      <c r="P14" s="536"/>
      <c r="Q14" s="536"/>
      <c r="R14" s="536"/>
      <c r="S14" s="536"/>
      <c r="T14" s="536"/>
      <c r="U14" s="536"/>
      <c r="V14" s="536"/>
      <c r="W14" s="536"/>
      <c r="X14" s="536"/>
      <c r="Y14" s="536"/>
      <c r="Z14" s="536"/>
      <c r="AA14" s="536"/>
      <c r="AB14" s="957" t="b">
        <v>0</v>
      </c>
      <c r="AC14" s="479"/>
      <c r="AD14" s="536"/>
      <c r="AE14" s="536"/>
      <c r="AF14" s="536"/>
      <c r="AG14" s="536"/>
      <c r="AH14" s="536"/>
      <c r="AI14" s="536"/>
      <c r="AJ14" s="960"/>
      <c r="AK14" s="952"/>
      <c r="AL14" s="959"/>
      <c r="AM14" s="499" t="s">
        <v>584</v>
      </c>
      <c r="AN14" s="536"/>
      <c r="AO14" s="536"/>
      <c r="AP14" s="536"/>
      <c r="AQ14" s="536"/>
      <c r="AR14" s="536"/>
      <c r="AS14" s="959"/>
      <c r="AT14" s="536"/>
      <c r="AU14" s="536"/>
      <c r="AV14" s="536"/>
      <c r="AW14" s="536"/>
      <c r="AX14" s="961"/>
      <c r="AY14" s="479"/>
      <c r="AZ14" s="954"/>
      <c r="BA14" s="55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479"/>
    </row>
    <row r="15" ht="21.75" customHeight="1">
      <c r="A15" s="947"/>
      <c r="B15" s="482" t="b">
        <v>0</v>
      </c>
      <c r="C15" s="536" t="s">
        <v>586</v>
      </c>
      <c r="D15" s="536"/>
      <c r="E15" s="536"/>
      <c r="F15" s="479"/>
      <c r="G15" s="973" t="b">
        <v>0</v>
      </c>
      <c r="H15" s="536" t="s">
        <v>587</v>
      </c>
      <c r="I15" s="536"/>
      <c r="J15" s="536"/>
      <c r="K15" s="536"/>
      <c r="L15" s="536"/>
      <c r="M15" s="536"/>
      <c r="N15" s="959"/>
      <c r="O15" s="536"/>
      <c r="P15" s="536"/>
      <c r="Q15" s="536"/>
      <c r="R15" s="536"/>
      <c r="S15" s="536"/>
      <c r="T15" s="536"/>
      <c r="U15" s="536"/>
      <c r="V15" s="536"/>
      <c r="W15" s="536"/>
      <c r="X15" s="536"/>
      <c r="Y15" s="536"/>
      <c r="Z15" s="536"/>
      <c r="AA15" s="536"/>
      <c r="AB15" s="970" t="s">
        <v>588</v>
      </c>
      <c r="AC15" s="974" t="s">
        <v>589</v>
      </c>
      <c r="AD15" s="536"/>
      <c r="AE15" s="536"/>
      <c r="AF15" s="536"/>
      <c r="AG15" s="536"/>
      <c r="AH15" s="536"/>
      <c r="AI15" s="536"/>
      <c r="AJ15" s="960"/>
      <c r="AK15" s="952"/>
      <c r="AL15" s="959"/>
      <c r="AM15" s="536"/>
      <c r="AN15" s="536"/>
      <c r="AO15" s="536"/>
      <c r="AP15" s="536"/>
      <c r="AQ15" s="536"/>
      <c r="AR15" s="536"/>
      <c r="AS15" s="957"/>
      <c r="AT15" s="479"/>
      <c r="AU15" s="536"/>
      <c r="AV15" s="536"/>
      <c r="AW15" s="536"/>
      <c r="AX15" s="961"/>
      <c r="AY15" s="479"/>
      <c r="AZ15" s="954"/>
      <c r="BA15" s="554"/>
      <c r="BB15" s="554"/>
      <c r="BC15" s="554"/>
      <c r="BD15" s="554"/>
      <c r="BE15" s="554"/>
      <c r="BF15" s="554"/>
      <c r="BG15" s="554"/>
      <c r="BH15" s="554"/>
      <c r="BI15" s="554"/>
      <c r="BJ15" s="554"/>
      <c r="BK15" s="554"/>
      <c r="BL15" s="554"/>
      <c r="BM15" s="554"/>
      <c r="BN15" s="554"/>
      <c r="BO15" s="554"/>
      <c r="BP15" s="554"/>
      <c r="BQ15" s="554"/>
      <c r="BR15" s="554"/>
      <c r="BS15" s="554"/>
      <c r="BT15" s="554"/>
      <c r="BU15" s="479"/>
    </row>
    <row r="16" ht="21.75" customHeight="1">
      <c r="A16" s="947"/>
      <c r="B16" s="482" t="b">
        <v>0</v>
      </c>
      <c r="C16" s="536" t="s">
        <v>590</v>
      </c>
      <c r="D16" s="973"/>
      <c r="E16" s="536"/>
      <c r="F16" s="536"/>
      <c r="G16" s="536"/>
      <c r="H16" s="536"/>
      <c r="I16" s="536"/>
      <c r="J16" s="536"/>
      <c r="K16" s="536"/>
      <c r="L16" s="536"/>
      <c r="M16" s="536"/>
      <c r="N16" s="964" t="b">
        <v>0</v>
      </c>
      <c r="O16" s="536" t="s">
        <v>591</v>
      </c>
      <c r="P16" s="536"/>
      <c r="Q16" s="536"/>
      <c r="R16" s="536"/>
      <c r="S16" s="536"/>
      <c r="T16" s="536"/>
      <c r="U16" s="536"/>
      <c r="V16" s="536"/>
      <c r="W16" s="536"/>
      <c r="X16" s="536"/>
      <c r="Y16" s="536"/>
      <c r="Z16" s="536"/>
      <c r="AA16" s="536"/>
      <c r="AB16" s="975" t="s">
        <v>592</v>
      </c>
      <c r="AJ16" s="976"/>
      <c r="AK16" s="952"/>
      <c r="AL16" s="959"/>
      <c r="AM16" s="536"/>
      <c r="AN16" s="536"/>
      <c r="AO16" s="536"/>
      <c r="AP16" s="536"/>
      <c r="AQ16" s="536"/>
      <c r="AR16" s="536"/>
      <c r="AS16" s="977" t="s">
        <v>593</v>
      </c>
      <c r="AT16" s="536"/>
      <c r="AU16" s="536"/>
      <c r="AV16" s="536"/>
      <c r="AW16" s="536"/>
      <c r="AX16" s="961"/>
      <c r="AY16" s="479"/>
      <c r="AZ16" s="954"/>
      <c r="BA16" s="554"/>
      <c r="BB16" s="554"/>
      <c r="BC16" s="554"/>
      <c r="BD16" s="554"/>
      <c r="BE16" s="554"/>
      <c r="BF16" s="554"/>
      <c r="BG16" s="554"/>
      <c r="BH16" s="554"/>
      <c r="BI16" s="554"/>
      <c r="BJ16" s="554"/>
      <c r="BK16" s="554"/>
      <c r="BL16" s="554"/>
      <c r="BM16" s="554"/>
      <c r="BN16" s="554"/>
      <c r="BO16" s="554"/>
      <c r="BP16" s="554"/>
      <c r="BQ16" s="554"/>
      <c r="BR16" s="554"/>
      <c r="BS16" s="554"/>
      <c r="BT16" s="554"/>
      <c r="BU16" s="479"/>
    </row>
    <row r="17" ht="21.75" customHeight="1">
      <c r="A17" s="947"/>
      <c r="B17" s="482"/>
      <c r="C17" s="479"/>
      <c r="D17" s="536"/>
      <c r="E17" s="536"/>
      <c r="F17" s="536"/>
      <c r="G17" s="536"/>
      <c r="H17" s="536"/>
      <c r="I17" s="536"/>
      <c r="J17" s="536"/>
      <c r="K17" s="536"/>
      <c r="L17" s="536"/>
      <c r="M17" s="536"/>
      <c r="N17" s="964" t="b">
        <v>0</v>
      </c>
      <c r="O17" s="536" t="s">
        <v>595</v>
      </c>
      <c r="P17" s="536"/>
      <c r="Q17" s="536"/>
      <c r="R17" s="536"/>
      <c r="S17" s="536"/>
      <c r="T17" s="536"/>
      <c r="U17" s="536"/>
      <c r="V17" s="536"/>
      <c r="W17" s="536"/>
      <c r="X17" s="536"/>
      <c r="Y17" s="536"/>
      <c r="Z17" s="536"/>
      <c r="AA17" s="536"/>
      <c r="AB17" s="980"/>
      <c r="AJ17" s="976"/>
      <c r="AK17" s="952"/>
      <c r="AL17" s="959"/>
      <c r="AM17" s="536"/>
      <c r="AN17" s="536"/>
      <c r="AO17" s="536"/>
      <c r="AP17" s="536"/>
      <c r="AQ17" s="536"/>
      <c r="AR17" s="536"/>
      <c r="AS17" s="957" t="b">
        <v>0</v>
      </c>
      <c r="AT17" s="536" t="s">
        <v>597</v>
      </c>
      <c r="AU17" s="536"/>
      <c r="AV17" s="536"/>
      <c r="AW17" s="536"/>
      <c r="AX17" s="961"/>
      <c r="AY17" s="479"/>
      <c r="AZ17" s="954"/>
      <c r="BA17" s="554"/>
      <c r="BB17" s="554"/>
      <c r="BC17" s="554"/>
      <c r="BD17" s="554"/>
      <c r="BE17" s="554"/>
      <c r="BF17" s="554"/>
      <c r="BG17" s="554"/>
      <c r="BH17" s="554"/>
      <c r="BI17" s="554"/>
      <c r="BJ17" s="554"/>
      <c r="BK17" s="554"/>
      <c r="BL17" s="554"/>
      <c r="BM17" s="554"/>
      <c r="BN17" s="554"/>
      <c r="BO17" s="554"/>
      <c r="BP17" s="554"/>
      <c r="BQ17" s="554"/>
      <c r="BR17" s="554"/>
      <c r="BS17" s="554"/>
      <c r="BT17" s="554"/>
      <c r="BU17" s="479"/>
    </row>
    <row r="18" ht="21.75" customHeight="1">
      <c r="A18" s="947"/>
      <c r="B18" s="482" t="b">
        <v>0</v>
      </c>
      <c r="C18" s="536" t="s">
        <v>599</v>
      </c>
      <c r="D18" s="536"/>
      <c r="E18" s="536"/>
      <c r="F18" s="536"/>
      <c r="G18" s="536"/>
      <c r="H18" s="536"/>
      <c r="I18" s="536"/>
      <c r="J18" s="536"/>
      <c r="K18" s="536"/>
      <c r="L18" s="536"/>
      <c r="M18" s="536"/>
      <c r="N18" s="964" t="b">
        <v>0</v>
      </c>
      <c r="O18" s="536" t="s">
        <v>600</v>
      </c>
      <c r="P18" s="536"/>
      <c r="Q18" s="536"/>
      <c r="R18" s="536"/>
      <c r="S18" s="536"/>
      <c r="T18" s="536"/>
      <c r="U18" s="536"/>
      <c r="V18" s="536"/>
      <c r="W18" s="536"/>
      <c r="X18" s="536"/>
      <c r="Y18" s="536"/>
      <c r="Z18" s="536"/>
      <c r="AA18" s="536"/>
      <c r="AB18" s="980"/>
      <c r="AJ18" s="976"/>
      <c r="AK18" s="952"/>
      <c r="AL18" s="959"/>
      <c r="AM18" s="536"/>
      <c r="AN18" s="536"/>
      <c r="AO18" s="536"/>
      <c r="AP18" s="536"/>
      <c r="AQ18" s="536"/>
      <c r="AR18" s="536"/>
      <c r="AS18" s="964" t="b">
        <v>0</v>
      </c>
      <c r="AT18" s="536" t="s">
        <v>601</v>
      </c>
      <c r="AU18" s="536"/>
      <c r="AV18" s="536"/>
      <c r="AW18" s="536"/>
      <c r="AX18" s="961"/>
      <c r="AY18" s="479"/>
      <c r="AZ18" s="954"/>
      <c r="BA18" s="554"/>
      <c r="BB18" s="554"/>
      <c r="BC18" s="554"/>
      <c r="BD18" s="554"/>
      <c r="BE18" s="554"/>
      <c r="BF18" s="554"/>
      <c r="BG18" s="554"/>
      <c r="BH18" s="554"/>
      <c r="BI18" s="554"/>
      <c r="BJ18" s="554"/>
      <c r="BK18" s="554"/>
      <c r="BL18" s="554"/>
      <c r="BM18" s="554"/>
      <c r="BN18" s="554"/>
      <c r="BO18" s="554"/>
      <c r="BP18" s="554"/>
      <c r="BQ18" s="554"/>
      <c r="BR18" s="554"/>
      <c r="BS18" s="554"/>
      <c r="BT18" s="554"/>
      <c r="BU18" s="479"/>
    </row>
    <row r="19" ht="21.75" customHeight="1">
      <c r="A19" s="947"/>
      <c r="B19" s="955"/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964" t="b">
        <v>0</v>
      </c>
      <c r="O19" s="536"/>
      <c r="P19" s="536"/>
      <c r="Q19" s="536"/>
      <c r="R19" s="536"/>
      <c r="S19" s="536"/>
      <c r="T19" s="536"/>
      <c r="U19" s="536"/>
      <c r="V19" s="536"/>
      <c r="W19" s="536"/>
      <c r="X19" s="536"/>
      <c r="Y19" s="536"/>
      <c r="Z19" s="536"/>
      <c r="AA19" s="536"/>
      <c r="AB19" s="980"/>
      <c r="AJ19" s="976"/>
      <c r="AK19" s="952"/>
      <c r="AL19" s="959"/>
      <c r="AM19" s="536"/>
      <c r="AN19" s="536"/>
      <c r="AO19" s="536"/>
      <c r="AP19" s="536"/>
      <c r="AQ19" s="536"/>
      <c r="AR19" s="536"/>
      <c r="AS19" s="959"/>
      <c r="AT19" s="536"/>
      <c r="AU19" s="536"/>
      <c r="AV19" s="536"/>
      <c r="AW19" s="536"/>
      <c r="AX19" s="961"/>
      <c r="AY19" s="479"/>
      <c r="AZ19" s="954"/>
      <c r="BA19" s="554"/>
      <c r="BB19" s="554"/>
      <c r="BC19" s="554"/>
      <c r="BD19" s="554"/>
      <c r="BE19" s="554"/>
      <c r="BF19" s="554"/>
      <c r="BG19" s="554"/>
      <c r="BH19" s="554"/>
      <c r="BI19" s="554"/>
      <c r="BJ19" s="554"/>
      <c r="BK19" s="554"/>
      <c r="BL19" s="554"/>
      <c r="BM19" s="554"/>
      <c r="BN19" s="554"/>
      <c r="BO19" s="554"/>
      <c r="BP19" s="554"/>
      <c r="BQ19" s="554"/>
      <c r="BR19" s="554"/>
      <c r="BS19" s="554"/>
      <c r="BT19" s="554"/>
      <c r="BU19" s="479"/>
    </row>
    <row r="20" ht="21.75" customHeight="1">
      <c r="A20" s="988"/>
      <c r="B20" s="989" t="b">
        <v>0</v>
      </c>
      <c r="C20" s="990" t="s">
        <v>605</v>
      </c>
      <c r="D20" s="990"/>
      <c r="E20" s="990"/>
      <c r="F20" s="990"/>
      <c r="G20" s="990"/>
      <c r="H20" s="990"/>
      <c r="I20" s="990"/>
      <c r="J20" s="990"/>
      <c r="K20" s="990"/>
      <c r="L20" s="990"/>
      <c r="M20" s="990"/>
      <c r="N20" s="991" t="b">
        <v>0</v>
      </c>
      <c r="O20" s="990" t="s">
        <v>606</v>
      </c>
      <c r="P20" s="990"/>
      <c r="Q20" s="990"/>
      <c r="R20" s="990"/>
      <c r="S20" s="990"/>
      <c r="T20" s="990"/>
      <c r="U20" s="990"/>
      <c r="V20" s="990"/>
      <c r="W20" s="990"/>
      <c r="X20" s="990"/>
      <c r="Y20" s="990"/>
      <c r="Z20" s="990"/>
      <c r="AA20" s="990"/>
      <c r="AB20" s="992"/>
      <c r="AC20" s="993"/>
      <c r="AD20" s="993"/>
      <c r="AE20" s="993"/>
      <c r="AF20" s="993"/>
      <c r="AG20" s="993"/>
      <c r="AH20" s="993"/>
      <c r="AI20" s="993"/>
      <c r="AJ20" s="994"/>
      <c r="AK20" s="995"/>
      <c r="AL20" s="996"/>
      <c r="AM20" s="990"/>
      <c r="AN20" s="990"/>
      <c r="AO20" s="990"/>
      <c r="AP20" s="990"/>
      <c r="AQ20" s="990"/>
      <c r="AR20" s="990"/>
      <c r="AS20" s="996"/>
      <c r="AT20" s="990"/>
      <c r="AU20" s="990"/>
      <c r="AV20" s="990"/>
      <c r="AW20" s="990"/>
      <c r="AX20" s="998"/>
      <c r="AY20" s="479"/>
      <c r="AZ20" s="954"/>
      <c r="BA20" s="554"/>
      <c r="BB20" s="554"/>
      <c r="BC20" s="554"/>
      <c r="BD20" s="554"/>
      <c r="BE20" s="554"/>
      <c r="BF20" s="554"/>
      <c r="BG20" s="554"/>
      <c r="BH20" s="554"/>
      <c r="BI20" s="554"/>
      <c r="BJ20" s="554"/>
      <c r="BK20" s="554"/>
      <c r="BL20" s="554"/>
      <c r="BM20" s="554"/>
      <c r="BN20" s="554"/>
      <c r="BO20" s="554"/>
      <c r="BP20" s="554"/>
      <c r="BQ20" s="554"/>
      <c r="BR20" s="554"/>
      <c r="BS20" s="554"/>
      <c r="BT20" s="554"/>
      <c r="BU20" s="479"/>
    </row>
    <row r="21" ht="18.0" customHeight="1">
      <c r="A21" s="479"/>
      <c r="B21" s="482"/>
      <c r="C21" s="1000" t="s">
        <v>608</v>
      </c>
      <c r="D21" s="933"/>
      <c r="E21" s="933"/>
      <c r="F21" s="933"/>
      <c r="G21" s="933"/>
      <c r="H21" s="933"/>
      <c r="I21" s="479"/>
      <c r="J21" s="479"/>
      <c r="K21" s="479"/>
      <c r="L21" s="479"/>
      <c r="M21" s="479"/>
      <c r="N21" s="479"/>
      <c r="O21" s="479"/>
      <c r="P21" s="479"/>
      <c r="Q21" s="1000" t="s">
        <v>608</v>
      </c>
      <c r="R21" s="933"/>
      <c r="S21" s="933"/>
      <c r="T21" s="933"/>
      <c r="U21" s="933"/>
      <c r="V21" s="933"/>
      <c r="W21" s="479"/>
      <c r="X21" s="479"/>
      <c r="Y21" s="479"/>
      <c r="Z21" s="479"/>
      <c r="AA21" s="479"/>
      <c r="AB21" s="479"/>
      <c r="AC21" s="479"/>
      <c r="AD21" s="479"/>
      <c r="AE21" s="479"/>
      <c r="AF21" s="479"/>
      <c r="AG21" s="479"/>
      <c r="AH21" s="479"/>
      <c r="AI21" s="479"/>
      <c r="AJ21" s="479"/>
      <c r="AK21" s="479"/>
      <c r="AL21" s="479"/>
      <c r="AM21" s="479"/>
      <c r="AN21" s="479"/>
      <c r="AO21" s="479"/>
      <c r="AP21" s="479"/>
      <c r="AQ21" s="479"/>
      <c r="AR21" s="479"/>
      <c r="AS21" s="479"/>
      <c r="AT21" s="479"/>
      <c r="AU21" s="479"/>
      <c r="AV21" s="479"/>
      <c r="AW21" s="479"/>
      <c r="AX21" s="479"/>
      <c r="AY21" s="479"/>
      <c r="AZ21" s="954"/>
      <c r="BA21" s="554"/>
      <c r="BB21" s="554"/>
      <c r="BC21" s="554"/>
      <c r="BD21" s="554"/>
      <c r="BE21" s="554"/>
      <c r="BF21" s="554"/>
      <c r="BG21" s="554"/>
      <c r="BH21" s="554"/>
      <c r="BI21" s="554"/>
      <c r="BJ21" s="554"/>
      <c r="BK21" s="554"/>
      <c r="BL21" s="554"/>
      <c r="BM21" s="554"/>
      <c r="BN21" s="554"/>
      <c r="BO21" s="554"/>
      <c r="BP21" s="554"/>
      <c r="BQ21" s="554"/>
      <c r="BR21" s="554"/>
      <c r="BS21" s="554"/>
      <c r="BT21" s="554"/>
      <c r="BU21" s="479"/>
    </row>
    <row r="22" ht="18.0" customHeight="1">
      <c r="A22" s="479"/>
      <c r="B22" s="482"/>
      <c r="C22" s="1004"/>
      <c r="D22" s="1004"/>
      <c r="E22" s="1004"/>
      <c r="F22" s="1004"/>
      <c r="G22" s="1004"/>
      <c r="H22" s="1004"/>
      <c r="I22" s="479"/>
      <c r="J22" s="479"/>
      <c r="K22" s="479"/>
      <c r="L22" s="479"/>
      <c r="M22" s="479"/>
      <c r="N22" s="479"/>
      <c r="O22" s="479"/>
      <c r="P22" s="479"/>
      <c r="Q22" s="1004"/>
      <c r="R22" s="1004"/>
      <c r="S22" s="1004"/>
      <c r="T22" s="1004"/>
      <c r="U22" s="1004"/>
      <c r="V22" s="1004"/>
      <c r="W22" s="479"/>
      <c r="X22" s="479"/>
      <c r="Y22" s="479"/>
      <c r="Z22" s="479"/>
      <c r="AA22" s="479"/>
      <c r="AB22" s="479"/>
      <c r="AC22" s="479"/>
      <c r="AD22" s="479"/>
      <c r="AE22" s="479"/>
      <c r="AF22" s="479"/>
      <c r="AG22" s="479"/>
      <c r="AH22" s="479"/>
      <c r="AI22" s="479"/>
      <c r="AJ22" s="479"/>
      <c r="AK22" s="479"/>
      <c r="AL22" s="479"/>
      <c r="AM22" s="479"/>
      <c r="AN22" s="479"/>
      <c r="AO22" s="479"/>
      <c r="AP22" s="479"/>
      <c r="AQ22" s="479"/>
      <c r="AR22" s="479"/>
      <c r="AS22" s="479"/>
      <c r="AT22" s="479"/>
      <c r="AU22" s="479"/>
      <c r="AV22" s="479"/>
      <c r="AW22" s="479"/>
      <c r="AX22" s="479"/>
      <c r="AY22" s="479"/>
      <c r="AZ22" s="954"/>
      <c r="BA22" s="554"/>
      <c r="BB22" s="554"/>
      <c r="BC22" s="554"/>
      <c r="BD22" s="554"/>
      <c r="BE22" s="554"/>
      <c r="BF22" s="554"/>
      <c r="BG22" s="554"/>
      <c r="BH22" s="554"/>
      <c r="BI22" s="554"/>
      <c r="BJ22" s="554"/>
      <c r="BK22" s="554"/>
      <c r="BL22" s="554"/>
      <c r="BM22" s="554"/>
      <c r="BN22" s="554"/>
      <c r="BO22" s="554"/>
      <c r="BP22" s="554"/>
      <c r="BQ22" s="554"/>
      <c r="BR22" s="554"/>
      <c r="BS22" s="554"/>
      <c r="BT22" s="554"/>
      <c r="BU22" s="479"/>
    </row>
    <row r="23" ht="31.5" customHeight="1">
      <c r="A23" s="1005" t="s">
        <v>612</v>
      </c>
      <c r="B23" s="1006"/>
      <c r="C23" s="1007"/>
      <c r="D23" s="1007"/>
      <c r="E23" s="1007"/>
      <c r="F23" s="1007"/>
      <c r="G23" s="1009" t="s">
        <v>614</v>
      </c>
      <c r="H23" s="1010"/>
      <c r="I23" s="1011"/>
      <c r="J23" s="1012"/>
      <c r="K23" s="1009" t="s">
        <v>616</v>
      </c>
      <c r="L23" s="1009"/>
      <c r="M23" s="1009"/>
      <c r="N23" s="1009"/>
      <c r="O23" s="1009" t="s">
        <v>617</v>
      </c>
      <c r="P23" s="1009"/>
      <c r="Q23" s="1010"/>
      <c r="R23" s="1011"/>
      <c r="S23" s="1011"/>
      <c r="T23" s="1011"/>
      <c r="U23" s="1011"/>
      <c r="V23" s="1011"/>
      <c r="W23" s="1011"/>
      <c r="X23" s="1011"/>
      <c r="Y23" s="1011"/>
      <c r="Z23" s="1011"/>
      <c r="AA23" s="1012"/>
      <c r="AB23" s="1014" t="s">
        <v>539</v>
      </c>
      <c r="AC23" s="1007"/>
      <c r="AD23" s="1007"/>
      <c r="AE23" s="1007"/>
      <c r="AF23" s="1007"/>
      <c r="AG23" s="1007"/>
      <c r="AH23" s="1007"/>
      <c r="AI23" s="1007"/>
      <c r="AJ23" s="1015"/>
      <c r="AK23" s="1016" t="s">
        <v>620</v>
      </c>
      <c r="AL23" s="1017"/>
      <c r="AM23" s="1014" t="s">
        <v>542</v>
      </c>
      <c r="AN23" s="1007"/>
      <c r="AO23" s="1007"/>
      <c r="AP23" s="1007"/>
      <c r="AQ23" s="1007"/>
      <c r="AR23" s="1007"/>
      <c r="AS23" s="1007"/>
      <c r="AT23" s="1007"/>
      <c r="AU23" s="1007"/>
      <c r="AV23" s="1007"/>
      <c r="AW23" s="1007"/>
      <c r="AX23" s="1018"/>
      <c r="AY23" s="479"/>
      <c r="AZ23" s="954"/>
      <c r="BA23" s="554"/>
      <c r="BB23" s="554"/>
      <c r="BC23" s="554"/>
      <c r="BD23" s="554"/>
      <c r="BE23" s="554"/>
      <c r="BF23" s="554"/>
      <c r="BG23" s="554"/>
      <c r="BH23" s="554"/>
      <c r="BI23" s="554"/>
      <c r="BJ23" s="554"/>
      <c r="BK23" s="554"/>
      <c r="BL23" s="554"/>
      <c r="BM23" s="554"/>
      <c r="BN23" s="554"/>
      <c r="BO23" s="554"/>
      <c r="BP23" s="554"/>
      <c r="BQ23" s="554"/>
      <c r="BR23" s="554"/>
      <c r="BS23" s="554"/>
      <c r="BT23" s="554"/>
      <c r="BU23" s="479"/>
    </row>
    <row r="24" ht="21.0" customHeight="1">
      <c r="A24" s="1020" t="s">
        <v>620</v>
      </c>
      <c r="B24" s="482" t="b">
        <v>0</v>
      </c>
      <c r="C24" s="536" t="s">
        <v>625</v>
      </c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964" t="b">
        <v>0</v>
      </c>
      <c r="O24" s="536" t="s">
        <v>627</v>
      </c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964" t="b">
        <v>0</v>
      </c>
      <c r="AC24" s="536" t="s">
        <v>556</v>
      </c>
      <c r="AD24" s="536"/>
      <c r="AE24" s="536"/>
      <c r="AF24" s="536"/>
      <c r="AG24" s="536"/>
      <c r="AH24" s="536"/>
      <c r="AI24" s="536"/>
      <c r="AJ24" s="960"/>
      <c r="AK24" s="952"/>
      <c r="AL24" s="959"/>
      <c r="AM24" s="536"/>
      <c r="AN24" s="536"/>
      <c r="AO24" s="536"/>
      <c r="AP24" s="536"/>
      <c r="AQ24" s="536"/>
      <c r="AR24" s="536"/>
      <c r="AS24" s="536"/>
      <c r="AT24" s="536"/>
      <c r="AU24" s="536"/>
      <c r="AV24" s="536"/>
      <c r="AW24" s="536"/>
      <c r="AX24" s="1022"/>
      <c r="AY24" s="536"/>
      <c r="AZ24" s="954"/>
      <c r="BA24" s="554"/>
      <c r="BB24" s="554"/>
      <c r="BC24" s="554"/>
      <c r="BD24" s="554"/>
      <c r="BE24" s="554"/>
      <c r="BF24" s="554"/>
      <c r="BG24" s="554"/>
      <c r="BH24" s="554"/>
      <c r="BI24" s="554"/>
      <c r="BJ24" s="554"/>
      <c r="BK24" s="554"/>
      <c r="BL24" s="554"/>
      <c r="BM24" s="554"/>
      <c r="BN24" s="554"/>
      <c r="BO24" s="554"/>
      <c r="BP24" s="554"/>
      <c r="BQ24" s="554"/>
      <c r="BR24" s="554"/>
      <c r="BS24" s="554"/>
      <c r="BT24" s="554"/>
      <c r="BU24" s="536"/>
    </row>
    <row r="25" ht="21.0" customHeight="1">
      <c r="A25" s="1023"/>
      <c r="B25" s="482" t="b">
        <v>0</v>
      </c>
      <c r="C25" s="536" t="s">
        <v>633</v>
      </c>
      <c r="D25" s="536"/>
      <c r="E25" s="536"/>
      <c r="F25" s="536"/>
      <c r="G25" s="536"/>
      <c r="H25" s="536"/>
      <c r="I25" s="536"/>
      <c r="J25" s="536"/>
      <c r="K25" s="536"/>
      <c r="L25" s="536"/>
      <c r="M25" s="536"/>
      <c r="N25" s="959"/>
      <c r="O25" s="536"/>
      <c r="P25" s="536"/>
      <c r="Q25" s="536"/>
      <c r="R25" s="536"/>
      <c r="S25" s="536"/>
      <c r="T25" s="536"/>
      <c r="U25" s="536"/>
      <c r="V25" s="536"/>
      <c r="W25" s="536"/>
      <c r="X25" s="536"/>
      <c r="Y25" s="536"/>
      <c r="Z25" s="536"/>
      <c r="AA25" s="536"/>
      <c r="AB25" s="959"/>
      <c r="AC25" s="536"/>
      <c r="AD25" s="536"/>
      <c r="AE25" s="536"/>
      <c r="AF25" s="536"/>
      <c r="AG25" s="536"/>
      <c r="AH25" s="536"/>
      <c r="AI25" s="536"/>
      <c r="AJ25" s="960"/>
      <c r="AK25" s="952"/>
      <c r="AL25" s="536" t="s">
        <v>614</v>
      </c>
      <c r="AM25" s="536"/>
      <c r="AN25" s="536"/>
      <c r="AO25" s="536"/>
      <c r="AP25" s="536"/>
      <c r="AQ25" s="536" t="s">
        <v>635</v>
      </c>
      <c r="AR25" s="536"/>
      <c r="AS25" s="536"/>
      <c r="AT25" s="536"/>
      <c r="AU25" s="536"/>
      <c r="AV25" s="536"/>
      <c r="AW25" s="536"/>
      <c r="AX25" s="1022"/>
      <c r="AY25" s="536"/>
      <c r="AZ25" s="954"/>
      <c r="BA25" s="1025"/>
      <c r="BB25" s="1025"/>
      <c r="BC25" s="1025"/>
      <c r="BD25" s="1025"/>
      <c r="BE25" s="1025"/>
      <c r="BF25" s="554"/>
      <c r="BG25" s="554"/>
      <c r="BH25" s="554"/>
      <c r="BI25" s="554"/>
      <c r="BJ25" s="554"/>
      <c r="BK25" s="554"/>
      <c r="BL25" s="554"/>
      <c r="BM25" s="554"/>
      <c r="BN25" s="554"/>
      <c r="BO25" s="554"/>
      <c r="BP25" s="554"/>
      <c r="BQ25" s="554"/>
      <c r="BR25" s="554"/>
      <c r="BS25" s="554"/>
      <c r="BT25" s="554"/>
      <c r="BU25" s="536"/>
    </row>
    <row r="26" ht="21.0" customHeight="1">
      <c r="A26" s="1023"/>
      <c r="B26" s="955"/>
      <c r="C26" s="482" t="b">
        <v>0</v>
      </c>
      <c r="D26" s="536" t="s">
        <v>638</v>
      </c>
      <c r="E26" s="536"/>
      <c r="F26" s="536"/>
      <c r="G26" s="536"/>
      <c r="H26" s="482" t="b">
        <v>0</v>
      </c>
      <c r="I26" s="536" t="s">
        <v>640</v>
      </c>
      <c r="J26" s="536"/>
      <c r="K26" s="536"/>
      <c r="L26" s="536"/>
      <c r="M26" s="536"/>
      <c r="N26" s="964" t="b">
        <v>0</v>
      </c>
      <c r="O26" s="536" t="s">
        <v>641</v>
      </c>
      <c r="P26" s="536"/>
      <c r="Q26" s="536"/>
      <c r="R26" s="536"/>
      <c r="S26" s="536"/>
      <c r="T26" s="536"/>
      <c r="U26" s="536"/>
      <c r="V26" s="536"/>
      <c r="W26" s="536"/>
      <c r="X26" s="536"/>
      <c r="Y26" s="536"/>
      <c r="Z26" s="536"/>
      <c r="AA26" s="536"/>
      <c r="AB26" s="959" t="s">
        <v>643</v>
      </c>
      <c r="AC26" s="536"/>
      <c r="AD26" s="536"/>
      <c r="AE26" s="536"/>
      <c r="AF26" s="536"/>
      <c r="AG26" s="536"/>
      <c r="AH26" s="536"/>
      <c r="AI26" s="536"/>
      <c r="AJ26" s="960"/>
      <c r="AK26" s="952"/>
      <c r="AL26" s="536"/>
      <c r="AM26" s="1030"/>
      <c r="AQ26" s="536"/>
      <c r="AR26" s="536"/>
      <c r="AS26" s="1030"/>
      <c r="AX26" s="1022"/>
      <c r="AY26" s="536"/>
      <c r="AZ26" s="954"/>
      <c r="BA26" s="1025"/>
      <c r="BB26" s="1025"/>
      <c r="BC26" s="1025"/>
      <c r="BD26" s="1025"/>
      <c r="BE26" s="1025"/>
      <c r="BF26" s="554"/>
      <c r="BG26" s="554"/>
      <c r="BH26" s="554"/>
      <c r="BI26" s="554"/>
      <c r="BJ26" s="554"/>
      <c r="BK26" s="554"/>
      <c r="BL26" s="554"/>
      <c r="BM26" s="554"/>
      <c r="BN26" s="554"/>
      <c r="BO26" s="554"/>
      <c r="BP26" s="554"/>
      <c r="BQ26" s="554"/>
      <c r="BR26" s="554"/>
      <c r="BS26" s="554"/>
      <c r="BT26" s="554"/>
      <c r="BU26" s="536"/>
    </row>
    <row r="27" ht="21.0" customHeight="1">
      <c r="A27" s="1023"/>
      <c r="B27" s="955"/>
      <c r="C27" s="482" t="b">
        <v>0</v>
      </c>
      <c r="D27" s="536" t="s">
        <v>620</v>
      </c>
      <c r="E27" s="536"/>
      <c r="F27" s="536"/>
      <c r="G27" s="536"/>
      <c r="H27" s="482" t="b">
        <v>0</v>
      </c>
      <c r="I27" s="536" t="s">
        <v>647</v>
      </c>
      <c r="J27" s="536"/>
      <c r="K27" s="536"/>
      <c r="L27" s="536"/>
      <c r="M27" s="536"/>
      <c r="N27" s="959"/>
      <c r="O27" s="536"/>
      <c r="P27" s="536"/>
      <c r="Q27" s="536"/>
      <c r="R27" s="536"/>
      <c r="S27" s="536"/>
      <c r="T27" s="536"/>
      <c r="U27" s="536"/>
      <c r="V27" s="536"/>
      <c r="W27" s="536"/>
      <c r="X27" s="536"/>
      <c r="Y27" s="536"/>
      <c r="Z27" s="536"/>
      <c r="AA27" s="536"/>
      <c r="AB27" s="959"/>
      <c r="AC27" s="536"/>
      <c r="AD27" s="536"/>
      <c r="AE27" s="536"/>
      <c r="AF27" s="536"/>
      <c r="AG27" s="536"/>
      <c r="AH27" s="536"/>
      <c r="AI27" s="536"/>
      <c r="AJ27" s="960"/>
      <c r="AK27" s="952"/>
      <c r="AL27" s="536"/>
      <c r="AM27" s="3"/>
      <c r="AN27" s="3"/>
      <c r="AO27" s="3"/>
      <c r="AP27" s="3"/>
      <c r="AQ27" s="1036"/>
      <c r="AR27" s="1036"/>
      <c r="AS27" s="3"/>
      <c r="AT27" s="3"/>
      <c r="AU27" s="3"/>
      <c r="AV27" s="3"/>
      <c r="AW27" s="3"/>
      <c r="AX27" s="1022"/>
      <c r="AY27" s="536"/>
      <c r="AZ27" s="954"/>
      <c r="BA27" s="536"/>
      <c r="BB27" s="1025"/>
      <c r="BC27" s="1025"/>
      <c r="BD27" s="1025"/>
      <c r="BE27" s="1025"/>
      <c r="BF27" s="554"/>
      <c r="BG27" s="554"/>
      <c r="BH27" s="554"/>
      <c r="BI27" s="554"/>
      <c r="BJ27" s="554"/>
      <c r="BK27" s="554"/>
      <c r="BL27" s="554"/>
      <c r="BM27" s="554"/>
      <c r="BN27" s="554"/>
      <c r="BO27" s="554"/>
      <c r="BP27" s="554"/>
      <c r="BQ27" s="554"/>
      <c r="BR27" s="554"/>
      <c r="BS27" s="554"/>
      <c r="BT27" s="554"/>
      <c r="BU27" s="536"/>
    </row>
    <row r="28" ht="21.0" customHeight="1">
      <c r="A28" s="1023"/>
      <c r="B28" s="955"/>
      <c r="C28" s="482" t="b">
        <v>0</v>
      </c>
      <c r="D28" s="536" t="s">
        <v>650</v>
      </c>
      <c r="E28" s="536"/>
      <c r="F28" s="536"/>
      <c r="G28" s="536"/>
      <c r="H28" s="536"/>
      <c r="I28" s="536"/>
      <c r="J28" s="536"/>
      <c r="K28" s="536"/>
      <c r="L28" s="536"/>
      <c r="M28" s="536"/>
      <c r="N28" s="964" t="b">
        <v>0</v>
      </c>
      <c r="O28" s="546" t="s">
        <v>542</v>
      </c>
      <c r="P28" s="536"/>
      <c r="Q28" s="536" t="s">
        <v>617</v>
      </c>
      <c r="R28" s="536"/>
      <c r="S28" s="536"/>
      <c r="T28" s="536"/>
      <c r="U28" s="536"/>
      <c r="V28" s="536" t="s">
        <v>635</v>
      </c>
      <c r="W28" s="536"/>
      <c r="X28" s="536"/>
      <c r="Y28" s="536"/>
      <c r="Z28" s="536"/>
      <c r="AA28" s="536"/>
      <c r="AB28" s="959"/>
      <c r="AC28" s="479" t="b">
        <v>0</v>
      </c>
      <c r="AD28" s="536" t="s">
        <v>652</v>
      </c>
      <c r="AE28" s="536"/>
      <c r="AF28" s="536"/>
      <c r="AG28" s="536"/>
      <c r="AH28" s="536"/>
      <c r="AI28" s="536"/>
      <c r="AJ28" s="960"/>
      <c r="AK28" s="952"/>
      <c r="AL28" s="1038"/>
      <c r="AM28" s="536"/>
      <c r="AN28" s="536"/>
      <c r="AO28" s="536"/>
      <c r="AP28" s="536"/>
      <c r="AQ28" s="536"/>
      <c r="AR28" s="536"/>
      <c r="AS28" s="536"/>
      <c r="AT28" s="536"/>
      <c r="AU28" s="536"/>
      <c r="AV28" s="536"/>
      <c r="AW28" s="536"/>
      <c r="AX28" s="1022"/>
      <c r="AY28" s="536"/>
      <c r="AZ28" s="954"/>
      <c r="BA28" s="536"/>
      <c r="BB28" s="1025"/>
      <c r="BC28" s="1025"/>
      <c r="BD28" s="1025"/>
      <c r="BE28" s="1025"/>
      <c r="BF28" s="554"/>
      <c r="BG28" s="554"/>
      <c r="BH28" s="554"/>
      <c r="BI28" s="554"/>
      <c r="BJ28" s="554"/>
      <c r="BK28" s="554"/>
      <c r="BL28" s="554"/>
      <c r="BM28" s="554"/>
      <c r="BN28" s="554"/>
      <c r="BO28" s="554"/>
      <c r="BP28" s="554"/>
      <c r="BQ28" s="554"/>
      <c r="BR28" s="554"/>
      <c r="BS28" s="554"/>
      <c r="BT28" s="554"/>
      <c r="BU28" s="536"/>
    </row>
    <row r="29" ht="21.0" customHeight="1">
      <c r="A29" s="1023"/>
      <c r="B29" s="955"/>
      <c r="C29" s="536"/>
      <c r="D29" s="536"/>
      <c r="E29" s="536"/>
      <c r="F29" s="536"/>
      <c r="G29" s="536"/>
      <c r="H29" s="536"/>
      <c r="I29" s="536"/>
      <c r="J29" s="536"/>
      <c r="K29" s="536"/>
      <c r="L29" s="536"/>
      <c r="M29" s="536"/>
      <c r="N29" s="959"/>
      <c r="O29" s="955"/>
      <c r="Z29" s="536"/>
      <c r="AA29" s="536"/>
      <c r="AB29" s="959"/>
      <c r="AC29" s="479" t="b">
        <v>0</v>
      </c>
      <c r="AD29" s="536" t="s">
        <v>656</v>
      </c>
      <c r="AE29" s="536"/>
      <c r="AF29" s="536"/>
      <c r="AG29" s="536"/>
      <c r="AH29" s="536"/>
      <c r="AI29" s="536"/>
      <c r="AJ29" s="960"/>
      <c r="AK29" s="952"/>
      <c r="AL29" s="536" t="s">
        <v>617</v>
      </c>
      <c r="AM29" s="536"/>
      <c r="AN29" s="536"/>
      <c r="AO29" s="536"/>
      <c r="AP29" s="536"/>
      <c r="AQ29" s="536"/>
      <c r="AR29" s="536"/>
      <c r="AS29" s="536"/>
      <c r="AT29" s="536"/>
      <c r="AU29" s="536"/>
      <c r="AV29" s="536"/>
      <c r="AW29" s="536"/>
      <c r="AX29" s="1022"/>
      <c r="AY29" s="536"/>
      <c r="AZ29" s="954"/>
      <c r="BA29" s="536"/>
      <c r="BB29" s="1025"/>
      <c r="BC29" s="1025"/>
      <c r="BD29" s="1025"/>
      <c r="BE29" s="1025"/>
      <c r="BF29" s="554"/>
      <c r="BG29" s="554"/>
      <c r="BH29" s="554"/>
      <c r="BI29" s="554"/>
      <c r="BJ29" s="554"/>
      <c r="BK29" s="554"/>
      <c r="BL29" s="554"/>
      <c r="BM29" s="554"/>
      <c r="BN29" s="554"/>
      <c r="BO29" s="554"/>
      <c r="BP29" s="554"/>
      <c r="BQ29" s="554"/>
      <c r="BR29" s="554"/>
      <c r="BS29" s="554"/>
      <c r="BT29" s="554"/>
      <c r="BU29" s="536"/>
    </row>
    <row r="30" ht="21.0" customHeight="1">
      <c r="A30" s="1023"/>
      <c r="B30" s="482" t="b">
        <v>0</v>
      </c>
      <c r="C30" s="536" t="s">
        <v>661</v>
      </c>
      <c r="D30" s="536"/>
      <c r="E30" s="536"/>
      <c r="F30" s="536"/>
      <c r="G30" s="536"/>
      <c r="H30" s="1044"/>
      <c r="I30" s="536"/>
      <c r="J30" s="1045" t="s">
        <v>662</v>
      </c>
      <c r="K30" s="536"/>
      <c r="L30" s="536"/>
      <c r="M30" s="536"/>
      <c r="N30" s="959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536"/>
      <c r="AA30" s="536"/>
      <c r="AB30" s="959"/>
      <c r="AC30" s="536"/>
      <c r="AD30" s="536"/>
      <c r="AE30" s="536"/>
      <c r="AF30" s="536"/>
      <c r="AG30" s="536"/>
      <c r="AH30" s="536"/>
      <c r="AI30" s="536"/>
      <c r="AJ30" s="960"/>
      <c r="AK30" s="952"/>
      <c r="AL30" s="1038"/>
      <c r="AM30" s="1030"/>
      <c r="AX30" s="1022"/>
      <c r="AY30" s="536"/>
      <c r="AZ30" s="954"/>
      <c r="BA30" s="536"/>
      <c r="BB30" s="1025"/>
      <c r="BC30" s="1025"/>
      <c r="BD30" s="1025"/>
      <c r="BE30" s="1025"/>
      <c r="BF30" s="554"/>
      <c r="BG30" s="554"/>
      <c r="BH30" s="554"/>
      <c r="BI30" s="554"/>
      <c r="BJ30" s="554"/>
      <c r="BK30" s="554"/>
      <c r="BL30" s="554"/>
      <c r="BM30" s="554"/>
      <c r="BN30" s="554"/>
      <c r="BO30" s="554"/>
      <c r="BP30" s="554"/>
      <c r="BQ30" s="554"/>
      <c r="BR30" s="554"/>
      <c r="BS30" s="554"/>
      <c r="BT30" s="554"/>
      <c r="BU30" s="536"/>
    </row>
    <row r="31" ht="21.0" customHeight="1">
      <c r="A31" s="1023"/>
      <c r="B31" s="482" t="b">
        <v>0</v>
      </c>
      <c r="C31" s="546" t="s">
        <v>665</v>
      </c>
      <c r="D31" s="536"/>
      <c r="E31" s="536"/>
      <c r="F31" s="536"/>
      <c r="G31" s="536" t="s">
        <v>666</v>
      </c>
      <c r="H31" s="536"/>
      <c r="I31" s="536"/>
      <c r="J31" s="536"/>
      <c r="K31" s="536"/>
      <c r="L31" s="536"/>
      <c r="M31" s="536"/>
      <c r="N31" s="959"/>
      <c r="O31" s="536"/>
      <c r="P31" s="536"/>
      <c r="Q31" s="536"/>
      <c r="R31" s="536"/>
      <c r="S31" s="536"/>
      <c r="T31" s="536"/>
      <c r="U31" s="536"/>
      <c r="V31" s="536"/>
      <c r="W31" s="536"/>
      <c r="X31" s="536"/>
      <c r="Y31" s="536"/>
      <c r="Z31" s="536"/>
      <c r="AA31" s="536"/>
      <c r="AB31" s="959"/>
      <c r="AC31" s="536"/>
      <c r="AD31" s="536"/>
      <c r="AE31" s="536"/>
      <c r="AF31" s="536"/>
      <c r="AG31" s="536"/>
      <c r="AH31" s="536"/>
      <c r="AI31" s="536"/>
      <c r="AJ31" s="960"/>
      <c r="AK31" s="952"/>
      <c r="AL31" s="1038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022"/>
      <c r="AY31" s="536"/>
      <c r="AZ31" s="954"/>
      <c r="BA31" s="536"/>
      <c r="BB31" s="1025"/>
      <c r="BC31" s="1025"/>
      <c r="BD31" s="1025"/>
      <c r="BE31" s="1025"/>
      <c r="BF31" s="554"/>
      <c r="BG31" s="554"/>
      <c r="BH31" s="554"/>
      <c r="BI31" s="554"/>
      <c r="BJ31" s="554"/>
      <c r="BK31" s="554"/>
      <c r="BL31" s="554"/>
      <c r="BM31" s="554"/>
      <c r="BN31" s="554"/>
      <c r="BO31" s="554"/>
      <c r="BP31" s="554"/>
      <c r="BQ31" s="554"/>
      <c r="BR31" s="554"/>
      <c r="BS31" s="554"/>
      <c r="BT31" s="554"/>
      <c r="BU31" s="536"/>
    </row>
    <row r="32" ht="21.0" customHeight="1">
      <c r="A32" s="1023"/>
      <c r="B32" s="482" t="b">
        <v>0</v>
      </c>
      <c r="C32" s="536" t="s">
        <v>672</v>
      </c>
      <c r="D32" s="536"/>
      <c r="E32" s="536"/>
      <c r="F32" s="536"/>
      <c r="G32" s="536"/>
      <c r="H32" s="536"/>
      <c r="I32" s="536"/>
      <c r="J32" s="536"/>
      <c r="K32" s="536"/>
      <c r="L32" s="536"/>
      <c r="M32" s="536"/>
      <c r="N32" s="959"/>
      <c r="O32" s="536"/>
      <c r="P32" s="536"/>
      <c r="Q32" s="536"/>
      <c r="R32" s="536"/>
      <c r="S32" s="536"/>
      <c r="T32" s="536"/>
      <c r="U32" s="536"/>
      <c r="V32" s="536"/>
      <c r="W32" s="536"/>
      <c r="X32" s="536"/>
      <c r="Y32" s="536"/>
      <c r="Z32" s="536"/>
      <c r="AA32" s="536"/>
      <c r="AB32" s="1048" t="s">
        <v>247</v>
      </c>
      <c r="AC32" s="536"/>
      <c r="AD32" s="536"/>
      <c r="AE32" s="536"/>
      <c r="AF32" s="536"/>
      <c r="AG32" s="536"/>
      <c r="AH32" s="536"/>
      <c r="AI32" s="536"/>
      <c r="AJ32" s="960"/>
      <c r="AK32" s="952"/>
      <c r="AL32" s="1038"/>
      <c r="AM32" s="536"/>
      <c r="AN32" s="536"/>
      <c r="AO32" s="536"/>
      <c r="AP32" s="536"/>
      <c r="AQ32" s="536"/>
      <c r="AR32" s="536"/>
      <c r="AS32" s="536"/>
      <c r="AT32" s="536"/>
      <c r="AU32" s="536"/>
      <c r="AV32" s="536"/>
      <c r="AW32" s="536"/>
      <c r="AX32" s="1022"/>
      <c r="AY32" s="536"/>
      <c r="AZ32" s="954"/>
      <c r="BA32" s="554"/>
      <c r="BB32" s="554"/>
      <c r="BC32" s="554"/>
      <c r="BD32" s="554"/>
      <c r="BE32" s="554"/>
      <c r="BF32" s="554"/>
      <c r="BG32" s="554"/>
      <c r="BH32" s="554"/>
      <c r="BI32" s="554"/>
      <c r="BJ32" s="554"/>
      <c r="BK32" s="554"/>
      <c r="BL32" s="554"/>
      <c r="BM32" s="554"/>
      <c r="BN32" s="554"/>
      <c r="BO32" s="554"/>
      <c r="BP32" s="554"/>
      <c r="BQ32" s="554"/>
      <c r="BR32" s="554"/>
      <c r="BS32" s="554"/>
      <c r="BT32" s="554"/>
      <c r="BU32" s="536"/>
    </row>
    <row r="33" ht="21.0" customHeight="1">
      <c r="A33" s="1023"/>
      <c r="B33" s="482" t="b">
        <v>0</v>
      </c>
      <c r="C33" s="536" t="s">
        <v>674</v>
      </c>
      <c r="D33" s="536"/>
      <c r="E33" s="536"/>
      <c r="F33" s="536"/>
      <c r="G33" s="536"/>
      <c r="H33" s="536"/>
      <c r="I33" s="536"/>
      <c r="J33" s="536"/>
      <c r="K33" s="536"/>
      <c r="L33" s="536"/>
      <c r="M33" s="536"/>
      <c r="N33" s="959" t="s">
        <v>676</v>
      </c>
      <c r="O33" s="536"/>
      <c r="P33" s="482" t="b">
        <v>0</v>
      </c>
      <c r="Q33" s="536" t="s">
        <v>620</v>
      </c>
      <c r="R33" s="536"/>
      <c r="S33" s="482" t="b">
        <v>0</v>
      </c>
      <c r="T33" s="536" t="s">
        <v>678</v>
      </c>
      <c r="U33" s="536"/>
      <c r="V33" s="536"/>
      <c r="W33" s="536"/>
      <c r="X33" s="536"/>
      <c r="Y33" s="536"/>
      <c r="Z33" s="536"/>
      <c r="AA33" s="536"/>
      <c r="AB33" s="959"/>
      <c r="AC33" s="536"/>
      <c r="AD33" s="536"/>
      <c r="AE33" s="536"/>
      <c r="AF33" s="536"/>
      <c r="AG33" s="536"/>
      <c r="AH33" s="536"/>
      <c r="AI33" s="536"/>
      <c r="AJ33" s="960"/>
      <c r="AK33" s="952"/>
      <c r="AL33" s="1038" t="s">
        <v>680</v>
      </c>
      <c r="AM33" s="536"/>
      <c r="AN33" s="536"/>
      <c r="AO33" s="536"/>
      <c r="AP33" s="536"/>
      <c r="AQ33" s="536"/>
      <c r="AR33" s="536"/>
      <c r="AS33" s="536"/>
      <c r="AT33" s="536"/>
      <c r="AU33" s="536"/>
      <c r="AV33" s="536"/>
      <c r="AW33" s="536"/>
      <c r="AX33" s="1022"/>
      <c r="AY33" s="536"/>
      <c r="AZ33" s="954"/>
      <c r="BA33" s="554"/>
      <c r="BB33" s="554"/>
      <c r="BC33" s="554"/>
      <c r="BD33" s="554"/>
      <c r="BE33" s="554"/>
      <c r="BF33" s="554"/>
      <c r="BG33" s="554"/>
      <c r="BH33" s="554"/>
      <c r="BI33" s="554"/>
      <c r="BJ33" s="554"/>
      <c r="BK33" s="554"/>
      <c r="BL33" s="554"/>
      <c r="BM33" s="554"/>
      <c r="BN33" s="554"/>
      <c r="BO33" s="554"/>
      <c r="BP33" s="554"/>
      <c r="BQ33" s="554"/>
      <c r="BR33" s="554"/>
      <c r="BS33" s="554"/>
      <c r="BT33" s="554"/>
      <c r="BU33" s="536"/>
    </row>
    <row r="34" ht="21.0" customHeight="1">
      <c r="A34" s="1023"/>
      <c r="B34" s="536"/>
      <c r="C34" s="536"/>
      <c r="D34" s="1049"/>
      <c r="E34" s="1049"/>
      <c r="F34" s="1050" t="s">
        <v>681</v>
      </c>
      <c r="G34" s="1049"/>
      <c r="H34" s="1049"/>
      <c r="I34" s="1049"/>
      <c r="J34" s="1049"/>
      <c r="K34" s="536"/>
      <c r="L34" s="536"/>
      <c r="M34" s="536"/>
      <c r="N34" s="959" t="s">
        <v>683</v>
      </c>
      <c r="O34" s="536"/>
      <c r="P34" s="482" t="b">
        <v>0</v>
      </c>
      <c r="Q34" s="536" t="s">
        <v>620</v>
      </c>
      <c r="R34" s="536"/>
      <c r="S34" s="482" t="b">
        <v>0</v>
      </c>
      <c r="T34" s="536" t="s">
        <v>678</v>
      </c>
      <c r="U34" s="536"/>
      <c r="V34" s="536"/>
      <c r="W34" s="536"/>
      <c r="X34" s="536"/>
      <c r="Y34" s="536"/>
      <c r="Z34" s="536"/>
      <c r="AA34" s="536"/>
      <c r="AB34" s="536"/>
      <c r="AC34" s="479" t="b">
        <v>0</v>
      </c>
      <c r="AD34" s="536" t="s">
        <v>684</v>
      </c>
      <c r="AE34" s="536"/>
      <c r="AF34" s="479" t="b">
        <v>0</v>
      </c>
      <c r="AG34" s="536" t="s">
        <v>685</v>
      </c>
      <c r="AH34" s="536"/>
      <c r="AI34" s="536"/>
      <c r="AJ34" s="960"/>
      <c r="AK34" s="952"/>
      <c r="AL34" s="1038"/>
      <c r="AM34" s="536"/>
      <c r="AN34" s="536"/>
      <c r="AO34" s="536"/>
      <c r="AP34" s="536"/>
      <c r="AQ34" s="536"/>
      <c r="AR34" s="536"/>
      <c r="AS34" s="536"/>
      <c r="AT34" s="536"/>
      <c r="AU34" s="536"/>
      <c r="AV34" s="536"/>
      <c r="AW34" s="536"/>
      <c r="AX34" s="1022"/>
      <c r="AY34" s="536"/>
      <c r="AZ34" s="954"/>
      <c r="BA34" s="554"/>
      <c r="BB34" s="554"/>
      <c r="BC34" s="554"/>
      <c r="BD34" s="554"/>
      <c r="BE34" s="554"/>
      <c r="BF34" s="554"/>
      <c r="BG34" s="554"/>
      <c r="BH34" s="554"/>
      <c r="BI34" s="554"/>
      <c r="BJ34" s="554"/>
      <c r="BK34" s="554"/>
      <c r="BL34" s="554"/>
      <c r="BM34" s="554"/>
      <c r="BN34" s="554"/>
      <c r="BO34" s="554"/>
      <c r="BP34" s="554"/>
      <c r="BQ34" s="554"/>
      <c r="BR34" s="554"/>
      <c r="BS34" s="554"/>
      <c r="BT34" s="554"/>
      <c r="BU34" s="536"/>
    </row>
    <row r="35" ht="21.0" customHeight="1">
      <c r="A35" s="1023"/>
      <c r="B35" s="482" t="b">
        <v>0</v>
      </c>
      <c r="C35" s="536" t="s">
        <v>687</v>
      </c>
      <c r="D35" s="536"/>
      <c r="E35" s="536"/>
      <c r="F35" s="536"/>
      <c r="G35" s="536"/>
      <c r="H35" s="536"/>
      <c r="I35" s="955"/>
      <c r="J35" s="536"/>
      <c r="K35" s="536"/>
      <c r="L35" s="536"/>
      <c r="M35" s="536"/>
      <c r="N35" s="959" t="s">
        <v>689</v>
      </c>
      <c r="O35" s="536"/>
      <c r="P35" s="482" t="b">
        <v>0</v>
      </c>
      <c r="Q35" s="536" t="s">
        <v>620</v>
      </c>
      <c r="R35" s="536"/>
      <c r="S35" s="482" t="b">
        <v>0</v>
      </c>
      <c r="T35" s="536" t="s">
        <v>678</v>
      </c>
      <c r="U35" s="536"/>
      <c r="V35" s="536"/>
      <c r="W35" s="536"/>
      <c r="X35" s="536"/>
      <c r="Y35" s="536"/>
      <c r="Z35" s="536"/>
      <c r="AA35" s="536"/>
      <c r="AB35" s="536"/>
      <c r="AC35" s="536"/>
      <c r="AD35" s="536"/>
      <c r="AE35" s="536"/>
      <c r="AF35" s="536"/>
      <c r="AG35" s="536"/>
      <c r="AH35" s="536"/>
      <c r="AI35" s="536"/>
      <c r="AJ35" s="960"/>
      <c r="AK35" s="952"/>
      <c r="AL35" s="964" t="b">
        <v>0</v>
      </c>
      <c r="AM35" s="536"/>
      <c r="AN35" s="536"/>
      <c r="AO35" s="536"/>
      <c r="AP35" s="536"/>
      <c r="AQ35" s="536"/>
      <c r="AR35" s="536"/>
      <c r="AS35" s="536"/>
      <c r="AT35" s="536"/>
      <c r="AU35" s="536"/>
      <c r="AV35" s="536"/>
      <c r="AW35" s="536"/>
      <c r="AX35" s="1022"/>
      <c r="AY35" s="536"/>
      <c r="AZ35" s="954"/>
      <c r="BA35" s="554"/>
      <c r="BB35" s="554"/>
      <c r="BC35" s="554"/>
      <c r="BD35" s="554"/>
      <c r="BE35" s="554"/>
      <c r="BF35" s="554"/>
      <c r="BG35" s="554"/>
      <c r="BH35" s="554"/>
      <c r="BI35" s="554"/>
      <c r="BJ35" s="554"/>
      <c r="BK35" s="554"/>
      <c r="BL35" s="554"/>
      <c r="BM35" s="554"/>
      <c r="BN35" s="554"/>
      <c r="BO35" s="554"/>
      <c r="BP35" s="554"/>
      <c r="BQ35" s="554"/>
      <c r="BR35" s="554"/>
      <c r="BS35" s="554"/>
      <c r="BT35" s="554"/>
      <c r="BU35" s="536"/>
    </row>
    <row r="36" ht="21.0" customHeight="1">
      <c r="A36" s="1023"/>
      <c r="B36" s="482" t="b">
        <v>0</v>
      </c>
      <c r="C36" s="536" t="s">
        <v>692</v>
      </c>
      <c r="D36" s="536"/>
      <c r="E36" s="955"/>
      <c r="F36" s="536"/>
      <c r="G36" s="536"/>
      <c r="H36" s="536"/>
      <c r="I36" s="955"/>
      <c r="J36" s="536"/>
      <c r="K36" s="536"/>
      <c r="L36" s="536"/>
      <c r="M36" s="536"/>
      <c r="N36" s="959"/>
      <c r="O36" s="536"/>
      <c r="P36" s="536"/>
      <c r="Q36" s="536"/>
      <c r="R36" s="536"/>
      <c r="S36" s="536"/>
      <c r="T36" s="536"/>
      <c r="U36" s="536"/>
      <c r="V36" s="536"/>
      <c r="W36" s="536"/>
      <c r="X36" s="536"/>
      <c r="Y36" s="536"/>
      <c r="Z36" s="536"/>
      <c r="AA36" s="536"/>
      <c r="AB36" s="536"/>
      <c r="AC36" s="479" t="b">
        <v>0</v>
      </c>
      <c r="AD36" s="536" t="s">
        <v>694</v>
      </c>
      <c r="AE36" s="536"/>
      <c r="AF36" s="482" t="b">
        <v>0</v>
      </c>
      <c r="AG36" s="536" t="s">
        <v>695</v>
      </c>
      <c r="AH36" s="536"/>
      <c r="AI36" s="536"/>
      <c r="AJ36" s="960"/>
      <c r="AK36" s="952"/>
      <c r="AL36" s="959"/>
      <c r="AM36" s="536"/>
      <c r="AN36" s="536"/>
      <c r="AO36" s="536"/>
      <c r="AP36" s="536"/>
      <c r="AQ36" s="536"/>
      <c r="AR36" s="536"/>
      <c r="AS36" s="536"/>
      <c r="AT36" s="536"/>
      <c r="AU36" s="536"/>
      <c r="AV36" s="536"/>
      <c r="AW36" s="536"/>
      <c r="AX36" s="1022"/>
      <c r="AY36" s="536"/>
      <c r="AZ36" s="954"/>
      <c r="BA36" s="554"/>
      <c r="BB36" s="554"/>
      <c r="BC36" s="554"/>
      <c r="BD36" s="554"/>
      <c r="BE36" s="554"/>
      <c r="BF36" s="554"/>
      <c r="BG36" s="554"/>
      <c r="BH36" s="554"/>
      <c r="BI36" s="554"/>
      <c r="BJ36" s="554"/>
      <c r="BK36" s="554"/>
      <c r="BL36" s="554"/>
      <c r="BM36" s="554"/>
      <c r="BN36" s="554"/>
      <c r="BO36" s="554"/>
      <c r="BP36" s="554"/>
      <c r="BQ36" s="554"/>
      <c r="BR36" s="554"/>
      <c r="BS36" s="554"/>
      <c r="BT36" s="554"/>
      <c r="BU36" s="536"/>
    </row>
    <row r="37" ht="21.0" customHeight="1">
      <c r="A37" s="1023"/>
      <c r="B37" s="482" t="b">
        <v>0</v>
      </c>
      <c r="C37" s="536" t="s">
        <v>697</v>
      </c>
      <c r="D37" s="479"/>
      <c r="E37" s="482"/>
      <c r="F37" s="479"/>
      <c r="G37" s="479"/>
      <c r="H37" s="479"/>
      <c r="I37" s="482"/>
      <c r="J37" s="479"/>
      <c r="K37" s="479"/>
      <c r="L37" s="479"/>
      <c r="M37" s="479"/>
      <c r="N37" s="957"/>
      <c r="O37" s="479"/>
      <c r="P37" s="479"/>
      <c r="Q37" s="479"/>
      <c r="R37" s="479"/>
      <c r="S37" s="479"/>
      <c r="T37" s="479"/>
      <c r="U37" s="479"/>
      <c r="V37" s="479"/>
      <c r="W37" s="479"/>
      <c r="X37" s="479"/>
      <c r="Y37" s="479"/>
      <c r="Z37" s="479"/>
      <c r="AA37" s="479"/>
      <c r="AB37" s="536"/>
      <c r="AC37" s="536"/>
      <c r="AD37" s="536"/>
      <c r="AE37" s="536"/>
      <c r="AF37" s="536"/>
      <c r="AG37" s="536"/>
      <c r="AH37" s="536"/>
      <c r="AI37" s="479"/>
      <c r="AJ37" s="1056"/>
      <c r="AK37" s="952"/>
      <c r="AL37" s="964" t="b">
        <v>0</v>
      </c>
      <c r="AM37" s="479"/>
      <c r="AN37" s="479"/>
      <c r="AO37" s="479"/>
      <c r="AP37" s="479"/>
      <c r="AQ37" s="479"/>
      <c r="AR37" s="479"/>
      <c r="AS37" s="479"/>
      <c r="AT37" s="479"/>
      <c r="AU37" s="479"/>
      <c r="AV37" s="479"/>
      <c r="AW37" s="479"/>
      <c r="AX37" s="1057"/>
      <c r="AY37" s="479"/>
      <c r="AZ37" s="954"/>
      <c r="BA37" s="554"/>
      <c r="BB37" s="554"/>
      <c r="BC37" s="554"/>
      <c r="BD37" s="554"/>
      <c r="BE37" s="554"/>
      <c r="BF37" s="554"/>
      <c r="BG37" s="554"/>
      <c r="BH37" s="554"/>
      <c r="BI37" s="554"/>
      <c r="BJ37" s="554"/>
      <c r="BK37" s="554"/>
      <c r="BL37" s="554"/>
      <c r="BM37" s="554"/>
      <c r="BN37" s="554"/>
      <c r="BO37" s="554"/>
      <c r="BP37" s="554"/>
      <c r="BQ37" s="554"/>
      <c r="BR37" s="554"/>
      <c r="BS37" s="554"/>
      <c r="BT37" s="554"/>
      <c r="BU37" s="479"/>
    </row>
    <row r="38" ht="21.0" customHeight="1">
      <c r="A38" s="1023"/>
      <c r="B38" s="482"/>
      <c r="C38" s="1058" t="s">
        <v>702</v>
      </c>
      <c r="G38" s="479"/>
      <c r="H38" s="479"/>
      <c r="I38" s="1058" t="s">
        <v>704</v>
      </c>
      <c r="M38" s="479"/>
      <c r="N38" s="964" t="b">
        <v>0</v>
      </c>
      <c r="O38" s="536" t="s">
        <v>705</v>
      </c>
      <c r="P38" s="479"/>
      <c r="Q38" s="479"/>
      <c r="R38" s="479"/>
      <c r="S38" s="479"/>
      <c r="T38" s="479"/>
      <c r="U38" s="479"/>
      <c r="V38" s="479"/>
      <c r="W38" s="479"/>
      <c r="X38" s="479"/>
      <c r="Y38" s="479"/>
      <c r="Z38" s="479"/>
      <c r="AA38" s="479"/>
      <c r="AB38" s="479"/>
      <c r="AC38" s="479" t="b">
        <v>0</v>
      </c>
      <c r="AD38" s="536" t="s">
        <v>706</v>
      </c>
      <c r="AE38" s="479"/>
      <c r="AF38" s="479"/>
      <c r="AG38" s="536"/>
      <c r="AH38" s="536"/>
      <c r="AI38" s="479"/>
      <c r="AJ38" s="1056"/>
      <c r="AK38" s="952"/>
      <c r="AL38" s="957"/>
      <c r="AM38" s="479"/>
      <c r="AN38" s="479"/>
      <c r="AO38" s="479"/>
      <c r="AP38" s="479"/>
      <c r="AQ38" s="479"/>
      <c r="AR38" s="479"/>
      <c r="AS38" s="479"/>
      <c r="AT38" s="479"/>
      <c r="AU38" s="479"/>
      <c r="AV38" s="479"/>
      <c r="AW38" s="479"/>
      <c r="AX38" s="1057"/>
      <c r="AY38" s="479"/>
      <c r="AZ38" s="954"/>
      <c r="BA38" s="554"/>
      <c r="BB38" s="554"/>
      <c r="BC38" s="554"/>
      <c r="BD38" s="554"/>
      <c r="BE38" s="554"/>
      <c r="BF38" s="554"/>
      <c r="BG38" s="554"/>
      <c r="BH38" s="554"/>
      <c r="BI38" s="554"/>
      <c r="BJ38" s="554"/>
      <c r="BK38" s="554"/>
      <c r="BL38" s="554"/>
      <c r="BM38" s="554"/>
      <c r="BN38" s="554"/>
      <c r="BO38" s="554"/>
      <c r="BP38" s="554"/>
      <c r="BQ38" s="554"/>
      <c r="BR38" s="554"/>
      <c r="BS38" s="554"/>
      <c r="BT38" s="554"/>
      <c r="BU38" s="479"/>
    </row>
    <row r="39" ht="21.0" customHeight="1">
      <c r="A39" s="1059"/>
      <c r="B39" s="482"/>
      <c r="G39" s="479"/>
      <c r="H39" s="479"/>
      <c r="M39" s="479"/>
      <c r="N39" s="1060"/>
      <c r="O39" s="1061"/>
      <c r="P39" s="1061"/>
      <c r="Q39" s="1061"/>
      <c r="R39" s="1061"/>
      <c r="S39" s="1061"/>
      <c r="T39" s="1061"/>
      <c r="U39" s="1061"/>
      <c r="V39" s="1061"/>
      <c r="W39" s="1061"/>
      <c r="X39" s="1061"/>
      <c r="Y39" s="1061"/>
      <c r="Z39" s="1061"/>
      <c r="AA39" s="1061"/>
      <c r="AB39" s="1060"/>
      <c r="AC39" s="1061"/>
      <c r="AD39" s="1061"/>
      <c r="AE39" s="1061"/>
      <c r="AF39" s="1061"/>
      <c r="AG39" s="1061"/>
      <c r="AH39" s="1061"/>
      <c r="AI39" s="1061"/>
      <c r="AJ39" s="1063"/>
      <c r="AK39" s="1064"/>
      <c r="AL39" s="1060"/>
      <c r="AM39" s="1061"/>
      <c r="AN39" s="1061"/>
      <c r="AO39" s="1061"/>
      <c r="AP39" s="1061"/>
      <c r="AQ39" s="1061"/>
      <c r="AR39" s="1061"/>
      <c r="AS39" s="1061"/>
      <c r="AT39" s="1061"/>
      <c r="AU39" s="1061"/>
      <c r="AV39" s="1061"/>
      <c r="AW39" s="1061"/>
      <c r="AX39" s="1065"/>
      <c r="AY39" s="479"/>
      <c r="AZ39" s="954"/>
      <c r="BA39" s="554"/>
      <c r="BB39" s="554"/>
      <c r="BC39" s="554"/>
      <c r="BD39" s="554"/>
      <c r="BE39" s="554"/>
      <c r="BF39" s="554"/>
      <c r="BG39" s="554"/>
      <c r="BH39" s="554"/>
      <c r="BI39" s="554"/>
      <c r="BJ39" s="554"/>
      <c r="BK39" s="554"/>
      <c r="BL39" s="554"/>
      <c r="BM39" s="554"/>
      <c r="BN39" s="554"/>
      <c r="BO39" s="554"/>
      <c r="BP39" s="554"/>
      <c r="BQ39" s="554"/>
      <c r="BR39" s="554"/>
      <c r="BS39" s="554"/>
      <c r="BT39" s="554"/>
      <c r="BU39" s="479"/>
    </row>
    <row r="40" ht="29.25" customHeight="1">
      <c r="A40" s="1066" t="s">
        <v>678</v>
      </c>
      <c r="B40" s="1067" t="s">
        <v>710</v>
      </c>
      <c r="C40" s="1068"/>
      <c r="D40" s="1068"/>
      <c r="E40" s="1068"/>
      <c r="F40" s="1068"/>
      <c r="G40" s="1068"/>
      <c r="H40" s="1068"/>
      <c r="I40" s="1068"/>
      <c r="J40" s="1068"/>
      <c r="K40" s="1068"/>
      <c r="L40" s="1068"/>
      <c r="M40" s="1069"/>
      <c r="N40" s="536"/>
      <c r="O40" s="536"/>
      <c r="P40" s="536"/>
      <c r="Q40" s="536"/>
      <c r="R40" s="536"/>
      <c r="S40" s="536"/>
      <c r="T40" s="536"/>
      <c r="U40" s="536"/>
      <c r="V40" s="536"/>
      <c r="W40" s="536"/>
      <c r="X40" s="536"/>
      <c r="Y40" s="536"/>
      <c r="Z40" s="536"/>
      <c r="AA40" s="536"/>
      <c r="AB40" s="536"/>
      <c r="AC40" s="536"/>
      <c r="AD40" s="536"/>
      <c r="AE40" s="536"/>
      <c r="AF40" s="536"/>
      <c r="AG40" s="536"/>
      <c r="AH40" s="536"/>
      <c r="AI40" s="536"/>
      <c r="AJ40" s="536"/>
      <c r="AK40" s="479"/>
      <c r="AL40" s="536"/>
      <c r="AM40" s="536"/>
      <c r="AN40" s="536"/>
      <c r="AO40" s="536"/>
      <c r="AP40" s="536"/>
      <c r="AQ40" s="536"/>
      <c r="AR40" s="536"/>
      <c r="AS40" s="536"/>
      <c r="AT40" s="536"/>
      <c r="AU40" s="536"/>
      <c r="AV40" s="536"/>
      <c r="AW40" s="536"/>
      <c r="AX40" s="536"/>
      <c r="AY40" s="479"/>
      <c r="AZ40" s="954"/>
      <c r="BA40" s="554"/>
      <c r="BB40" s="554"/>
      <c r="BC40" s="554"/>
      <c r="BD40" s="554"/>
      <c r="BE40" s="554"/>
      <c r="BF40" s="554"/>
      <c r="BG40" s="554"/>
      <c r="BH40" s="554"/>
      <c r="BI40" s="554"/>
      <c r="BJ40" s="554"/>
      <c r="BK40" s="554"/>
      <c r="BL40" s="554"/>
      <c r="BM40" s="554"/>
      <c r="BN40" s="554"/>
      <c r="BO40" s="554"/>
      <c r="BP40" s="554"/>
      <c r="BQ40" s="554"/>
      <c r="BR40" s="554"/>
      <c r="BS40" s="554"/>
      <c r="BT40" s="554"/>
      <c r="BU40" s="479"/>
    </row>
    <row r="41" ht="29.25" customHeight="1">
      <c r="A41" s="1071"/>
      <c r="B41" s="536" t="s">
        <v>711</v>
      </c>
      <c r="C41" s="536"/>
      <c r="D41" s="536"/>
      <c r="E41" s="536"/>
      <c r="F41" s="536"/>
      <c r="G41" s="536"/>
      <c r="H41" s="536" t="s">
        <v>712</v>
      </c>
      <c r="I41" s="479"/>
      <c r="J41" s="536"/>
      <c r="K41" s="536"/>
      <c r="L41" s="536"/>
      <c r="M41" s="1072"/>
      <c r="N41" s="1073" t="s">
        <v>713</v>
      </c>
      <c r="O41" s="1074"/>
      <c r="P41" s="1075"/>
      <c r="Q41" s="1075"/>
      <c r="R41" s="1075"/>
      <c r="S41" s="1075"/>
      <c r="T41" s="1075"/>
      <c r="U41" s="1075"/>
      <c r="V41" s="1075"/>
      <c r="W41" s="1075"/>
      <c r="X41" s="1075"/>
      <c r="Y41" s="1075"/>
      <c r="Z41" s="1075"/>
      <c r="AA41" s="1075"/>
      <c r="AB41" s="1075" t="s">
        <v>714</v>
      </c>
      <c r="AC41" s="1075"/>
      <c r="AD41" s="1075"/>
      <c r="AE41" s="1075"/>
      <c r="AF41" s="1075"/>
      <c r="AG41" s="1075"/>
      <c r="AH41" s="1075"/>
      <c r="AI41" s="1075"/>
      <c r="AJ41" s="1075"/>
      <c r="AK41" s="1077" t="s">
        <v>147</v>
      </c>
      <c r="AL41" s="1078" t="s">
        <v>715</v>
      </c>
      <c r="AM41" s="1075"/>
      <c r="AN41" s="1075"/>
      <c r="AO41" s="1075"/>
      <c r="AP41" s="1075"/>
      <c r="AQ41" s="1075"/>
      <c r="AR41" s="1075"/>
      <c r="AS41" s="1075" t="s">
        <v>717</v>
      </c>
      <c r="AT41" s="1075"/>
      <c r="AU41" s="1075"/>
      <c r="AV41" s="1075"/>
      <c r="AW41" s="1075"/>
      <c r="AX41" s="1079"/>
      <c r="AY41" s="479"/>
      <c r="AZ41" s="954"/>
      <c r="BA41" s="554"/>
      <c r="BB41" s="554"/>
      <c r="BC41" s="554"/>
      <c r="BD41" s="554"/>
      <c r="BE41" s="554"/>
      <c r="BF41" s="554"/>
      <c r="BG41" s="554"/>
      <c r="BH41" s="554"/>
      <c r="BI41" s="554"/>
      <c r="BJ41" s="554"/>
      <c r="BK41" s="554"/>
      <c r="BL41" s="554"/>
      <c r="BM41" s="554"/>
      <c r="BN41" s="554"/>
      <c r="BO41" s="554"/>
      <c r="BP41" s="554"/>
      <c r="BQ41" s="554"/>
      <c r="BR41" s="554"/>
      <c r="BS41" s="554"/>
      <c r="BT41" s="554"/>
      <c r="BU41" s="479"/>
    </row>
    <row r="42" ht="29.25" customHeight="1">
      <c r="A42" s="1071"/>
      <c r="B42" s="536" t="s">
        <v>549</v>
      </c>
      <c r="C42" s="536"/>
      <c r="D42" s="536"/>
      <c r="E42" s="536"/>
      <c r="F42" s="536"/>
      <c r="G42" s="536"/>
      <c r="H42" s="536"/>
      <c r="I42" s="536"/>
      <c r="J42" s="536"/>
      <c r="K42" s="536"/>
      <c r="L42" s="536"/>
      <c r="M42" s="1072"/>
      <c r="N42" s="1080" t="b">
        <v>0</v>
      </c>
      <c r="O42" s="1036" t="s">
        <v>718</v>
      </c>
      <c r="P42" s="1036"/>
      <c r="Q42" s="1036"/>
      <c r="R42" s="1036"/>
      <c r="S42" s="1036"/>
      <c r="T42" s="1036"/>
      <c r="U42" s="1036"/>
      <c r="V42" s="1036"/>
      <c r="W42" s="1036"/>
      <c r="X42" s="1036"/>
      <c r="Y42" s="1036"/>
      <c r="Z42" s="1036"/>
      <c r="AA42" s="1036"/>
      <c r="AB42" s="1080" t="b">
        <v>0</v>
      </c>
      <c r="AC42" s="1036" t="s">
        <v>719</v>
      </c>
      <c r="AD42" s="1036"/>
      <c r="AE42" s="1036"/>
      <c r="AF42" s="1036"/>
      <c r="AG42" s="1036"/>
      <c r="AH42" s="1036"/>
      <c r="AI42" s="1036"/>
      <c r="AJ42" s="1036"/>
      <c r="AK42" s="1081"/>
      <c r="AL42" s="1082" t="b">
        <v>0</v>
      </c>
      <c r="AM42" s="1036" t="s">
        <v>720</v>
      </c>
      <c r="AN42" s="1036"/>
      <c r="AO42" s="1036"/>
      <c r="AP42" s="1036"/>
      <c r="AQ42" s="1036"/>
      <c r="AR42" s="1036"/>
      <c r="AS42" s="1080" t="b">
        <v>0</v>
      </c>
      <c r="AT42" s="1036" t="s">
        <v>722</v>
      </c>
      <c r="AU42" s="1036"/>
      <c r="AV42" s="1036"/>
      <c r="AW42" s="1036"/>
      <c r="AX42" s="1083"/>
      <c r="AY42" s="479"/>
      <c r="AZ42" s="954"/>
      <c r="BA42" s="554"/>
      <c r="BB42" s="554"/>
      <c r="BC42" s="554"/>
      <c r="BD42" s="554"/>
      <c r="BE42" s="554"/>
      <c r="BF42" s="554"/>
      <c r="BG42" s="554"/>
      <c r="BH42" s="554"/>
      <c r="BI42" s="554"/>
      <c r="BJ42" s="554"/>
      <c r="BK42" s="554"/>
      <c r="BL42" s="554"/>
      <c r="BM42" s="554"/>
      <c r="BN42" s="554"/>
      <c r="BO42" s="554"/>
      <c r="BP42" s="554"/>
      <c r="BQ42" s="554"/>
      <c r="BR42" s="554"/>
      <c r="BS42" s="554"/>
      <c r="BT42" s="554"/>
      <c r="BU42" s="479"/>
    </row>
    <row r="43" ht="29.25" customHeight="1">
      <c r="A43" s="1084"/>
      <c r="B43" s="1085" t="s">
        <v>555</v>
      </c>
      <c r="C43" s="1085"/>
      <c r="D43" s="1085"/>
      <c r="E43" s="1085"/>
      <c r="F43" s="1085"/>
      <c r="G43" s="1085"/>
      <c r="H43" s="1085"/>
      <c r="I43" s="1085" t="s">
        <v>723</v>
      </c>
      <c r="J43" s="1085"/>
      <c r="K43" s="1085"/>
      <c r="L43" s="1085"/>
      <c r="M43" s="1086"/>
      <c r="N43" s="536"/>
      <c r="O43" s="536"/>
      <c r="P43" s="536"/>
      <c r="Q43" s="536"/>
      <c r="R43" s="536"/>
      <c r="S43" s="536"/>
      <c r="T43" s="536"/>
      <c r="U43" s="536"/>
      <c r="V43" s="536"/>
      <c r="W43" s="536"/>
      <c r="X43" s="536"/>
      <c r="Y43" s="536"/>
      <c r="Z43" s="536"/>
      <c r="AA43" s="536"/>
      <c r="AB43" s="1080" t="b">
        <v>0</v>
      </c>
      <c r="AC43" s="536" t="s">
        <v>726</v>
      </c>
      <c r="AD43" s="536"/>
      <c r="AE43" s="536"/>
      <c r="AF43" s="536"/>
      <c r="AG43" s="536"/>
      <c r="AH43" s="536"/>
      <c r="AI43" s="536"/>
      <c r="AJ43" s="536"/>
      <c r="AK43" s="479"/>
      <c r="AL43" s="536"/>
      <c r="AM43" s="536"/>
      <c r="AN43" s="536"/>
      <c r="AO43" s="536"/>
      <c r="AP43" s="536"/>
      <c r="AQ43" s="536"/>
      <c r="AR43" s="536"/>
      <c r="AS43" s="536"/>
      <c r="AT43" s="536"/>
      <c r="AU43" s="536"/>
      <c r="AV43" s="536"/>
      <c r="AW43" s="536"/>
      <c r="AX43" s="536"/>
      <c r="AY43" s="479"/>
      <c r="AZ43" s="954"/>
      <c r="BA43" s="554"/>
      <c r="BB43" s="554"/>
      <c r="BC43" s="554"/>
      <c r="BD43" s="554"/>
      <c r="BE43" s="554"/>
      <c r="BF43" s="554"/>
      <c r="BG43" s="554"/>
      <c r="BH43" s="554"/>
      <c r="BI43" s="554"/>
      <c r="BJ43" s="554"/>
      <c r="BK43" s="554"/>
      <c r="BL43" s="554"/>
      <c r="BM43" s="554"/>
      <c r="BN43" s="554"/>
      <c r="BO43" s="554"/>
      <c r="BP43" s="554"/>
      <c r="BQ43" s="554"/>
      <c r="BR43" s="554"/>
      <c r="BS43" s="554"/>
      <c r="BT43" s="554"/>
      <c r="BU43" s="479"/>
    </row>
    <row r="44" ht="33.0" customHeight="1">
      <c r="A44" s="1088" t="s">
        <v>727</v>
      </c>
      <c r="B44" s="1089"/>
      <c r="C44" s="1090"/>
      <c r="D44" s="1090"/>
      <c r="E44" s="1090"/>
      <c r="F44" s="1090"/>
      <c r="G44" s="1090"/>
      <c r="H44" s="1090"/>
      <c r="I44" s="1090"/>
      <c r="J44" s="1090"/>
      <c r="K44" s="1090"/>
      <c r="L44" s="1090"/>
      <c r="M44" s="1090"/>
      <c r="N44" s="1092" t="s">
        <v>669</v>
      </c>
      <c r="O44" s="1093"/>
      <c r="P44" s="1093"/>
      <c r="Q44" s="1093"/>
      <c r="R44" s="1093"/>
      <c r="S44" s="1093"/>
      <c r="T44" s="1093"/>
      <c r="U44" s="1093"/>
      <c r="V44" s="1093"/>
      <c r="W44" s="1093"/>
      <c r="X44" s="1093"/>
      <c r="Y44" s="1093"/>
      <c r="Z44" s="1093"/>
      <c r="AA44" s="1093"/>
      <c r="AB44" s="1093" t="s">
        <v>731</v>
      </c>
      <c r="AC44" s="1093"/>
      <c r="AD44" s="1093"/>
      <c r="AE44" s="1093"/>
      <c r="AF44" s="1093"/>
      <c r="AG44" s="1093"/>
      <c r="AH44" s="1093"/>
      <c r="AI44" s="1093"/>
      <c r="AJ44" s="1093"/>
      <c r="AK44" s="1094" t="s">
        <v>733</v>
      </c>
      <c r="AL44" s="1093"/>
      <c r="AM44" s="1093"/>
      <c r="AN44" s="1093"/>
      <c r="AO44" s="1093"/>
      <c r="AP44" s="1093"/>
      <c r="AQ44" s="1093"/>
      <c r="AR44" s="1093"/>
      <c r="AS44" s="1093"/>
      <c r="AT44" s="1093"/>
      <c r="AU44" s="1093"/>
      <c r="AV44" s="1093"/>
      <c r="AW44" s="1093"/>
      <c r="AX44" s="1079"/>
      <c r="AY44" s="536"/>
      <c r="AZ44" s="954"/>
      <c r="BA44" s="554"/>
      <c r="BB44" s="554"/>
      <c r="BC44" s="554"/>
      <c r="BD44" s="554"/>
      <c r="BE44" s="554"/>
      <c r="BF44" s="554"/>
      <c r="BG44" s="554"/>
      <c r="BH44" s="554"/>
      <c r="BI44" s="554"/>
      <c r="BJ44" s="554"/>
      <c r="BK44" s="554"/>
      <c r="BL44" s="554"/>
      <c r="BM44" s="554"/>
      <c r="BN44" s="554"/>
      <c r="BO44" s="554"/>
      <c r="BP44" s="554"/>
      <c r="BQ44" s="554"/>
      <c r="BR44" s="554"/>
      <c r="BS44" s="554"/>
      <c r="BT44" s="554"/>
      <c r="BU44" s="536"/>
    </row>
    <row r="45" ht="18.0" customHeight="1">
      <c r="A45" s="1095" t="s">
        <v>733</v>
      </c>
      <c r="B45" s="482"/>
      <c r="C45" s="479"/>
      <c r="D45" s="479"/>
      <c r="E45" s="479"/>
      <c r="F45" s="479"/>
      <c r="G45" s="479"/>
      <c r="H45" s="479"/>
      <c r="I45" s="479"/>
      <c r="J45" s="479"/>
      <c r="K45" s="479"/>
      <c r="L45" s="479"/>
      <c r="M45" s="479"/>
      <c r="N45" s="957"/>
      <c r="O45" s="479"/>
      <c r="P45" s="479"/>
      <c r="Q45" s="479"/>
      <c r="R45" s="479"/>
      <c r="S45" s="479"/>
      <c r="T45" s="479"/>
      <c r="U45" s="479"/>
      <c r="V45" s="479"/>
      <c r="W45" s="479"/>
      <c r="X45" s="479"/>
      <c r="Y45" s="479"/>
      <c r="Z45" s="479"/>
      <c r="AA45" s="1056"/>
      <c r="AB45" s="479"/>
      <c r="AC45" s="479"/>
      <c r="AD45" s="479"/>
      <c r="AE45" s="479"/>
      <c r="AF45" s="479"/>
      <c r="AG45" s="479"/>
      <c r="AH45" s="479"/>
      <c r="AI45" s="479"/>
      <c r="AJ45" s="479"/>
      <c r="AK45" s="952"/>
      <c r="AL45" s="479"/>
      <c r="AM45" s="479"/>
      <c r="AN45" s="479"/>
      <c r="AO45" s="479"/>
      <c r="AP45" s="479"/>
      <c r="AQ45" s="479"/>
      <c r="AR45" s="479"/>
      <c r="AS45" s="479"/>
      <c r="AT45" s="479"/>
      <c r="AU45" s="479"/>
      <c r="AV45" s="479"/>
      <c r="AW45" s="479"/>
      <c r="AX45" s="1057"/>
      <c r="AY45" s="479"/>
      <c r="AZ45" s="954"/>
      <c r="BA45" s="554"/>
      <c r="BB45" s="554"/>
      <c r="BC45" s="554"/>
      <c r="BD45" s="554"/>
      <c r="BE45" s="554"/>
      <c r="BF45" s="554"/>
      <c r="BG45" s="554"/>
      <c r="BH45" s="554"/>
      <c r="BI45" s="554"/>
      <c r="BJ45" s="554"/>
      <c r="BK45" s="554"/>
      <c r="BL45" s="554"/>
      <c r="BM45" s="554"/>
      <c r="BN45" s="554"/>
      <c r="BO45" s="554"/>
      <c r="BP45" s="554"/>
      <c r="BQ45" s="554"/>
      <c r="BR45" s="554"/>
      <c r="BS45" s="554"/>
      <c r="BT45" s="554"/>
      <c r="BU45" s="479"/>
    </row>
    <row r="46" ht="19.5" customHeight="1">
      <c r="A46" s="1023"/>
      <c r="B46" s="482" t="b">
        <v>0</v>
      </c>
      <c r="C46" s="536" t="s">
        <v>620</v>
      </c>
      <c r="D46" s="536"/>
      <c r="E46" s="536"/>
      <c r="F46" s="536"/>
      <c r="G46" s="1049"/>
      <c r="H46" s="1049"/>
      <c r="I46" s="1049"/>
      <c r="J46" s="1049"/>
      <c r="K46" s="1049"/>
      <c r="L46" s="1049"/>
      <c r="M46" s="536"/>
      <c r="N46" s="964" t="b">
        <v>0</v>
      </c>
      <c r="O46" s="536" t="s">
        <v>736</v>
      </c>
      <c r="P46" s="536"/>
      <c r="Q46" s="536"/>
      <c r="R46" s="536"/>
      <c r="S46" s="536"/>
      <c r="T46" s="536"/>
      <c r="U46" s="536"/>
      <c r="V46" s="536"/>
      <c r="W46" s="536"/>
      <c r="X46" s="479"/>
      <c r="Y46" s="479"/>
      <c r="Z46" s="479"/>
      <c r="AA46" s="1056"/>
      <c r="AB46" s="482"/>
      <c r="AC46" s="520" t="s">
        <v>669</v>
      </c>
      <c r="AD46" s="1096"/>
      <c r="AE46" s="1096"/>
      <c r="AF46" s="1096"/>
      <c r="AG46" s="1096"/>
      <c r="AH46" s="1096"/>
      <c r="AI46" s="1096"/>
      <c r="AJ46" s="1096"/>
      <c r="AK46" s="952"/>
      <c r="AL46" s="1097"/>
      <c r="AM46" s="1097"/>
      <c r="AN46" s="1097"/>
      <c r="AO46" s="1097"/>
      <c r="AP46" s="1097"/>
      <c r="AQ46" s="1097"/>
      <c r="AR46" s="1097"/>
      <c r="AS46" s="479"/>
      <c r="AT46" s="479"/>
      <c r="AU46" s="479"/>
      <c r="AV46" s="479"/>
      <c r="AW46" s="479"/>
      <c r="AX46" s="1057"/>
      <c r="AY46" s="479"/>
      <c r="AZ46" s="954"/>
      <c r="BA46" s="554"/>
      <c r="BB46" s="554"/>
      <c r="BC46" s="554"/>
      <c r="BD46" s="554"/>
      <c r="BE46" s="554"/>
      <c r="BF46" s="554"/>
      <c r="BG46" s="554"/>
      <c r="BH46" s="554"/>
      <c r="BI46" s="554"/>
      <c r="BJ46" s="554"/>
      <c r="BK46" s="554"/>
      <c r="BL46" s="554"/>
      <c r="BM46" s="554"/>
      <c r="BN46" s="554"/>
      <c r="BO46" s="554"/>
      <c r="BP46" s="554"/>
      <c r="BQ46" s="554"/>
      <c r="BR46" s="554"/>
      <c r="BS46" s="554"/>
      <c r="BT46" s="554"/>
      <c r="BU46" s="479"/>
    </row>
    <row r="47" ht="19.5" customHeight="1">
      <c r="A47" s="1023"/>
      <c r="B47" s="955"/>
      <c r="C47" s="479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964" t="b">
        <v>0</v>
      </c>
      <c r="O47" s="546" t="s">
        <v>740</v>
      </c>
      <c r="P47" s="546"/>
      <c r="Q47" s="546"/>
      <c r="R47" s="546"/>
      <c r="S47" s="546"/>
      <c r="T47" s="546"/>
      <c r="U47" s="546"/>
      <c r="V47" s="546"/>
      <c r="W47" s="546"/>
      <c r="X47" s="479"/>
      <c r="Y47" s="479"/>
      <c r="Z47" s="479"/>
      <c r="AA47" s="1056"/>
      <c r="AB47" s="479"/>
      <c r="AC47" s="1096"/>
      <c r="AD47" s="1096"/>
      <c r="AE47" s="1096"/>
      <c r="AF47" s="1096"/>
      <c r="AG47" s="1096"/>
      <c r="AH47" s="1096"/>
      <c r="AI47" s="1096"/>
      <c r="AJ47" s="1096"/>
      <c r="AK47" s="952"/>
      <c r="AL47" s="1097"/>
      <c r="AM47" s="1097"/>
      <c r="AN47" s="1097"/>
      <c r="AO47" s="1097"/>
      <c r="AP47" s="1097"/>
      <c r="AQ47" s="1097"/>
      <c r="AR47" s="1097"/>
      <c r="AS47" s="479"/>
      <c r="AT47" s="479"/>
      <c r="AU47" s="479"/>
      <c r="AV47" s="479"/>
      <c r="AW47" s="479"/>
      <c r="AX47" s="1057"/>
      <c r="AY47" s="479"/>
      <c r="AZ47" s="954"/>
      <c r="BA47" s="554"/>
      <c r="BB47" s="554"/>
      <c r="BC47" s="554"/>
      <c r="BD47" s="554"/>
      <c r="BE47" s="554"/>
      <c r="BF47" s="554"/>
      <c r="BG47" s="554"/>
      <c r="BH47" s="554"/>
      <c r="BI47" s="554"/>
      <c r="BJ47" s="554"/>
      <c r="BK47" s="554"/>
      <c r="BL47" s="554"/>
      <c r="BM47" s="554"/>
      <c r="BN47" s="554"/>
      <c r="BO47" s="554"/>
      <c r="BP47" s="554"/>
      <c r="BQ47" s="554"/>
      <c r="BR47" s="554"/>
      <c r="BS47" s="554"/>
      <c r="BT47" s="554"/>
      <c r="BU47" s="479"/>
    </row>
    <row r="48" ht="19.5" customHeight="1">
      <c r="A48" s="1023"/>
      <c r="B48" s="482" t="b">
        <v>0</v>
      </c>
      <c r="C48" s="536" t="s">
        <v>746</v>
      </c>
      <c r="D48" s="536"/>
      <c r="E48" s="536"/>
      <c r="F48" s="536"/>
      <c r="G48" s="536"/>
      <c r="H48" s="536"/>
      <c r="I48" s="536"/>
      <c r="J48" s="1049"/>
      <c r="K48" s="1049"/>
      <c r="L48" s="1049"/>
      <c r="M48" s="536"/>
      <c r="N48" s="964" t="b">
        <v>0</v>
      </c>
      <c r="O48" s="536" t="s">
        <v>747</v>
      </c>
      <c r="P48" s="130"/>
      <c r="Q48" s="130"/>
      <c r="R48" s="130"/>
      <c r="S48" s="130"/>
      <c r="T48" s="130"/>
      <c r="U48" s="130"/>
      <c r="V48" s="130"/>
      <c r="W48" s="130"/>
      <c r="X48" s="479"/>
      <c r="Y48" s="479"/>
      <c r="Z48" s="479"/>
      <c r="AA48" s="1056"/>
      <c r="AB48" s="1098" t="b">
        <v>0</v>
      </c>
      <c r="AC48" s="520" t="s">
        <v>748</v>
      </c>
      <c r="AD48" s="1096"/>
      <c r="AE48" s="1096"/>
      <c r="AF48" s="1096"/>
      <c r="AG48" s="1096"/>
      <c r="AH48" s="1096"/>
      <c r="AI48" s="1096"/>
      <c r="AJ48" s="1096"/>
      <c r="AK48" s="952"/>
      <c r="AL48" s="1097"/>
      <c r="AM48" s="1097"/>
      <c r="AN48" s="1097"/>
      <c r="AO48" s="1097"/>
      <c r="AP48" s="1097"/>
      <c r="AQ48" s="1097"/>
      <c r="AR48" s="1097"/>
      <c r="AS48" s="479"/>
      <c r="AT48" s="479"/>
      <c r="AU48" s="479"/>
      <c r="AV48" s="479"/>
      <c r="AW48" s="479"/>
      <c r="AX48" s="1057"/>
      <c r="AY48" s="479"/>
      <c r="AZ48" s="954"/>
      <c r="BA48" s="554"/>
      <c r="BB48" s="554"/>
      <c r="BC48" s="554"/>
      <c r="BD48" s="554"/>
      <c r="BE48" s="554"/>
      <c r="BF48" s="554"/>
      <c r="BG48" s="554"/>
      <c r="BH48" s="554"/>
      <c r="BI48" s="554"/>
      <c r="BJ48" s="554"/>
      <c r="BK48" s="554"/>
      <c r="BL48" s="554"/>
      <c r="BM48" s="554"/>
      <c r="BN48" s="554"/>
      <c r="BO48" s="554"/>
      <c r="BP48" s="554"/>
      <c r="BQ48" s="554"/>
      <c r="BR48" s="554"/>
      <c r="BS48" s="554"/>
      <c r="BT48" s="554"/>
      <c r="BU48" s="479"/>
    </row>
    <row r="49" ht="24.0" customHeight="1">
      <c r="A49" s="1023"/>
      <c r="B49" s="1099" t="b">
        <v>0</v>
      </c>
      <c r="C49" s="1100" t="s">
        <v>749</v>
      </c>
      <c r="D49" s="1100"/>
      <c r="E49" s="1100"/>
      <c r="F49" s="1100"/>
      <c r="G49" s="1101"/>
      <c r="H49" s="1101"/>
      <c r="I49" s="1101"/>
      <c r="J49" s="1100"/>
      <c r="K49" s="1100"/>
      <c r="L49" s="1100"/>
      <c r="M49" s="1100"/>
      <c r="N49" s="1102"/>
      <c r="O49" s="1100" t="s">
        <v>750</v>
      </c>
      <c r="P49" s="1100"/>
      <c r="Q49" s="1100"/>
      <c r="R49" s="1100"/>
      <c r="S49" s="1100"/>
      <c r="T49" s="1100"/>
      <c r="U49" s="1100"/>
      <c r="V49" s="1100"/>
      <c r="W49" s="1100"/>
      <c r="X49" s="416"/>
      <c r="Y49" s="416"/>
      <c r="Z49" s="416"/>
      <c r="AA49" s="1103"/>
      <c r="AB49" s="1104" t="b">
        <v>0</v>
      </c>
      <c r="AC49" s="1100" t="s">
        <v>751</v>
      </c>
      <c r="AD49" s="1105"/>
      <c r="AE49" s="1105"/>
      <c r="AF49" s="1105"/>
      <c r="AG49" s="1105"/>
      <c r="AH49" s="1105"/>
      <c r="AI49" s="1105"/>
      <c r="AJ49" s="1105"/>
      <c r="AK49" s="952"/>
      <c r="AL49" s="420"/>
      <c r="AM49" s="416"/>
      <c r="AN49" s="416"/>
      <c r="AO49" s="420"/>
      <c r="AP49" s="420"/>
      <c r="AQ49" s="420"/>
      <c r="AR49" s="420"/>
      <c r="AS49" s="416"/>
      <c r="AT49" s="416"/>
      <c r="AU49" s="416"/>
      <c r="AV49" s="416"/>
      <c r="AW49" s="416"/>
      <c r="AX49" s="1107"/>
      <c r="AY49" s="416"/>
      <c r="AZ49" s="1108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416"/>
    </row>
    <row r="50" ht="19.5" customHeight="1">
      <c r="A50" s="1023"/>
      <c r="B50" s="482" t="b">
        <v>0</v>
      </c>
      <c r="C50" s="536" t="s">
        <v>752</v>
      </c>
      <c r="D50" s="536"/>
      <c r="E50" s="536"/>
      <c r="F50" s="536"/>
      <c r="G50" s="536"/>
      <c r="H50" s="536"/>
      <c r="I50" s="536"/>
      <c r="J50" s="536"/>
      <c r="K50" s="536"/>
      <c r="L50" s="536"/>
      <c r="M50" s="536"/>
      <c r="N50" s="959"/>
      <c r="O50" s="536"/>
      <c r="P50" s="536"/>
      <c r="Q50" s="536"/>
      <c r="R50" s="536"/>
      <c r="S50" s="536"/>
      <c r="T50" s="536"/>
      <c r="U50" s="536"/>
      <c r="V50" s="536"/>
      <c r="W50" s="536"/>
      <c r="X50" s="479"/>
      <c r="Y50" s="479"/>
      <c r="Z50" s="479"/>
      <c r="AA50" s="1056"/>
      <c r="AB50" s="1115"/>
      <c r="AC50" s="1096"/>
      <c r="AD50" s="1096"/>
      <c r="AE50" s="1096"/>
      <c r="AF50" s="1096"/>
      <c r="AG50" s="1096"/>
      <c r="AH50" s="1096"/>
      <c r="AI50" s="1096"/>
      <c r="AJ50" s="1096"/>
      <c r="AK50" s="952"/>
      <c r="AL50" s="479"/>
      <c r="AM50" s="479"/>
      <c r="AN50" s="479"/>
      <c r="AO50" s="479"/>
      <c r="AP50" s="479"/>
      <c r="AQ50" s="479"/>
      <c r="AR50" s="479"/>
      <c r="AS50" s="479"/>
      <c r="AT50" s="479"/>
      <c r="AU50" s="479"/>
      <c r="AV50" s="479"/>
      <c r="AW50" s="479"/>
      <c r="AX50" s="1057"/>
      <c r="AY50" s="479"/>
      <c r="AZ50" s="954"/>
      <c r="BA50" s="554"/>
      <c r="BB50" s="554"/>
      <c r="BC50" s="554"/>
      <c r="BD50" s="554"/>
      <c r="BE50" s="554"/>
      <c r="BF50" s="554"/>
      <c r="BG50" s="554"/>
      <c r="BH50" s="554"/>
      <c r="BI50" s="554"/>
      <c r="BJ50" s="554"/>
      <c r="BK50" s="554"/>
      <c r="BL50" s="554"/>
      <c r="BM50" s="554"/>
      <c r="BN50" s="554"/>
      <c r="BO50" s="554"/>
      <c r="BP50" s="554"/>
      <c r="BQ50" s="554"/>
      <c r="BR50" s="554"/>
      <c r="BS50" s="554"/>
      <c r="BT50" s="554"/>
      <c r="BU50" s="479"/>
    </row>
    <row r="51" ht="19.5" customHeight="1">
      <c r="A51" s="1023"/>
      <c r="B51" s="482" t="b">
        <v>0</v>
      </c>
      <c r="C51" s="536" t="s">
        <v>755</v>
      </c>
      <c r="D51" s="536"/>
      <c r="E51" s="536"/>
      <c r="F51" s="536"/>
      <c r="G51" s="536"/>
      <c r="H51" s="536"/>
      <c r="I51" s="536"/>
      <c r="J51" s="536"/>
      <c r="K51" s="536"/>
      <c r="L51" s="536"/>
      <c r="M51" s="536"/>
      <c r="N51" s="964" t="b">
        <v>0</v>
      </c>
      <c r="O51" s="536" t="s">
        <v>756</v>
      </c>
      <c r="P51" s="536"/>
      <c r="Q51" s="536"/>
      <c r="R51" s="536"/>
      <c r="S51" s="536"/>
      <c r="T51" s="536"/>
      <c r="U51" s="536"/>
      <c r="V51" s="536"/>
      <c r="W51" s="536"/>
      <c r="X51" s="479"/>
      <c r="Y51" s="479"/>
      <c r="Z51" s="479"/>
      <c r="AA51" s="1056"/>
      <c r="AB51" s="536" t="s">
        <v>750</v>
      </c>
      <c r="AC51" s="1096"/>
      <c r="AD51" s="1096"/>
      <c r="AE51" s="1096"/>
      <c r="AF51" s="1096"/>
      <c r="AG51" s="1096"/>
      <c r="AH51" s="1096"/>
      <c r="AI51" s="1096"/>
      <c r="AJ51" s="1096"/>
      <c r="AK51" s="952"/>
      <c r="AL51" s="479"/>
      <c r="AM51" s="479"/>
      <c r="AN51" s="479"/>
      <c r="AO51" s="479"/>
      <c r="AP51" s="479"/>
      <c r="AQ51" s="479"/>
      <c r="AR51" s="479"/>
      <c r="AS51" s="479"/>
      <c r="AT51" s="479"/>
      <c r="AU51" s="479"/>
      <c r="AV51" s="479"/>
      <c r="AW51" s="479"/>
      <c r="AX51" s="1057"/>
      <c r="AY51" s="479"/>
      <c r="AZ51" s="954"/>
      <c r="BA51" s="554"/>
      <c r="BB51" s="554"/>
      <c r="BC51" s="554"/>
      <c r="BD51" s="554"/>
      <c r="BE51" s="554"/>
      <c r="BF51" s="554"/>
      <c r="BG51" s="554"/>
      <c r="BH51" s="554"/>
      <c r="BI51" s="554"/>
      <c r="BJ51" s="554"/>
      <c r="BK51" s="554"/>
      <c r="BL51" s="554"/>
      <c r="BM51" s="554"/>
      <c r="BN51" s="554"/>
      <c r="BO51" s="554"/>
      <c r="BP51" s="554"/>
      <c r="BQ51" s="554"/>
      <c r="BR51" s="554"/>
      <c r="BS51" s="554"/>
      <c r="BT51" s="554"/>
      <c r="BU51" s="479"/>
    </row>
    <row r="52" ht="18.0" customHeight="1">
      <c r="A52" s="1117"/>
      <c r="B52" s="1080"/>
      <c r="C52" s="1061"/>
      <c r="D52" s="1061"/>
      <c r="E52" s="1061"/>
      <c r="F52" s="1061"/>
      <c r="G52" s="1061"/>
      <c r="H52" s="1061"/>
      <c r="I52" s="1061"/>
      <c r="J52" s="1061"/>
      <c r="K52" s="1061"/>
      <c r="L52" s="1061"/>
      <c r="M52" s="1061"/>
      <c r="N52" s="1060"/>
      <c r="O52" s="1061"/>
      <c r="P52" s="1061"/>
      <c r="Q52" s="1061"/>
      <c r="R52" s="1061"/>
      <c r="S52" s="1061"/>
      <c r="T52" s="1061"/>
      <c r="U52" s="1061"/>
      <c r="V52" s="1061"/>
      <c r="W52" s="1061"/>
      <c r="X52" s="1061"/>
      <c r="Y52" s="1061"/>
      <c r="Z52" s="1061"/>
      <c r="AA52" s="1063"/>
      <c r="AB52" s="1061"/>
      <c r="AC52" s="1061"/>
      <c r="AD52" s="1061"/>
      <c r="AE52" s="1061"/>
      <c r="AF52" s="1061"/>
      <c r="AG52" s="1061"/>
      <c r="AH52" s="1061"/>
      <c r="AI52" s="1061"/>
      <c r="AJ52" s="1061"/>
      <c r="AK52" s="1064"/>
      <c r="AL52" s="1061"/>
      <c r="AM52" s="1061"/>
      <c r="AN52" s="1061"/>
      <c r="AO52" s="1061"/>
      <c r="AP52" s="1061"/>
      <c r="AQ52" s="1061"/>
      <c r="AR52" s="1061"/>
      <c r="AS52" s="1061"/>
      <c r="AT52" s="1061"/>
      <c r="AU52" s="1061"/>
      <c r="AV52" s="1061"/>
      <c r="AW52" s="1061"/>
      <c r="AX52" s="1065"/>
      <c r="AY52" s="479"/>
      <c r="AZ52" s="954"/>
      <c r="BA52" s="554"/>
      <c r="BB52" s="554"/>
      <c r="BC52" s="554"/>
      <c r="BD52" s="554"/>
      <c r="BE52" s="554"/>
      <c r="BF52" s="554"/>
      <c r="BG52" s="554"/>
      <c r="BH52" s="554"/>
      <c r="BI52" s="554"/>
      <c r="BJ52" s="554"/>
      <c r="BK52" s="554"/>
      <c r="BL52" s="554"/>
      <c r="BM52" s="554"/>
      <c r="BN52" s="554"/>
      <c r="BO52" s="554"/>
      <c r="BP52" s="554"/>
      <c r="BQ52" s="554"/>
      <c r="BR52" s="554"/>
      <c r="BS52" s="554"/>
      <c r="BT52" s="554"/>
      <c r="BU52" s="479"/>
    </row>
    <row r="53" ht="33.0" customHeight="1">
      <c r="A53" s="1118" t="s">
        <v>758</v>
      </c>
      <c r="B53" s="1119"/>
      <c r="C53" s="1093"/>
      <c r="D53" s="1093"/>
      <c r="E53" s="1093"/>
      <c r="F53" s="1093"/>
      <c r="G53" s="1093"/>
      <c r="H53" s="1093"/>
      <c r="I53" s="1093"/>
      <c r="J53" s="1093"/>
      <c r="K53" s="1093"/>
      <c r="L53" s="1093"/>
      <c r="M53" s="1093"/>
      <c r="N53" s="1092" t="s">
        <v>669</v>
      </c>
      <c r="O53" s="1093"/>
      <c r="P53" s="1093"/>
      <c r="Q53" s="1093"/>
      <c r="R53" s="1093"/>
      <c r="S53" s="1093"/>
      <c r="T53" s="1093"/>
      <c r="U53" s="1093"/>
      <c r="V53" s="1093"/>
      <c r="W53" s="1093"/>
      <c r="X53" s="1093"/>
      <c r="Y53" s="1093"/>
      <c r="Z53" s="1093"/>
      <c r="AA53" s="1093"/>
      <c r="AB53" s="1093" t="s">
        <v>761</v>
      </c>
      <c r="AC53" s="1093"/>
      <c r="AD53" s="1121"/>
      <c r="AE53" s="1121"/>
      <c r="AF53" s="1121"/>
      <c r="AG53" s="1121"/>
      <c r="AH53" s="1121"/>
      <c r="AI53" s="1121"/>
      <c r="AJ53" s="1121"/>
      <c r="AK53" s="1123" t="s">
        <v>129</v>
      </c>
      <c r="AL53" s="1121"/>
      <c r="AM53" s="1121"/>
      <c r="AN53" s="1121"/>
      <c r="AO53" s="1121"/>
      <c r="AP53" s="1121"/>
      <c r="AQ53" s="1121"/>
      <c r="AR53" s="1121"/>
      <c r="AS53" s="1121"/>
      <c r="AT53" s="1121"/>
      <c r="AU53" s="1121"/>
      <c r="AV53" s="1121"/>
      <c r="AW53" s="1121"/>
      <c r="AX53" s="1126"/>
      <c r="AY53" s="496"/>
      <c r="AZ53" s="954"/>
      <c r="BA53" s="554"/>
      <c r="BB53" s="554"/>
      <c r="BC53" s="554"/>
      <c r="BD53" s="554"/>
      <c r="BE53" s="554"/>
      <c r="BF53" s="554"/>
      <c r="BG53" s="554"/>
      <c r="BH53" s="554"/>
      <c r="BI53" s="554"/>
      <c r="BJ53" s="554"/>
      <c r="BK53" s="554"/>
      <c r="BL53" s="554"/>
      <c r="BM53" s="554"/>
      <c r="BN53" s="554"/>
      <c r="BO53" s="554"/>
      <c r="BP53" s="554"/>
      <c r="BQ53" s="554"/>
      <c r="BR53" s="554"/>
      <c r="BS53" s="554"/>
      <c r="BT53" s="554"/>
      <c r="BU53" s="496"/>
    </row>
    <row r="54" ht="18.0" customHeight="1">
      <c r="A54" s="1128" t="s">
        <v>129</v>
      </c>
      <c r="B54" s="1098"/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957"/>
      <c r="O54" s="479"/>
      <c r="P54" s="479"/>
      <c r="Q54" s="479"/>
      <c r="R54" s="479"/>
      <c r="S54" s="479"/>
      <c r="T54" s="479"/>
      <c r="U54" s="479"/>
      <c r="V54" s="479"/>
      <c r="W54" s="479"/>
      <c r="X54" s="479"/>
      <c r="Y54" s="479"/>
      <c r="Z54" s="479"/>
      <c r="AA54" s="479"/>
      <c r="AB54" s="479"/>
      <c r="AC54" s="479"/>
      <c r="AD54" s="479"/>
      <c r="AE54" s="479"/>
      <c r="AF54" s="479"/>
      <c r="AG54" s="479"/>
      <c r="AH54" s="479"/>
      <c r="AI54" s="479"/>
      <c r="AJ54" s="479"/>
      <c r="AK54" s="1129"/>
      <c r="AL54" s="479"/>
      <c r="AM54" s="479"/>
      <c r="AN54" s="479"/>
      <c r="AO54" s="479"/>
      <c r="AP54" s="479"/>
      <c r="AQ54" s="479"/>
      <c r="AR54" s="479"/>
      <c r="AS54" s="479"/>
      <c r="AT54" s="479"/>
      <c r="AU54" s="479"/>
      <c r="AV54" s="479"/>
      <c r="AW54" s="479"/>
      <c r="AX54" s="1057"/>
      <c r="AY54" s="479"/>
      <c r="AZ54" s="954"/>
      <c r="BA54" s="554"/>
      <c r="BB54" s="554"/>
      <c r="BC54" s="554"/>
      <c r="BD54" s="554"/>
      <c r="BE54" s="554"/>
      <c r="BF54" s="554"/>
      <c r="BG54" s="554"/>
      <c r="BH54" s="554"/>
      <c r="BI54" s="554"/>
      <c r="BJ54" s="554"/>
      <c r="BK54" s="554"/>
      <c r="BL54" s="554"/>
      <c r="BM54" s="554"/>
      <c r="BN54" s="554"/>
      <c r="BO54" s="554"/>
      <c r="BP54" s="554"/>
      <c r="BQ54" s="554"/>
      <c r="BR54" s="554"/>
      <c r="BS54" s="554"/>
      <c r="BT54" s="554"/>
      <c r="BU54" s="479"/>
    </row>
    <row r="55" ht="21.0" customHeight="1">
      <c r="A55" s="1130"/>
      <c r="B55" s="1098" t="b">
        <v>0</v>
      </c>
      <c r="C55" s="536" t="s">
        <v>620</v>
      </c>
      <c r="D55" s="536"/>
      <c r="E55" s="536"/>
      <c r="F55" s="536"/>
      <c r="G55" s="536"/>
      <c r="H55" s="536"/>
      <c r="I55" s="536"/>
      <c r="J55" s="536"/>
      <c r="K55" s="536"/>
      <c r="L55" s="536"/>
      <c r="M55" s="536"/>
      <c r="N55" s="959"/>
      <c r="O55" s="536"/>
      <c r="P55" s="536"/>
      <c r="Q55" s="536"/>
      <c r="R55" s="536"/>
      <c r="S55" s="536"/>
      <c r="T55" s="536"/>
      <c r="U55" s="536"/>
      <c r="V55" s="536"/>
      <c r="W55" s="536"/>
      <c r="X55" s="536"/>
      <c r="Y55" s="536"/>
      <c r="Z55" s="536"/>
      <c r="AA55" s="536"/>
      <c r="AB55" s="536"/>
      <c r="AC55" s="536"/>
      <c r="AD55" s="536"/>
      <c r="AE55" s="536"/>
      <c r="AF55" s="536"/>
      <c r="AG55" s="536"/>
      <c r="AH55" s="536"/>
      <c r="AI55" s="536"/>
      <c r="AJ55" s="536"/>
      <c r="AK55" s="1129"/>
      <c r="AL55" s="536"/>
      <c r="AM55" s="536"/>
      <c r="AN55" s="536"/>
      <c r="AO55" s="536"/>
      <c r="AP55" s="536"/>
      <c r="AQ55" s="536"/>
      <c r="AR55" s="536"/>
      <c r="AS55" s="536"/>
      <c r="AT55" s="536"/>
      <c r="AU55" s="536"/>
      <c r="AV55" s="536"/>
      <c r="AW55" s="536"/>
      <c r="AX55" s="1022"/>
      <c r="AY55" s="479"/>
      <c r="AZ55" s="954"/>
      <c r="BA55" s="554"/>
      <c r="BB55" s="554"/>
      <c r="BC55" s="554"/>
      <c r="BD55" s="554"/>
      <c r="BE55" s="554"/>
      <c r="BF55" s="554"/>
      <c r="BG55" s="554"/>
      <c r="BH55" s="554"/>
      <c r="BI55" s="554"/>
      <c r="BJ55" s="554"/>
      <c r="BK55" s="554"/>
      <c r="BL55" s="554"/>
      <c r="BM55" s="554"/>
      <c r="BN55" s="554"/>
      <c r="BO55" s="554"/>
      <c r="BP55" s="554"/>
      <c r="BQ55" s="554"/>
      <c r="BR55" s="554"/>
      <c r="BS55" s="554"/>
      <c r="BT55" s="554"/>
      <c r="BU55" s="479"/>
    </row>
    <row r="56" ht="21.0" customHeight="1">
      <c r="A56" s="1130"/>
      <c r="B56" s="1098" t="b">
        <v>0</v>
      </c>
      <c r="C56" s="536" t="s">
        <v>36</v>
      </c>
      <c r="D56" s="536"/>
      <c r="E56" s="536"/>
      <c r="F56" s="536"/>
      <c r="G56" s="536"/>
      <c r="H56" s="536"/>
      <c r="I56" s="536"/>
      <c r="J56" s="536"/>
      <c r="K56" s="536"/>
      <c r="L56" s="536"/>
      <c r="M56" s="536"/>
      <c r="N56" s="964" t="b">
        <v>0</v>
      </c>
      <c r="O56" s="536" t="s">
        <v>748</v>
      </c>
      <c r="P56" s="536"/>
      <c r="Q56" s="536"/>
      <c r="R56" s="536"/>
      <c r="S56" s="536"/>
      <c r="T56" s="536"/>
      <c r="U56" s="536"/>
      <c r="V56" s="536"/>
      <c r="W56" s="536"/>
      <c r="X56" s="536"/>
      <c r="Y56" s="536"/>
      <c r="Z56" s="536"/>
      <c r="AA56" s="536"/>
      <c r="AB56" s="536"/>
      <c r="AC56" s="536"/>
      <c r="AD56" s="536"/>
      <c r="AE56" s="536"/>
      <c r="AF56" s="536"/>
      <c r="AG56" s="536"/>
      <c r="AH56" s="536"/>
      <c r="AI56" s="536"/>
      <c r="AJ56" s="536"/>
      <c r="AK56" s="1129"/>
      <c r="AL56" s="536"/>
      <c r="AM56" s="536"/>
      <c r="AN56" s="536"/>
      <c r="AO56" s="536"/>
      <c r="AP56" s="536"/>
      <c r="AQ56" s="536"/>
      <c r="AR56" s="536"/>
      <c r="AS56" s="536"/>
      <c r="AT56" s="536"/>
      <c r="AU56" s="536"/>
      <c r="AV56" s="536"/>
      <c r="AW56" s="536"/>
      <c r="AX56" s="1022"/>
      <c r="AY56" s="479"/>
      <c r="AZ56" s="954"/>
      <c r="BA56" s="554"/>
      <c r="BB56" s="554"/>
      <c r="BC56" s="554"/>
      <c r="BD56" s="554"/>
      <c r="BE56" s="554"/>
      <c r="BF56" s="554"/>
      <c r="BG56" s="554"/>
      <c r="BH56" s="554"/>
      <c r="BI56" s="554"/>
      <c r="BJ56" s="554"/>
      <c r="BK56" s="554"/>
      <c r="BL56" s="554"/>
      <c r="BM56" s="554"/>
      <c r="BN56" s="554"/>
      <c r="BO56" s="554"/>
      <c r="BP56" s="554"/>
      <c r="BQ56" s="554"/>
      <c r="BR56" s="554"/>
      <c r="BS56" s="554"/>
      <c r="BT56" s="554"/>
      <c r="BU56" s="479"/>
    </row>
    <row r="57" ht="21.0" customHeight="1">
      <c r="A57" s="1130"/>
      <c r="B57" s="1098" t="b">
        <v>0</v>
      </c>
      <c r="C57" s="1100" t="s">
        <v>749</v>
      </c>
      <c r="D57" s="536"/>
      <c r="E57" s="536"/>
      <c r="F57" s="536"/>
      <c r="G57" s="536"/>
      <c r="H57" s="536"/>
      <c r="I57" s="536"/>
      <c r="J57" s="536"/>
      <c r="K57" s="536"/>
      <c r="L57" s="536"/>
      <c r="M57" s="536"/>
      <c r="N57" s="964" t="b">
        <v>0</v>
      </c>
      <c r="O57" s="536" t="s">
        <v>751</v>
      </c>
      <c r="P57" s="536"/>
      <c r="Q57" s="536"/>
      <c r="R57" s="536"/>
      <c r="S57" s="536"/>
      <c r="T57" s="536"/>
      <c r="U57" s="536"/>
      <c r="V57" s="536"/>
      <c r="W57" s="536"/>
      <c r="X57" s="536"/>
      <c r="Y57" s="536"/>
      <c r="Z57" s="536"/>
      <c r="AA57" s="536"/>
      <c r="AB57" s="536"/>
      <c r="AC57" s="536"/>
      <c r="AD57" s="536"/>
      <c r="AE57" s="536"/>
      <c r="AF57" s="536"/>
      <c r="AG57" s="536"/>
      <c r="AH57" s="536"/>
      <c r="AI57" s="536"/>
      <c r="AJ57" s="536"/>
      <c r="AK57" s="1129"/>
      <c r="AL57" s="536"/>
      <c r="AM57" s="536"/>
      <c r="AN57" s="536"/>
      <c r="AO57" s="536"/>
      <c r="AP57" s="536"/>
      <c r="AQ57" s="536"/>
      <c r="AR57" s="536"/>
      <c r="AS57" s="536"/>
      <c r="AT57" s="536"/>
      <c r="AU57" s="536"/>
      <c r="AV57" s="536"/>
      <c r="AW57" s="536"/>
      <c r="AX57" s="1022"/>
      <c r="AY57" s="479"/>
      <c r="AZ57" s="954"/>
      <c r="BA57" s="554"/>
      <c r="BB57" s="554"/>
      <c r="BC57" s="554"/>
      <c r="BD57" s="554"/>
      <c r="BE57" s="554"/>
      <c r="BF57" s="554"/>
      <c r="BG57" s="554"/>
      <c r="BH57" s="554"/>
      <c r="BI57" s="554"/>
      <c r="BJ57" s="554"/>
      <c r="BK57" s="554"/>
      <c r="BL57" s="554"/>
      <c r="BM57" s="554"/>
      <c r="BN57" s="554"/>
      <c r="BO57" s="554"/>
      <c r="BP57" s="554"/>
      <c r="BQ57" s="554"/>
      <c r="BR57" s="554"/>
      <c r="BS57" s="554"/>
      <c r="BT57" s="554"/>
      <c r="BU57" s="479"/>
    </row>
    <row r="58" ht="21.0" customHeight="1">
      <c r="A58" s="1130"/>
      <c r="B58" s="1098" t="b">
        <v>0</v>
      </c>
      <c r="C58" s="536"/>
      <c r="D58" s="536"/>
      <c r="E58" s="536"/>
      <c r="F58" s="536"/>
      <c r="G58" s="536"/>
      <c r="H58" s="536"/>
      <c r="I58" s="536"/>
      <c r="J58" s="536"/>
      <c r="K58" s="536"/>
      <c r="L58" s="536"/>
      <c r="M58" s="536"/>
      <c r="N58" s="959"/>
      <c r="O58" s="536"/>
      <c r="P58" s="536"/>
      <c r="Q58" s="536"/>
      <c r="R58" s="536"/>
      <c r="S58" s="536"/>
      <c r="T58" s="536"/>
      <c r="U58" s="536"/>
      <c r="V58" s="536"/>
      <c r="W58" s="536"/>
      <c r="X58" s="536"/>
      <c r="Y58" s="536"/>
      <c r="Z58" s="536"/>
      <c r="AA58" s="536"/>
      <c r="AB58" s="536"/>
      <c r="AC58" s="536"/>
      <c r="AD58" s="536"/>
      <c r="AE58" s="536"/>
      <c r="AF58" s="536"/>
      <c r="AG58" s="536"/>
      <c r="AH58" s="536"/>
      <c r="AI58" s="536"/>
      <c r="AJ58" s="536"/>
      <c r="AK58" s="1129"/>
      <c r="AL58" s="536"/>
      <c r="AM58" s="536"/>
      <c r="AN58" s="536"/>
      <c r="AO58" s="536"/>
      <c r="AP58" s="536"/>
      <c r="AQ58" s="536"/>
      <c r="AR58" s="536"/>
      <c r="AS58" s="536"/>
      <c r="AT58" s="536"/>
      <c r="AU58" s="536"/>
      <c r="AV58" s="536"/>
      <c r="AW58" s="536"/>
      <c r="AX58" s="1022"/>
      <c r="AY58" s="479"/>
      <c r="AZ58" s="954"/>
      <c r="BA58" s="554"/>
      <c r="BB58" s="554"/>
      <c r="BC58" s="554"/>
      <c r="BD58" s="554"/>
      <c r="BE58" s="554"/>
      <c r="BF58" s="554"/>
      <c r="BG58" s="554"/>
      <c r="BH58" s="554"/>
      <c r="BI58" s="554"/>
      <c r="BJ58" s="554"/>
      <c r="BK58" s="554"/>
      <c r="BL58" s="554"/>
      <c r="BM58" s="554"/>
      <c r="BN58" s="554"/>
      <c r="BO58" s="554"/>
      <c r="BP58" s="554"/>
      <c r="BQ58" s="554"/>
      <c r="BR58" s="554"/>
      <c r="BS58" s="554"/>
      <c r="BT58" s="554"/>
      <c r="BU58" s="479"/>
    </row>
    <row r="59" ht="21.0" customHeight="1">
      <c r="A59" s="1134"/>
      <c r="B59" s="1082" t="b">
        <v>0</v>
      </c>
      <c r="C59" s="1036" t="s">
        <v>755</v>
      </c>
      <c r="D59" s="1036"/>
      <c r="E59" s="1036"/>
      <c r="F59" s="1036"/>
      <c r="G59" s="1036"/>
      <c r="H59" s="1036"/>
      <c r="I59" s="1036"/>
      <c r="J59" s="1036"/>
      <c r="K59" s="1036"/>
      <c r="L59" s="1036"/>
      <c r="M59" s="1036"/>
      <c r="N59" s="1135" t="b">
        <v>0</v>
      </c>
      <c r="O59" s="1036" t="s">
        <v>774</v>
      </c>
      <c r="P59" s="1036"/>
      <c r="Q59" s="1036"/>
      <c r="R59" s="1036"/>
      <c r="S59" s="1036"/>
      <c r="T59" s="1036"/>
      <c r="U59" s="1036"/>
      <c r="V59" s="1036"/>
      <c r="W59" s="1036"/>
      <c r="X59" s="1036"/>
      <c r="Y59" s="1036"/>
      <c r="Z59" s="1036"/>
      <c r="AA59" s="1036"/>
      <c r="AB59" s="1036"/>
      <c r="AC59" s="1036"/>
      <c r="AD59" s="1036"/>
      <c r="AE59" s="1036"/>
      <c r="AF59" s="1036"/>
      <c r="AG59" s="1036"/>
      <c r="AH59" s="1036"/>
      <c r="AI59" s="1036"/>
      <c r="AJ59" s="1036"/>
      <c r="AK59" s="1136"/>
      <c r="AL59" s="1036"/>
      <c r="AM59" s="1036"/>
      <c r="AN59" s="1036"/>
      <c r="AO59" s="1036"/>
      <c r="AP59" s="1036"/>
      <c r="AQ59" s="1036"/>
      <c r="AR59" s="1036"/>
      <c r="AS59" s="1036"/>
      <c r="AT59" s="1036"/>
      <c r="AU59" s="1036"/>
      <c r="AV59" s="1036"/>
      <c r="AW59" s="1036"/>
      <c r="AX59" s="1083"/>
      <c r="AY59" s="479"/>
      <c r="AZ59" s="954"/>
      <c r="BA59" s="554"/>
      <c r="BB59" s="554"/>
      <c r="BC59" s="554"/>
      <c r="BD59" s="554"/>
      <c r="BE59" s="554"/>
      <c r="BF59" s="554"/>
      <c r="BG59" s="554"/>
      <c r="BH59" s="554"/>
      <c r="BI59" s="554"/>
      <c r="BJ59" s="554"/>
      <c r="BK59" s="554"/>
      <c r="BL59" s="554"/>
      <c r="BM59" s="554"/>
      <c r="BN59" s="554"/>
      <c r="BO59" s="554"/>
      <c r="BP59" s="554"/>
      <c r="BQ59" s="554"/>
      <c r="BR59" s="554"/>
      <c r="BS59" s="554"/>
      <c r="BT59" s="554"/>
      <c r="BU59" s="479"/>
    </row>
    <row r="60" ht="33.0" customHeight="1">
      <c r="A60" s="1137" t="s">
        <v>778</v>
      </c>
      <c r="B60" s="1138"/>
      <c r="C60" s="1075"/>
      <c r="D60" s="1075"/>
      <c r="E60" s="1075"/>
      <c r="F60" s="1075"/>
      <c r="G60" s="1075"/>
      <c r="H60" s="1075"/>
      <c r="I60" s="1075"/>
      <c r="J60" s="1121" t="s">
        <v>779</v>
      </c>
      <c r="K60" s="1139" t="s">
        <v>684</v>
      </c>
      <c r="L60" s="1121"/>
      <c r="M60" s="1140"/>
      <c r="N60" s="1121" t="s">
        <v>569</v>
      </c>
      <c r="O60" s="1140" t="s">
        <v>694</v>
      </c>
      <c r="P60" s="1075"/>
      <c r="Q60" s="1075"/>
      <c r="R60" s="1075"/>
      <c r="S60" s="1075"/>
      <c r="T60" s="1075"/>
      <c r="U60" s="1075"/>
      <c r="V60" s="1075"/>
      <c r="W60" s="1075"/>
      <c r="X60" s="1075"/>
      <c r="Y60" s="1075"/>
      <c r="Z60" s="1141" t="s">
        <v>781</v>
      </c>
      <c r="AA60" s="1075"/>
      <c r="AB60" s="1075"/>
      <c r="AC60" s="1075"/>
      <c r="AD60" s="1075"/>
      <c r="AE60" s="1075"/>
      <c r="AF60" s="1075"/>
      <c r="AG60" s="1075"/>
      <c r="AH60" s="1075"/>
      <c r="AI60" s="1075"/>
      <c r="AJ60" s="1075"/>
      <c r="AK60" s="1092"/>
      <c r="AL60" s="1075"/>
      <c r="AM60" s="1075"/>
      <c r="AN60" s="1075"/>
      <c r="AO60" s="1075"/>
      <c r="AP60" s="1075"/>
      <c r="AQ60" s="1075"/>
      <c r="AR60" s="1075"/>
      <c r="AS60" s="1075"/>
      <c r="AT60" s="1075"/>
      <c r="AU60" s="1075"/>
      <c r="AV60" s="1075"/>
      <c r="AW60" s="1075"/>
      <c r="AX60" s="1079"/>
      <c r="AY60" s="479"/>
      <c r="AZ60" s="954"/>
      <c r="BA60" s="554"/>
      <c r="BB60" s="554"/>
      <c r="BC60" s="554"/>
      <c r="BD60" s="554"/>
      <c r="BE60" s="554"/>
      <c r="BF60" s="554"/>
      <c r="BG60" s="554"/>
      <c r="BH60" s="554"/>
      <c r="BI60" s="554"/>
      <c r="BJ60" s="554"/>
      <c r="BK60" s="554"/>
      <c r="BL60" s="554"/>
      <c r="BM60" s="554"/>
      <c r="BN60" s="554"/>
      <c r="BO60" s="554"/>
      <c r="BP60" s="554"/>
      <c r="BQ60" s="554"/>
      <c r="BR60" s="554"/>
      <c r="BS60" s="554"/>
      <c r="BT60" s="554"/>
      <c r="BU60" s="479"/>
    </row>
    <row r="61" ht="21.0" customHeight="1">
      <c r="A61" s="1098" t="b">
        <v>0</v>
      </c>
      <c r="B61" s="536" t="s">
        <v>783</v>
      </c>
      <c r="C61" s="536"/>
      <c r="D61" s="536"/>
      <c r="E61" s="536"/>
      <c r="F61" s="536"/>
      <c r="G61" s="536"/>
      <c r="H61" s="536"/>
      <c r="I61" s="1142" t="s">
        <v>784</v>
      </c>
      <c r="J61" s="1143" t="s">
        <v>786</v>
      </c>
      <c r="K61" s="536"/>
      <c r="L61" s="536"/>
      <c r="M61" s="536"/>
      <c r="N61" s="964" t="b">
        <v>0</v>
      </c>
      <c r="O61" s="536" t="s">
        <v>787</v>
      </c>
      <c r="P61" s="536"/>
      <c r="Q61" s="536"/>
      <c r="R61" s="536"/>
      <c r="S61" s="536"/>
      <c r="T61" s="536"/>
      <c r="U61" s="536"/>
      <c r="V61" s="536"/>
      <c r="W61" s="536"/>
      <c r="X61" s="536"/>
      <c r="Y61" s="536"/>
      <c r="Z61" s="959"/>
      <c r="AA61" s="536"/>
      <c r="AB61" s="536"/>
      <c r="AC61" s="536"/>
      <c r="AD61" s="536"/>
      <c r="AE61" s="536"/>
      <c r="AF61" s="536"/>
      <c r="AG61" s="536"/>
      <c r="AH61" s="536"/>
      <c r="AI61" s="536"/>
      <c r="AJ61" s="536"/>
      <c r="AK61" s="955"/>
      <c r="AL61" s="536"/>
      <c r="AM61" s="536"/>
      <c r="AN61" s="536"/>
      <c r="AO61" s="536"/>
      <c r="AP61" s="536"/>
      <c r="AQ61" s="536"/>
      <c r="AR61" s="536"/>
      <c r="AS61" s="536"/>
      <c r="AT61" s="536"/>
      <c r="AU61" s="536"/>
      <c r="AV61" s="536"/>
      <c r="AW61" s="536"/>
      <c r="AX61" s="1022"/>
      <c r="AY61" s="479"/>
      <c r="AZ61" s="954"/>
      <c r="BA61" s="554"/>
      <c r="BB61" s="554"/>
      <c r="BC61" s="554"/>
      <c r="BD61" s="554"/>
      <c r="BE61" s="554"/>
      <c r="BF61" s="554"/>
      <c r="BG61" s="554"/>
      <c r="BH61" s="554"/>
      <c r="BI61" s="554"/>
      <c r="BJ61" s="554"/>
      <c r="BK61" s="554"/>
      <c r="BL61" s="554"/>
      <c r="BM61" s="554"/>
      <c r="BN61" s="554"/>
      <c r="BO61" s="554"/>
      <c r="BP61" s="554"/>
      <c r="BQ61" s="554"/>
      <c r="BR61" s="554"/>
      <c r="BS61" s="554"/>
      <c r="BT61" s="554"/>
      <c r="BU61" s="479"/>
    </row>
    <row r="62" ht="21.0" customHeight="1">
      <c r="A62" s="1144"/>
      <c r="B62" s="1036"/>
      <c r="C62" s="1061"/>
      <c r="D62" s="1036"/>
      <c r="E62" s="1036"/>
      <c r="F62" s="1036"/>
      <c r="G62" s="1036"/>
      <c r="H62" s="1036"/>
      <c r="I62" s="1036"/>
      <c r="J62" s="1036"/>
      <c r="K62" s="1036"/>
      <c r="L62" s="1036"/>
      <c r="M62" s="1036"/>
      <c r="N62" s="1135" t="b">
        <v>0</v>
      </c>
      <c r="O62" s="1036" t="s">
        <v>789</v>
      </c>
      <c r="P62" s="1036"/>
      <c r="Q62" s="1036"/>
      <c r="R62" s="1036"/>
      <c r="S62" s="1036"/>
      <c r="T62" s="1036"/>
      <c r="U62" s="1036"/>
      <c r="V62" s="1036"/>
      <c r="W62" s="1036"/>
      <c r="X62" s="1036"/>
      <c r="Y62" s="1036"/>
      <c r="Z62" s="1147"/>
      <c r="AA62" s="1036"/>
      <c r="AB62" s="1148"/>
      <c r="AC62" s="1036"/>
      <c r="AD62" s="1036"/>
      <c r="AE62" s="1036"/>
      <c r="AF62" s="1036"/>
      <c r="AG62" s="1036"/>
      <c r="AH62" s="1036"/>
      <c r="AI62" s="1036"/>
      <c r="AJ62" s="1036"/>
      <c r="AK62" s="1061"/>
      <c r="AL62" s="1036"/>
      <c r="AM62" s="1036"/>
      <c r="AN62" s="1036"/>
      <c r="AO62" s="1036"/>
      <c r="AP62" s="1036"/>
      <c r="AQ62" s="1036"/>
      <c r="AR62" s="1036"/>
      <c r="AS62" s="1036"/>
      <c r="AT62" s="1036"/>
      <c r="AU62" s="1036"/>
      <c r="AV62" s="1036"/>
      <c r="AW62" s="1036"/>
      <c r="AX62" s="1083"/>
      <c r="AY62" s="479"/>
      <c r="AZ62" s="1149"/>
      <c r="BA62" s="1150"/>
      <c r="BB62" s="1150"/>
      <c r="BC62" s="1150"/>
      <c r="BD62" s="1150"/>
      <c r="BE62" s="1150"/>
      <c r="BF62" s="1150"/>
      <c r="BG62" s="1150"/>
      <c r="BH62" s="1150"/>
      <c r="BI62" s="1150"/>
      <c r="BJ62" s="1150"/>
      <c r="BK62" s="1150"/>
      <c r="BL62" s="1150"/>
      <c r="BM62" s="1150"/>
      <c r="BN62" s="1150"/>
      <c r="BO62" s="1150"/>
      <c r="BP62" s="1150"/>
      <c r="BQ62" s="1150"/>
      <c r="BR62" s="1150"/>
      <c r="BS62" s="1150"/>
      <c r="BT62" s="1150"/>
      <c r="BU62" s="1061"/>
    </row>
    <row r="63" ht="18.0" customHeight="1">
      <c r="A63" s="479"/>
      <c r="B63" s="482"/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79"/>
      <c r="R63" s="479"/>
      <c r="S63" s="479"/>
      <c r="T63" s="479"/>
      <c r="U63" s="479"/>
      <c r="V63" s="479"/>
      <c r="W63" s="479"/>
      <c r="X63" s="479"/>
      <c r="Y63" s="479"/>
      <c r="Z63" s="479"/>
      <c r="AA63" s="479"/>
      <c r="AB63" s="479"/>
      <c r="AC63" s="479"/>
      <c r="AD63" s="479"/>
      <c r="AE63" s="479"/>
      <c r="AF63" s="479"/>
      <c r="AG63" s="479"/>
      <c r="AH63" s="479"/>
      <c r="AI63" s="479"/>
      <c r="AJ63" s="479"/>
      <c r="AK63" s="479"/>
      <c r="AL63" s="479"/>
      <c r="AM63" s="479"/>
      <c r="AN63" s="479"/>
      <c r="AO63" s="479"/>
      <c r="AP63" s="479"/>
      <c r="AQ63" s="479"/>
      <c r="AR63" s="479"/>
      <c r="AS63" s="479"/>
      <c r="AT63" s="479"/>
      <c r="AU63" s="479"/>
      <c r="AV63" s="479"/>
      <c r="AW63" s="479"/>
      <c r="AX63" s="479"/>
      <c r="AY63" s="479"/>
      <c r="AZ63" s="479"/>
      <c r="BA63" s="479"/>
      <c r="BB63" s="479"/>
      <c r="BC63" s="479"/>
      <c r="BD63" s="479"/>
      <c r="BE63" s="479"/>
      <c r="BF63" s="479"/>
      <c r="BG63" s="479"/>
      <c r="BH63" s="479"/>
      <c r="BI63" s="479"/>
      <c r="BJ63" s="479"/>
      <c r="BK63" s="479"/>
      <c r="BL63" s="479"/>
      <c r="BM63" s="479"/>
      <c r="BN63" s="479"/>
      <c r="BO63" s="479"/>
      <c r="BP63" s="479"/>
      <c r="BQ63" s="479"/>
      <c r="BR63" s="479"/>
      <c r="BS63" s="479"/>
      <c r="BT63" s="479"/>
      <c r="BU63" s="479"/>
    </row>
    <row r="64" ht="18.0" customHeight="1">
      <c r="A64" s="479"/>
      <c r="B64" s="482"/>
      <c r="C64" s="479"/>
      <c r="D64" s="479"/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79"/>
      <c r="P64" s="479"/>
      <c r="Q64" s="479"/>
      <c r="R64" s="479"/>
      <c r="S64" s="479"/>
      <c r="T64" s="479"/>
      <c r="U64" s="479"/>
      <c r="V64" s="479"/>
      <c r="W64" s="479"/>
      <c r="X64" s="479"/>
      <c r="Y64" s="479"/>
      <c r="Z64" s="479"/>
      <c r="AA64" s="479"/>
      <c r="AB64" s="479"/>
      <c r="AC64" s="479"/>
      <c r="AD64" s="479"/>
      <c r="AE64" s="479"/>
      <c r="AF64" s="479"/>
      <c r="AG64" s="479"/>
      <c r="AH64" s="479"/>
      <c r="AI64" s="479"/>
      <c r="AJ64" s="479"/>
      <c r="AK64" s="479"/>
      <c r="AL64" s="479"/>
      <c r="AM64" s="479"/>
      <c r="AN64" s="479"/>
      <c r="AO64" s="479"/>
      <c r="AP64" s="479"/>
      <c r="AQ64" s="479"/>
      <c r="AR64" s="479"/>
      <c r="AS64" s="479"/>
      <c r="AT64" s="479"/>
      <c r="AU64" s="479"/>
      <c r="AV64" s="479"/>
      <c r="AW64" s="479"/>
      <c r="AX64" s="479"/>
      <c r="AY64" s="479"/>
      <c r="AZ64" s="479"/>
      <c r="BA64" s="479"/>
      <c r="BB64" s="479"/>
      <c r="BC64" s="479"/>
      <c r="BD64" s="479"/>
      <c r="BE64" s="479"/>
      <c r="BF64" s="479"/>
      <c r="BG64" s="479"/>
      <c r="BH64" s="479"/>
      <c r="BI64" s="479"/>
      <c r="BJ64" s="479"/>
      <c r="BK64" s="479"/>
      <c r="BL64" s="479"/>
      <c r="BM64" s="479"/>
      <c r="BN64" s="479"/>
      <c r="BO64" s="479"/>
      <c r="BP64" s="479"/>
      <c r="BQ64" s="479"/>
      <c r="BR64" s="479"/>
      <c r="BS64" s="479"/>
      <c r="BT64" s="479"/>
      <c r="BU64" s="479"/>
    </row>
    <row r="65" ht="18.0" customHeight="1">
      <c r="A65" s="479"/>
      <c r="B65" s="482"/>
      <c r="C65" s="479"/>
      <c r="D65" s="479"/>
      <c r="E65" s="479"/>
      <c r="F65" s="479"/>
      <c r="G65" s="479"/>
      <c r="H65" s="479"/>
      <c r="I65" s="479"/>
      <c r="J65" s="479"/>
      <c r="K65" s="479"/>
      <c r="L65" s="479"/>
      <c r="M65" s="479"/>
      <c r="N65" s="479"/>
      <c r="O65" s="479"/>
      <c r="P65" s="479"/>
      <c r="Q65" s="479"/>
      <c r="R65" s="479"/>
      <c r="S65" s="479"/>
      <c r="T65" s="479"/>
      <c r="U65" s="479"/>
      <c r="V65" s="479"/>
      <c r="W65" s="479"/>
      <c r="X65" s="479"/>
      <c r="Y65" s="479"/>
      <c r="Z65" s="479"/>
      <c r="AA65" s="479"/>
      <c r="AB65" s="479"/>
      <c r="AC65" s="479"/>
      <c r="AD65" s="479"/>
      <c r="AE65" s="479"/>
      <c r="AF65" s="479"/>
      <c r="AG65" s="479"/>
      <c r="AH65" s="479"/>
      <c r="AI65" s="479"/>
      <c r="AJ65" s="479"/>
      <c r="AK65" s="479"/>
      <c r="AL65" s="479"/>
      <c r="AM65" s="479"/>
      <c r="AN65" s="479"/>
      <c r="AO65" s="479"/>
      <c r="AP65" s="479"/>
      <c r="AQ65" s="479"/>
      <c r="AR65" s="479"/>
      <c r="AS65" s="479"/>
      <c r="AT65" s="479"/>
      <c r="AU65" s="479"/>
      <c r="AV65" s="479"/>
      <c r="AW65" s="479"/>
      <c r="AX65" s="479"/>
      <c r="AY65" s="479"/>
      <c r="AZ65" s="479"/>
      <c r="BA65" s="479"/>
      <c r="BB65" s="479"/>
      <c r="BC65" s="479"/>
      <c r="BD65" s="479"/>
      <c r="BE65" s="479"/>
      <c r="BF65" s="479"/>
      <c r="BG65" s="479"/>
      <c r="BH65" s="479"/>
      <c r="BI65" s="479"/>
      <c r="BJ65" s="479"/>
      <c r="BK65" s="479"/>
      <c r="BL65" s="479"/>
      <c r="BM65" s="479"/>
      <c r="BN65" s="479"/>
      <c r="BO65" s="479"/>
      <c r="BP65" s="479"/>
      <c r="BQ65" s="479"/>
      <c r="BR65" s="479"/>
      <c r="BS65" s="479"/>
      <c r="BT65" s="479"/>
      <c r="BU65" s="479"/>
    </row>
    <row r="66" ht="18.0" customHeight="1">
      <c r="A66" s="479"/>
      <c r="B66" s="482"/>
      <c r="C66" s="479"/>
      <c r="D66" s="479"/>
      <c r="E66" s="479"/>
      <c r="F66" s="479"/>
      <c r="G66" s="479"/>
      <c r="H66" s="479"/>
      <c r="I66" s="479"/>
      <c r="J66" s="479"/>
      <c r="K66" s="479"/>
      <c r="L66" s="479"/>
      <c r="M66" s="479"/>
      <c r="N66" s="479"/>
      <c r="O66" s="479"/>
      <c r="P66" s="479"/>
      <c r="Q66" s="479"/>
      <c r="R66" s="479"/>
      <c r="S66" s="479"/>
      <c r="T66" s="479"/>
      <c r="U66" s="479"/>
      <c r="V66" s="479"/>
      <c r="W66" s="479"/>
      <c r="X66" s="479"/>
      <c r="Y66" s="479"/>
      <c r="Z66" s="479"/>
      <c r="AA66" s="479"/>
      <c r="AB66" s="479"/>
      <c r="AC66" s="479"/>
      <c r="AD66" s="479"/>
      <c r="AE66" s="479"/>
      <c r="AF66" s="479"/>
      <c r="AG66" s="479"/>
      <c r="AH66" s="479"/>
      <c r="AI66" s="479"/>
      <c r="AJ66" s="479"/>
      <c r="AK66" s="479"/>
      <c r="AL66" s="479"/>
      <c r="AM66" s="479"/>
      <c r="AN66" s="479"/>
      <c r="AO66" s="479"/>
      <c r="AP66" s="479"/>
      <c r="AQ66" s="479"/>
      <c r="AR66" s="479"/>
      <c r="AS66" s="479"/>
      <c r="AT66" s="479"/>
      <c r="AU66" s="479"/>
      <c r="AV66" s="479"/>
      <c r="AW66" s="479"/>
      <c r="AX66" s="479"/>
      <c r="AY66" s="479"/>
      <c r="AZ66" s="479"/>
      <c r="BA66" s="479"/>
      <c r="BB66" s="479"/>
      <c r="BC66" s="479"/>
      <c r="BD66" s="479"/>
      <c r="BE66" s="479"/>
      <c r="BF66" s="479"/>
      <c r="BG66" s="479"/>
      <c r="BH66" s="479"/>
      <c r="BI66" s="479"/>
      <c r="BJ66" s="479"/>
      <c r="BK66" s="479"/>
      <c r="BL66" s="479"/>
      <c r="BM66" s="479"/>
      <c r="BN66" s="479"/>
      <c r="BO66" s="479"/>
      <c r="BP66" s="479"/>
      <c r="BQ66" s="479"/>
      <c r="BR66" s="479"/>
      <c r="BS66" s="479"/>
      <c r="BT66" s="479"/>
      <c r="BU66" s="479"/>
    </row>
    <row r="67" ht="18.0" customHeight="1">
      <c r="A67" s="479"/>
      <c r="B67" s="482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  <c r="R67" s="479"/>
      <c r="S67" s="479"/>
      <c r="T67" s="479"/>
      <c r="U67" s="479"/>
      <c r="V67" s="479"/>
      <c r="W67" s="479"/>
      <c r="X67" s="479"/>
      <c r="Y67" s="479"/>
      <c r="Z67" s="479"/>
      <c r="AA67" s="479"/>
      <c r="AB67" s="479"/>
      <c r="AC67" s="479"/>
      <c r="AD67" s="479"/>
      <c r="AE67" s="479"/>
      <c r="AF67" s="479"/>
      <c r="AG67" s="479"/>
      <c r="AH67" s="479"/>
      <c r="AI67" s="479"/>
      <c r="AJ67" s="479"/>
      <c r="AK67" s="479"/>
      <c r="AL67" s="479"/>
      <c r="AM67" s="479"/>
      <c r="AN67" s="479"/>
      <c r="AO67" s="479"/>
      <c r="AP67" s="479"/>
      <c r="AQ67" s="479"/>
      <c r="AR67" s="479"/>
      <c r="AS67" s="479"/>
      <c r="AT67" s="479"/>
      <c r="AU67" s="479"/>
      <c r="AV67" s="479"/>
      <c r="AW67" s="479"/>
      <c r="AX67" s="479"/>
      <c r="AY67" s="479"/>
      <c r="AZ67" s="479"/>
      <c r="BA67" s="479"/>
      <c r="BB67" s="479"/>
      <c r="BC67" s="479"/>
      <c r="BD67" s="479"/>
      <c r="BE67" s="479"/>
      <c r="BF67" s="479"/>
      <c r="BG67" s="479"/>
      <c r="BH67" s="479"/>
      <c r="BI67" s="479"/>
      <c r="BJ67" s="479"/>
      <c r="BK67" s="479"/>
      <c r="BL67" s="479"/>
      <c r="BM67" s="479"/>
      <c r="BN67" s="479"/>
      <c r="BO67" s="479"/>
      <c r="BP67" s="479"/>
      <c r="BQ67" s="479"/>
      <c r="BR67" s="479"/>
      <c r="BS67" s="479"/>
      <c r="BT67" s="479"/>
      <c r="BU67" s="479"/>
    </row>
    <row r="68" ht="18.0" customHeight="1">
      <c r="A68" s="479"/>
      <c r="B68" s="482"/>
      <c r="C68" s="479"/>
      <c r="D68" s="479"/>
      <c r="E68" s="479"/>
      <c r="F68" s="479"/>
      <c r="G68" s="479"/>
      <c r="H68" s="479"/>
      <c r="I68" s="479"/>
      <c r="J68" s="479"/>
      <c r="K68" s="479"/>
      <c r="L68" s="479"/>
      <c r="M68" s="479"/>
      <c r="N68" s="479"/>
      <c r="O68" s="479"/>
      <c r="P68" s="479"/>
      <c r="Q68" s="479"/>
      <c r="R68" s="479"/>
      <c r="S68" s="479"/>
      <c r="T68" s="479"/>
      <c r="U68" s="479"/>
      <c r="V68" s="479"/>
      <c r="W68" s="479"/>
      <c r="X68" s="479"/>
      <c r="Y68" s="479"/>
      <c r="Z68" s="479"/>
      <c r="AA68" s="479"/>
      <c r="AB68" s="479"/>
      <c r="AC68" s="479"/>
      <c r="AD68" s="479"/>
      <c r="AE68" s="479"/>
      <c r="AF68" s="479"/>
      <c r="AG68" s="479"/>
      <c r="AH68" s="479"/>
      <c r="AI68" s="479"/>
      <c r="AJ68" s="479"/>
      <c r="AK68" s="479"/>
      <c r="AL68" s="479"/>
      <c r="AM68" s="479"/>
      <c r="AN68" s="479"/>
      <c r="AO68" s="479"/>
      <c r="AP68" s="479"/>
      <c r="AQ68" s="479"/>
      <c r="AR68" s="479"/>
      <c r="AS68" s="479"/>
      <c r="AT68" s="479"/>
      <c r="AU68" s="479"/>
      <c r="AV68" s="479"/>
      <c r="AW68" s="479"/>
      <c r="AX68" s="479"/>
      <c r="AY68" s="479"/>
      <c r="AZ68" s="479"/>
      <c r="BA68" s="479"/>
      <c r="BB68" s="479"/>
      <c r="BC68" s="479"/>
      <c r="BD68" s="479"/>
      <c r="BE68" s="479"/>
      <c r="BF68" s="479"/>
      <c r="BG68" s="479"/>
      <c r="BH68" s="479"/>
      <c r="BI68" s="479"/>
      <c r="BJ68" s="479"/>
      <c r="BK68" s="479"/>
      <c r="BL68" s="479"/>
      <c r="BM68" s="479"/>
      <c r="BN68" s="479"/>
      <c r="BO68" s="479"/>
      <c r="BP68" s="479"/>
      <c r="BQ68" s="479"/>
      <c r="BR68" s="479"/>
      <c r="BS68" s="479"/>
      <c r="BT68" s="479"/>
      <c r="BU68" s="479"/>
    </row>
    <row r="69" ht="18.0" customHeight="1">
      <c r="A69" s="479"/>
      <c r="B69" s="482"/>
      <c r="C69" s="479"/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N69" s="479"/>
      <c r="O69" s="479"/>
      <c r="P69" s="479"/>
      <c r="Q69" s="479"/>
      <c r="R69" s="479"/>
      <c r="S69" s="479"/>
      <c r="T69" s="479"/>
      <c r="U69" s="479"/>
      <c r="V69" s="479"/>
      <c r="W69" s="479"/>
      <c r="X69" s="479"/>
      <c r="Y69" s="479"/>
      <c r="Z69" s="479"/>
      <c r="AA69" s="479"/>
      <c r="AB69" s="479"/>
      <c r="AC69" s="479"/>
      <c r="AD69" s="479"/>
      <c r="AE69" s="479"/>
      <c r="AF69" s="479"/>
      <c r="AG69" s="479"/>
      <c r="AH69" s="479"/>
      <c r="AI69" s="479"/>
      <c r="AJ69" s="479"/>
      <c r="AK69" s="479"/>
      <c r="AL69" s="479"/>
      <c r="AM69" s="479"/>
      <c r="AN69" s="479"/>
      <c r="AO69" s="479"/>
      <c r="AP69" s="479"/>
      <c r="AQ69" s="479"/>
      <c r="AR69" s="479"/>
      <c r="AS69" s="479"/>
      <c r="AT69" s="479"/>
      <c r="AU69" s="479"/>
      <c r="AV69" s="479"/>
      <c r="AW69" s="479"/>
      <c r="AX69" s="479"/>
      <c r="AY69" s="479"/>
      <c r="AZ69" s="479"/>
      <c r="BA69" s="479"/>
      <c r="BB69" s="479"/>
      <c r="BC69" s="479"/>
      <c r="BD69" s="479"/>
      <c r="BE69" s="479"/>
      <c r="BF69" s="479"/>
      <c r="BG69" s="479"/>
      <c r="BH69" s="479"/>
      <c r="BI69" s="479"/>
      <c r="BJ69" s="479"/>
      <c r="BK69" s="479"/>
      <c r="BL69" s="479"/>
      <c r="BM69" s="479"/>
      <c r="BN69" s="479"/>
      <c r="BO69" s="479"/>
      <c r="BP69" s="479"/>
      <c r="BQ69" s="479"/>
      <c r="BR69" s="479"/>
      <c r="BS69" s="479"/>
      <c r="BT69" s="479"/>
      <c r="BU69" s="479"/>
    </row>
    <row r="70" ht="18.0" customHeight="1">
      <c r="A70" s="479"/>
      <c r="B70" s="482"/>
      <c r="C70" s="479"/>
      <c r="D70" s="479"/>
      <c r="E70" s="479"/>
      <c r="F70" s="479"/>
      <c r="G70" s="479"/>
      <c r="H70" s="479"/>
      <c r="I70" s="479"/>
      <c r="J70" s="479"/>
      <c r="K70" s="479"/>
      <c r="L70" s="479"/>
      <c r="M70" s="479"/>
      <c r="N70" s="479"/>
      <c r="O70" s="479"/>
      <c r="P70" s="479"/>
      <c r="Q70" s="479"/>
      <c r="R70" s="479"/>
      <c r="S70" s="479"/>
      <c r="T70" s="479"/>
      <c r="U70" s="479"/>
      <c r="V70" s="479"/>
      <c r="W70" s="479"/>
      <c r="X70" s="479"/>
      <c r="Y70" s="479"/>
      <c r="Z70" s="479"/>
      <c r="AA70" s="479"/>
      <c r="AB70" s="479"/>
      <c r="AC70" s="479"/>
      <c r="AD70" s="479"/>
      <c r="AE70" s="479"/>
      <c r="AF70" s="479"/>
      <c r="AG70" s="479"/>
      <c r="AH70" s="479"/>
      <c r="AI70" s="479"/>
      <c r="AJ70" s="479"/>
      <c r="AK70" s="479"/>
      <c r="AL70" s="479"/>
      <c r="AM70" s="479"/>
      <c r="AN70" s="479"/>
      <c r="AO70" s="479"/>
      <c r="AP70" s="479"/>
      <c r="AQ70" s="479"/>
      <c r="AR70" s="479"/>
      <c r="AS70" s="479"/>
      <c r="AT70" s="479"/>
      <c r="AU70" s="479"/>
      <c r="AV70" s="479"/>
      <c r="AW70" s="479"/>
      <c r="AX70" s="479"/>
      <c r="AY70" s="479"/>
      <c r="AZ70" s="479"/>
      <c r="BA70" s="479"/>
      <c r="BB70" s="479"/>
      <c r="BC70" s="479"/>
      <c r="BD70" s="479"/>
      <c r="BE70" s="479"/>
      <c r="BF70" s="479"/>
      <c r="BG70" s="479"/>
      <c r="BH70" s="479"/>
      <c r="BI70" s="479"/>
      <c r="BJ70" s="479"/>
      <c r="BK70" s="479"/>
      <c r="BL70" s="479"/>
      <c r="BM70" s="479"/>
      <c r="BN70" s="479"/>
      <c r="BO70" s="479"/>
      <c r="BP70" s="479"/>
      <c r="BQ70" s="479"/>
      <c r="BR70" s="479"/>
      <c r="BS70" s="479"/>
      <c r="BT70" s="479"/>
      <c r="BU70" s="479"/>
    </row>
    <row r="71" ht="18.0" customHeight="1">
      <c r="A71" s="479"/>
      <c r="B71" s="482"/>
      <c r="C71" s="479"/>
      <c r="D71" s="479"/>
      <c r="E71" s="479"/>
      <c r="F71" s="479"/>
      <c r="G71" s="479"/>
      <c r="H71" s="479"/>
      <c r="I71" s="479"/>
      <c r="J71" s="479"/>
      <c r="K71" s="479"/>
      <c r="L71" s="479"/>
      <c r="M71" s="479"/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  <c r="AA71" s="479"/>
      <c r="AB71" s="479"/>
      <c r="AC71" s="479"/>
      <c r="AD71" s="479"/>
      <c r="AE71" s="479"/>
      <c r="AF71" s="479"/>
      <c r="AG71" s="479"/>
      <c r="AH71" s="479"/>
      <c r="AI71" s="479"/>
      <c r="AJ71" s="479"/>
      <c r="AK71" s="479"/>
      <c r="AL71" s="479"/>
      <c r="AM71" s="479"/>
      <c r="AN71" s="479"/>
      <c r="AO71" s="479"/>
      <c r="AP71" s="479"/>
      <c r="AQ71" s="479"/>
      <c r="AR71" s="479"/>
      <c r="AS71" s="479"/>
      <c r="AT71" s="479"/>
      <c r="AU71" s="479"/>
      <c r="AV71" s="479"/>
      <c r="AW71" s="479"/>
      <c r="AX71" s="479"/>
      <c r="AY71" s="479"/>
      <c r="AZ71" s="479"/>
      <c r="BA71" s="479"/>
      <c r="BB71" s="479"/>
      <c r="BC71" s="479"/>
      <c r="BD71" s="479"/>
      <c r="BE71" s="479"/>
      <c r="BF71" s="479"/>
      <c r="BG71" s="479"/>
      <c r="BH71" s="479"/>
      <c r="BI71" s="479"/>
      <c r="BJ71" s="479"/>
      <c r="BK71" s="479"/>
      <c r="BL71" s="479"/>
      <c r="BM71" s="479"/>
      <c r="BN71" s="479"/>
      <c r="BO71" s="479"/>
      <c r="BP71" s="479"/>
      <c r="BQ71" s="479"/>
      <c r="BR71" s="479"/>
      <c r="BS71" s="479"/>
      <c r="BT71" s="479"/>
      <c r="BU71" s="479"/>
    </row>
    <row r="72" ht="18.0" customHeight="1">
      <c r="A72" s="479"/>
      <c r="B72" s="482"/>
      <c r="C72" s="479"/>
      <c r="D72" s="479"/>
      <c r="E72" s="479"/>
      <c r="F72" s="479"/>
      <c r="G72" s="479"/>
      <c r="H72" s="479"/>
      <c r="I72" s="479"/>
      <c r="J72" s="479"/>
      <c r="K72" s="479"/>
      <c r="L72" s="479"/>
      <c r="M72" s="479"/>
      <c r="N72" s="479"/>
      <c r="O72" s="479"/>
      <c r="P72" s="479"/>
      <c r="Q72" s="479"/>
      <c r="R72" s="479"/>
      <c r="S72" s="479"/>
      <c r="T72" s="479"/>
      <c r="U72" s="479"/>
      <c r="V72" s="479"/>
      <c r="W72" s="479"/>
      <c r="X72" s="479"/>
      <c r="Y72" s="479"/>
      <c r="Z72" s="479"/>
      <c r="AA72" s="479"/>
      <c r="AB72" s="479"/>
      <c r="AC72" s="479"/>
      <c r="AD72" s="479"/>
      <c r="AE72" s="479"/>
      <c r="AF72" s="479"/>
      <c r="AG72" s="479"/>
      <c r="AH72" s="479"/>
      <c r="AI72" s="479"/>
      <c r="AJ72" s="479"/>
      <c r="AK72" s="479"/>
      <c r="AL72" s="479"/>
      <c r="AM72" s="479"/>
      <c r="AN72" s="479"/>
      <c r="AO72" s="479"/>
      <c r="AP72" s="479"/>
      <c r="AQ72" s="479"/>
      <c r="AR72" s="479"/>
      <c r="AS72" s="479"/>
      <c r="AT72" s="479"/>
      <c r="AU72" s="479"/>
      <c r="AV72" s="479"/>
      <c r="AW72" s="479"/>
      <c r="AX72" s="479"/>
      <c r="AY72" s="479"/>
      <c r="AZ72" s="479"/>
      <c r="BA72" s="479"/>
      <c r="BB72" s="479"/>
      <c r="BC72" s="479"/>
      <c r="BD72" s="479"/>
      <c r="BE72" s="479"/>
      <c r="BF72" s="479"/>
      <c r="BG72" s="479"/>
      <c r="BH72" s="479"/>
      <c r="BI72" s="479"/>
      <c r="BJ72" s="479"/>
      <c r="BK72" s="479"/>
      <c r="BL72" s="479"/>
      <c r="BM72" s="479"/>
      <c r="BN72" s="479"/>
      <c r="BO72" s="479"/>
      <c r="BP72" s="479"/>
      <c r="BQ72" s="479"/>
      <c r="BR72" s="479"/>
      <c r="BS72" s="479"/>
      <c r="BT72" s="479"/>
      <c r="BU72" s="479"/>
    </row>
    <row r="73" ht="18.0" customHeight="1">
      <c r="A73" s="479"/>
      <c r="B73" s="482"/>
      <c r="C73" s="479"/>
      <c r="D73" s="479"/>
      <c r="E73" s="479"/>
      <c r="F73" s="479"/>
      <c r="G73" s="479"/>
      <c r="H73" s="479"/>
      <c r="I73" s="479"/>
      <c r="J73" s="479"/>
      <c r="K73" s="479"/>
      <c r="L73" s="479"/>
      <c r="M73" s="479"/>
      <c r="N73" s="479"/>
      <c r="O73" s="479"/>
      <c r="P73" s="479"/>
      <c r="Q73" s="479"/>
      <c r="R73" s="479"/>
      <c r="S73" s="479"/>
      <c r="T73" s="479"/>
      <c r="U73" s="479"/>
      <c r="V73" s="479"/>
      <c r="W73" s="479"/>
      <c r="X73" s="479"/>
      <c r="Y73" s="479"/>
      <c r="Z73" s="479"/>
      <c r="AA73" s="479"/>
      <c r="AB73" s="479"/>
      <c r="AC73" s="479"/>
      <c r="AD73" s="479"/>
      <c r="AE73" s="479"/>
      <c r="AF73" s="479"/>
      <c r="AG73" s="479"/>
      <c r="AH73" s="479"/>
      <c r="AI73" s="479"/>
      <c r="AJ73" s="479"/>
      <c r="AK73" s="479"/>
      <c r="AL73" s="479"/>
      <c r="AM73" s="479"/>
      <c r="AN73" s="479"/>
      <c r="AO73" s="479"/>
      <c r="AP73" s="479"/>
      <c r="AQ73" s="479"/>
      <c r="AR73" s="479"/>
      <c r="AS73" s="479"/>
      <c r="AT73" s="479"/>
      <c r="AU73" s="479"/>
      <c r="AV73" s="479"/>
      <c r="AW73" s="479"/>
      <c r="AX73" s="479"/>
      <c r="AY73" s="479"/>
      <c r="AZ73" s="479"/>
      <c r="BA73" s="479"/>
      <c r="BB73" s="479"/>
      <c r="BC73" s="479"/>
      <c r="BD73" s="479"/>
      <c r="BE73" s="479"/>
      <c r="BF73" s="479"/>
      <c r="BG73" s="479"/>
      <c r="BH73" s="479"/>
      <c r="BI73" s="479"/>
      <c r="BJ73" s="479"/>
      <c r="BK73" s="479"/>
      <c r="BL73" s="479"/>
      <c r="BM73" s="479"/>
      <c r="BN73" s="479"/>
      <c r="BO73" s="479"/>
      <c r="BP73" s="479"/>
      <c r="BQ73" s="479"/>
      <c r="BR73" s="479"/>
      <c r="BS73" s="479"/>
      <c r="BT73" s="479"/>
      <c r="BU73" s="479"/>
    </row>
    <row r="74" ht="18.0" customHeight="1">
      <c r="A74" s="479"/>
      <c r="B74" s="482"/>
      <c r="C74" s="479"/>
      <c r="D74" s="479"/>
      <c r="E74" s="479"/>
      <c r="F74" s="479"/>
      <c r="G74" s="479"/>
      <c r="H74" s="479"/>
      <c r="I74" s="479"/>
      <c r="J74" s="479"/>
      <c r="K74" s="479"/>
      <c r="L74" s="479"/>
      <c r="M74" s="479"/>
      <c r="N74" s="479"/>
      <c r="O74" s="479"/>
      <c r="P74" s="479"/>
      <c r="Q74" s="479"/>
      <c r="R74" s="479"/>
      <c r="S74" s="479"/>
      <c r="T74" s="479"/>
      <c r="U74" s="479"/>
      <c r="V74" s="479"/>
      <c r="W74" s="479"/>
      <c r="X74" s="479"/>
      <c r="Y74" s="479"/>
      <c r="Z74" s="479"/>
      <c r="AA74" s="479"/>
      <c r="AB74" s="479"/>
      <c r="AC74" s="479"/>
      <c r="AD74" s="479"/>
      <c r="AE74" s="479"/>
      <c r="AF74" s="479"/>
      <c r="AG74" s="479"/>
      <c r="AH74" s="479"/>
      <c r="AI74" s="479"/>
      <c r="AJ74" s="479"/>
      <c r="AK74" s="479"/>
      <c r="AL74" s="479"/>
      <c r="AM74" s="479"/>
      <c r="AN74" s="479"/>
      <c r="AO74" s="479"/>
      <c r="AP74" s="479"/>
      <c r="AQ74" s="479"/>
      <c r="AR74" s="479"/>
      <c r="AS74" s="479"/>
      <c r="AT74" s="479"/>
      <c r="AU74" s="479"/>
      <c r="AV74" s="479"/>
      <c r="AW74" s="479"/>
      <c r="AX74" s="479"/>
      <c r="AY74" s="479"/>
      <c r="AZ74" s="479"/>
      <c r="BA74" s="479"/>
      <c r="BB74" s="479"/>
      <c r="BC74" s="479"/>
      <c r="BD74" s="479"/>
      <c r="BE74" s="479"/>
      <c r="BF74" s="479"/>
      <c r="BG74" s="479"/>
      <c r="BH74" s="479"/>
      <c r="BI74" s="479"/>
      <c r="BJ74" s="479"/>
      <c r="BK74" s="479"/>
      <c r="BL74" s="479"/>
      <c r="BM74" s="479"/>
      <c r="BN74" s="479"/>
      <c r="BO74" s="479"/>
      <c r="BP74" s="479"/>
      <c r="BQ74" s="479"/>
      <c r="BR74" s="479"/>
      <c r="BS74" s="479"/>
      <c r="BT74" s="479"/>
      <c r="BU74" s="479"/>
    </row>
    <row r="75" ht="18.0" customHeight="1">
      <c r="A75" s="479"/>
      <c r="B75" s="482"/>
      <c r="C75" s="479"/>
      <c r="D75" s="479"/>
      <c r="E75" s="479"/>
      <c r="F75" s="479"/>
      <c r="G75" s="479"/>
      <c r="H75" s="479"/>
      <c r="I75" s="479"/>
      <c r="J75" s="479"/>
      <c r="K75" s="479"/>
      <c r="L75" s="479"/>
      <c r="M75" s="479"/>
      <c r="N75" s="479"/>
      <c r="O75" s="479"/>
      <c r="P75" s="479"/>
      <c r="Q75" s="479"/>
      <c r="R75" s="479"/>
      <c r="S75" s="479"/>
      <c r="T75" s="479"/>
      <c r="U75" s="479"/>
      <c r="V75" s="479"/>
      <c r="W75" s="479"/>
      <c r="X75" s="479"/>
      <c r="Y75" s="479"/>
      <c r="Z75" s="479"/>
      <c r="AA75" s="479"/>
      <c r="AB75" s="479"/>
      <c r="AC75" s="479"/>
      <c r="AD75" s="479"/>
      <c r="AE75" s="479"/>
      <c r="AF75" s="479"/>
      <c r="AG75" s="479"/>
      <c r="AH75" s="479"/>
      <c r="AI75" s="479"/>
      <c r="AJ75" s="479"/>
      <c r="AK75" s="479"/>
      <c r="AL75" s="479"/>
      <c r="AM75" s="479"/>
      <c r="AN75" s="479"/>
      <c r="AO75" s="479"/>
      <c r="AP75" s="479"/>
      <c r="AQ75" s="479"/>
      <c r="AR75" s="479"/>
      <c r="AS75" s="479"/>
      <c r="AT75" s="479"/>
      <c r="AU75" s="479"/>
      <c r="AV75" s="479"/>
      <c r="AW75" s="479"/>
      <c r="AX75" s="479"/>
      <c r="AY75" s="479"/>
      <c r="AZ75" s="479"/>
      <c r="BA75" s="479"/>
      <c r="BB75" s="479"/>
      <c r="BC75" s="479"/>
      <c r="BD75" s="479"/>
      <c r="BE75" s="479"/>
      <c r="BF75" s="479"/>
      <c r="BG75" s="479"/>
      <c r="BH75" s="479"/>
      <c r="BI75" s="479"/>
      <c r="BJ75" s="479"/>
      <c r="BK75" s="479"/>
      <c r="BL75" s="479"/>
      <c r="BM75" s="479"/>
      <c r="BN75" s="479"/>
      <c r="BO75" s="479"/>
      <c r="BP75" s="479"/>
      <c r="BQ75" s="479"/>
      <c r="BR75" s="479"/>
      <c r="BS75" s="479"/>
      <c r="BT75" s="479"/>
      <c r="BU75" s="479"/>
    </row>
    <row r="76" ht="18.0" customHeight="1">
      <c r="A76" s="479"/>
      <c r="B76" s="482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79"/>
      <c r="Q76" s="479"/>
      <c r="R76" s="479"/>
      <c r="S76" s="479"/>
      <c r="T76" s="479"/>
      <c r="U76" s="479"/>
      <c r="V76" s="479"/>
      <c r="W76" s="479"/>
      <c r="X76" s="479"/>
      <c r="Y76" s="479"/>
      <c r="Z76" s="479"/>
      <c r="AA76" s="479"/>
      <c r="AB76" s="479"/>
      <c r="AC76" s="479"/>
      <c r="AD76" s="479"/>
      <c r="AE76" s="479"/>
      <c r="AF76" s="479"/>
      <c r="AG76" s="479"/>
      <c r="AH76" s="479"/>
      <c r="AI76" s="479"/>
      <c r="AJ76" s="479"/>
      <c r="AK76" s="479"/>
      <c r="AL76" s="479"/>
      <c r="AM76" s="479"/>
      <c r="AN76" s="479"/>
      <c r="AO76" s="479"/>
      <c r="AP76" s="479"/>
      <c r="AQ76" s="479"/>
      <c r="AR76" s="479"/>
      <c r="AS76" s="479"/>
      <c r="AT76" s="479"/>
      <c r="AU76" s="479"/>
      <c r="AV76" s="479"/>
      <c r="AW76" s="479"/>
      <c r="AX76" s="479"/>
      <c r="AY76" s="479"/>
      <c r="AZ76" s="479"/>
      <c r="BA76" s="479"/>
      <c r="BB76" s="479"/>
      <c r="BC76" s="479"/>
      <c r="BD76" s="479"/>
      <c r="BE76" s="479"/>
      <c r="BF76" s="479"/>
      <c r="BG76" s="479"/>
      <c r="BH76" s="479"/>
      <c r="BI76" s="479"/>
      <c r="BJ76" s="479"/>
      <c r="BK76" s="479"/>
      <c r="BL76" s="479"/>
      <c r="BM76" s="479"/>
      <c r="BN76" s="479"/>
      <c r="BO76" s="479"/>
      <c r="BP76" s="479"/>
      <c r="BQ76" s="479"/>
      <c r="BR76" s="479"/>
      <c r="BS76" s="479"/>
      <c r="BT76" s="479"/>
      <c r="BU76" s="479"/>
    </row>
    <row r="77" ht="18.0" customHeight="1">
      <c r="A77" s="479"/>
      <c r="B77" s="482"/>
      <c r="C77" s="479"/>
      <c r="D77" s="479"/>
      <c r="E77" s="479"/>
      <c r="F77" s="479"/>
      <c r="G77" s="479"/>
      <c r="H77" s="479"/>
      <c r="I77" s="479"/>
      <c r="J77" s="479"/>
      <c r="K77" s="479"/>
      <c r="L77" s="479"/>
      <c r="M77" s="479"/>
      <c r="N77" s="479"/>
      <c r="O77" s="479"/>
      <c r="P77" s="479"/>
      <c r="Q77" s="479"/>
      <c r="R77" s="479"/>
      <c r="S77" s="479"/>
      <c r="T77" s="479"/>
      <c r="U77" s="479"/>
      <c r="V77" s="479"/>
      <c r="W77" s="479"/>
      <c r="X77" s="479"/>
      <c r="Y77" s="479"/>
      <c r="Z77" s="479"/>
      <c r="AA77" s="479"/>
      <c r="AB77" s="479"/>
      <c r="AC77" s="479"/>
      <c r="AD77" s="479"/>
      <c r="AE77" s="479"/>
      <c r="AF77" s="479"/>
      <c r="AG77" s="479"/>
      <c r="AH77" s="479"/>
      <c r="AI77" s="479"/>
      <c r="AJ77" s="479"/>
      <c r="AK77" s="479"/>
      <c r="AL77" s="479"/>
      <c r="AM77" s="479"/>
      <c r="AN77" s="479"/>
      <c r="AO77" s="479"/>
      <c r="AP77" s="479"/>
      <c r="AQ77" s="479"/>
      <c r="AR77" s="479"/>
      <c r="AS77" s="479"/>
      <c r="AT77" s="479"/>
      <c r="AU77" s="479"/>
      <c r="AV77" s="479"/>
      <c r="AW77" s="479"/>
      <c r="AX77" s="479"/>
      <c r="AY77" s="479"/>
      <c r="AZ77" s="479"/>
      <c r="BA77" s="479"/>
      <c r="BB77" s="479"/>
      <c r="BC77" s="479"/>
      <c r="BD77" s="479"/>
      <c r="BE77" s="479"/>
      <c r="BF77" s="479"/>
      <c r="BG77" s="479"/>
      <c r="BH77" s="479"/>
      <c r="BI77" s="479"/>
      <c r="BJ77" s="479"/>
      <c r="BK77" s="479"/>
      <c r="BL77" s="479"/>
      <c r="BM77" s="479"/>
      <c r="BN77" s="479"/>
      <c r="BO77" s="479"/>
      <c r="BP77" s="479"/>
      <c r="BQ77" s="479"/>
      <c r="BR77" s="479"/>
      <c r="BS77" s="479"/>
      <c r="BT77" s="479"/>
      <c r="BU77" s="479"/>
    </row>
    <row r="78" ht="18.0" customHeight="1">
      <c r="A78" s="479"/>
      <c r="B78" s="482"/>
      <c r="C78" s="479"/>
      <c r="D78" s="479"/>
      <c r="E78" s="479"/>
      <c r="F78" s="479"/>
      <c r="G78" s="479"/>
      <c r="H78" s="479"/>
      <c r="I78" s="479"/>
      <c r="J78" s="479"/>
      <c r="K78" s="479"/>
      <c r="L78" s="479"/>
      <c r="M78" s="479"/>
      <c r="N78" s="479"/>
      <c r="O78" s="479"/>
      <c r="P78" s="479"/>
      <c r="Q78" s="479"/>
      <c r="R78" s="479"/>
      <c r="S78" s="479"/>
      <c r="T78" s="479"/>
      <c r="U78" s="479"/>
      <c r="V78" s="479"/>
      <c r="W78" s="479"/>
      <c r="X78" s="479"/>
      <c r="Y78" s="479"/>
      <c r="Z78" s="479"/>
      <c r="AA78" s="479"/>
      <c r="AB78" s="479"/>
      <c r="AC78" s="479"/>
      <c r="AD78" s="479"/>
      <c r="AE78" s="479"/>
      <c r="AF78" s="479"/>
      <c r="AG78" s="479"/>
      <c r="AH78" s="479"/>
      <c r="AI78" s="479"/>
      <c r="AJ78" s="479"/>
      <c r="AK78" s="479"/>
      <c r="AL78" s="479"/>
      <c r="AM78" s="479"/>
      <c r="AN78" s="479"/>
      <c r="AO78" s="479"/>
      <c r="AP78" s="479"/>
      <c r="AQ78" s="479"/>
      <c r="AR78" s="479"/>
      <c r="AS78" s="479"/>
      <c r="AT78" s="479"/>
      <c r="AU78" s="479"/>
      <c r="AV78" s="479"/>
      <c r="AW78" s="479"/>
      <c r="AX78" s="479"/>
      <c r="AY78" s="479"/>
      <c r="AZ78" s="479"/>
      <c r="BA78" s="479"/>
      <c r="BB78" s="479"/>
      <c r="BC78" s="479"/>
      <c r="BD78" s="479"/>
      <c r="BE78" s="479"/>
      <c r="BF78" s="479"/>
      <c r="BG78" s="479"/>
      <c r="BH78" s="479"/>
      <c r="BI78" s="479"/>
      <c r="BJ78" s="479"/>
      <c r="BK78" s="479"/>
      <c r="BL78" s="479"/>
      <c r="BM78" s="479"/>
      <c r="BN78" s="479"/>
      <c r="BO78" s="479"/>
      <c r="BP78" s="479"/>
      <c r="BQ78" s="479"/>
      <c r="BR78" s="479"/>
      <c r="BS78" s="479"/>
      <c r="BT78" s="479"/>
      <c r="BU78" s="479"/>
    </row>
    <row r="79" ht="18.0" customHeight="1">
      <c r="A79" s="479"/>
      <c r="B79" s="482"/>
      <c r="C79" s="479"/>
      <c r="D79" s="479"/>
      <c r="E79" s="479"/>
      <c r="F79" s="479"/>
      <c r="G79" s="479"/>
      <c r="H79" s="479"/>
      <c r="I79" s="479"/>
      <c r="J79" s="479"/>
      <c r="K79" s="479"/>
      <c r="L79" s="479"/>
      <c r="M79" s="479"/>
      <c r="N79" s="479"/>
      <c r="O79" s="479"/>
      <c r="P79" s="479"/>
      <c r="Q79" s="479"/>
      <c r="R79" s="479"/>
      <c r="S79" s="479"/>
      <c r="T79" s="479"/>
      <c r="U79" s="479"/>
      <c r="V79" s="479"/>
      <c r="W79" s="479"/>
      <c r="X79" s="479"/>
      <c r="Y79" s="479"/>
      <c r="Z79" s="479"/>
      <c r="AA79" s="479"/>
      <c r="AB79" s="479"/>
      <c r="AC79" s="479"/>
      <c r="AD79" s="479"/>
      <c r="AE79" s="479"/>
      <c r="AF79" s="479"/>
      <c r="AG79" s="479"/>
      <c r="AH79" s="479"/>
      <c r="AI79" s="479"/>
      <c r="AJ79" s="479"/>
      <c r="AK79" s="479"/>
      <c r="AL79" s="479"/>
      <c r="AM79" s="479"/>
      <c r="AN79" s="479"/>
      <c r="AO79" s="479"/>
      <c r="AP79" s="479"/>
      <c r="AQ79" s="479"/>
      <c r="AR79" s="479"/>
      <c r="AS79" s="479"/>
      <c r="AT79" s="479"/>
      <c r="AU79" s="479"/>
      <c r="AV79" s="479"/>
      <c r="AW79" s="479"/>
      <c r="AX79" s="479"/>
      <c r="AY79" s="479"/>
      <c r="AZ79" s="479"/>
      <c r="BA79" s="479"/>
      <c r="BB79" s="479"/>
      <c r="BC79" s="479"/>
      <c r="BD79" s="479"/>
      <c r="BE79" s="479"/>
      <c r="BF79" s="479"/>
      <c r="BG79" s="479"/>
      <c r="BH79" s="479"/>
      <c r="BI79" s="479"/>
      <c r="BJ79" s="479"/>
      <c r="BK79" s="479"/>
      <c r="BL79" s="479"/>
      <c r="BM79" s="479"/>
      <c r="BN79" s="479"/>
      <c r="BO79" s="479"/>
      <c r="BP79" s="479"/>
      <c r="BQ79" s="479"/>
      <c r="BR79" s="479"/>
      <c r="BS79" s="479"/>
      <c r="BT79" s="479"/>
      <c r="BU79" s="479"/>
    </row>
    <row r="80" ht="18.0" customHeight="1">
      <c r="A80" s="479"/>
      <c r="B80" s="482"/>
      <c r="C80" s="479"/>
      <c r="D80" s="479"/>
      <c r="E80" s="479"/>
      <c r="F80" s="479"/>
      <c r="G80" s="479"/>
      <c r="H80" s="479"/>
      <c r="I80" s="479"/>
      <c r="J80" s="479"/>
      <c r="K80" s="479"/>
      <c r="L80" s="479"/>
      <c r="M80" s="479"/>
      <c r="N80" s="479"/>
      <c r="O80" s="479"/>
      <c r="P80" s="479"/>
      <c r="Q80" s="479"/>
      <c r="R80" s="479"/>
      <c r="S80" s="479"/>
      <c r="T80" s="479"/>
      <c r="U80" s="479"/>
      <c r="V80" s="479"/>
      <c r="W80" s="479"/>
      <c r="X80" s="479"/>
      <c r="Y80" s="479"/>
      <c r="Z80" s="479"/>
      <c r="AA80" s="479"/>
      <c r="AB80" s="479"/>
      <c r="AC80" s="479"/>
      <c r="AD80" s="479"/>
      <c r="AE80" s="479"/>
      <c r="AF80" s="479"/>
      <c r="AG80" s="479"/>
      <c r="AH80" s="479"/>
      <c r="AI80" s="479"/>
      <c r="AJ80" s="479"/>
      <c r="AK80" s="479"/>
      <c r="AL80" s="479"/>
      <c r="AM80" s="479"/>
      <c r="AN80" s="479"/>
      <c r="AO80" s="479"/>
      <c r="AP80" s="479"/>
      <c r="AQ80" s="479"/>
      <c r="AR80" s="479"/>
      <c r="AS80" s="479"/>
      <c r="AT80" s="479"/>
      <c r="AU80" s="479"/>
      <c r="AV80" s="479"/>
      <c r="AW80" s="479"/>
      <c r="AX80" s="479"/>
      <c r="AY80" s="479"/>
      <c r="AZ80" s="479"/>
      <c r="BA80" s="479"/>
      <c r="BB80" s="479"/>
      <c r="BC80" s="479"/>
      <c r="BD80" s="479"/>
      <c r="BE80" s="479"/>
      <c r="BF80" s="479"/>
      <c r="BG80" s="479"/>
      <c r="BH80" s="479"/>
      <c r="BI80" s="479"/>
      <c r="BJ80" s="479"/>
      <c r="BK80" s="479"/>
      <c r="BL80" s="479"/>
      <c r="BM80" s="479"/>
      <c r="BN80" s="479"/>
      <c r="BO80" s="479"/>
      <c r="BP80" s="479"/>
      <c r="BQ80" s="479"/>
      <c r="BR80" s="479"/>
      <c r="BS80" s="479"/>
      <c r="BT80" s="479"/>
      <c r="BU80" s="479"/>
    </row>
    <row r="81" ht="18.0" customHeight="1">
      <c r="A81" s="479"/>
      <c r="B81" s="482"/>
      <c r="C81" s="479"/>
      <c r="D81" s="479"/>
      <c r="E81" s="479"/>
      <c r="F81" s="479"/>
      <c r="G81" s="479"/>
      <c r="H81" s="479"/>
      <c r="I81" s="479"/>
      <c r="J81" s="479"/>
      <c r="K81" s="479"/>
      <c r="L81" s="479"/>
      <c r="M81" s="479"/>
      <c r="N81" s="479"/>
      <c r="O81" s="479"/>
      <c r="P81" s="479"/>
      <c r="Q81" s="479"/>
      <c r="R81" s="479"/>
      <c r="S81" s="479"/>
      <c r="T81" s="479"/>
      <c r="U81" s="479"/>
      <c r="V81" s="479"/>
      <c r="W81" s="479"/>
      <c r="X81" s="479"/>
      <c r="Y81" s="479"/>
      <c r="Z81" s="479"/>
      <c r="AA81" s="479"/>
      <c r="AB81" s="479"/>
      <c r="AC81" s="479"/>
      <c r="AD81" s="479"/>
      <c r="AE81" s="479"/>
      <c r="AF81" s="479"/>
      <c r="AG81" s="479"/>
      <c r="AH81" s="479"/>
      <c r="AI81" s="479"/>
      <c r="AJ81" s="479"/>
      <c r="AK81" s="479"/>
      <c r="AL81" s="479"/>
      <c r="AM81" s="479"/>
      <c r="AN81" s="479"/>
      <c r="AO81" s="479"/>
      <c r="AP81" s="479"/>
      <c r="AQ81" s="479"/>
      <c r="AR81" s="479"/>
      <c r="AS81" s="479"/>
      <c r="AT81" s="479"/>
      <c r="AU81" s="479"/>
      <c r="AV81" s="479"/>
      <c r="AW81" s="479"/>
      <c r="AX81" s="479"/>
      <c r="AY81" s="479"/>
      <c r="AZ81" s="479"/>
      <c r="BA81" s="479"/>
      <c r="BB81" s="479"/>
      <c r="BC81" s="479"/>
      <c r="BD81" s="479"/>
      <c r="BE81" s="479"/>
      <c r="BF81" s="479"/>
      <c r="BG81" s="479"/>
      <c r="BH81" s="479"/>
      <c r="BI81" s="479"/>
      <c r="BJ81" s="479"/>
      <c r="BK81" s="479"/>
      <c r="BL81" s="479"/>
      <c r="BM81" s="479"/>
      <c r="BN81" s="479"/>
      <c r="BO81" s="479"/>
      <c r="BP81" s="479"/>
      <c r="BQ81" s="479"/>
      <c r="BR81" s="479"/>
      <c r="BS81" s="479"/>
      <c r="BT81" s="479"/>
      <c r="BU81" s="479"/>
    </row>
    <row r="82" ht="18.0" customHeight="1">
      <c r="A82" s="479"/>
      <c r="B82" s="482"/>
      <c r="C82" s="479"/>
      <c r="D82" s="479"/>
      <c r="E82" s="479"/>
      <c r="F82" s="479"/>
      <c r="G82" s="479"/>
      <c r="H82" s="479"/>
      <c r="I82" s="479"/>
      <c r="J82" s="479"/>
      <c r="K82" s="479"/>
      <c r="L82" s="479"/>
      <c r="M82" s="479"/>
      <c r="N82" s="479"/>
      <c r="O82" s="479"/>
      <c r="P82" s="479"/>
      <c r="Q82" s="479"/>
      <c r="R82" s="479"/>
      <c r="S82" s="479"/>
      <c r="T82" s="479"/>
      <c r="U82" s="479"/>
      <c r="V82" s="479"/>
      <c r="W82" s="479"/>
      <c r="X82" s="479"/>
      <c r="Y82" s="479"/>
      <c r="Z82" s="479"/>
      <c r="AA82" s="479"/>
      <c r="AB82" s="479"/>
      <c r="AC82" s="479"/>
      <c r="AD82" s="479"/>
      <c r="AE82" s="479"/>
      <c r="AF82" s="479"/>
      <c r="AG82" s="479"/>
      <c r="AH82" s="479"/>
      <c r="AI82" s="479"/>
      <c r="AJ82" s="479"/>
      <c r="AK82" s="479"/>
      <c r="AL82" s="479"/>
      <c r="AM82" s="479"/>
      <c r="AN82" s="479"/>
      <c r="AO82" s="479"/>
      <c r="AP82" s="479"/>
      <c r="AQ82" s="479"/>
      <c r="AR82" s="479"/>
      <c r="AS82" s="479"/>
      <c r="AT82" s="479"/>
      <c r="AU82" s="479"/>
      <c r="AV82" s="479"/>
      <c r="AW82" s="479"/>
      <c r="AX82" s="479"/>
      <c r="AY82" s="479"/>
      <c r="AZ82" s="479"/>
      <c r="BA82" s="479"/>
      <c r="BB82" s="479"/>
      <c r="BC82" s="479"/>
      <c r="BD82" s="479"/>
      <c r="BE82" s="479"/>
      <c r="BF82" s="479"/>
      <c r="BG82" s="479"/>
      <c r="BH82" s="479"/>
      <c r="BI82" s="479"/>
      <c r="BJ82" s="479"/>
      <c r="BK82" s="479"/>
      <c r="BL82" s="479"/>
      <c r="BM82" s="479"/>
      <c r="BN82" s="479"/>
      <c r="BO82" s="479"/>
      <c r="BP82" s="479"/>
      <c r="BQ82" s="479"/>
      <c r="BR82" s="479"/>
      <c r="BS82" s="479"/>
      <c r="BT82" s="479"/>
      <c r="BU82" s="479"/>
    </row>
    <row r="83" ht="18.0" customHeight="1">
      <c r="A83" s="479"/>
      <c r="B83" s="482"/>
      <c r="C83" s="479"/>
      <c r="D83" s="479"/>
      <c r="E83" s="479"/>
      <c r="F83" s="479"/>
      <c r="G83" s="479"/>
      <c r="H83" s="479"/>
      <c r="I83" s="479"/>
      <c r="J83" s="479"/>
      <c r="K83" s="479"/>
      <c r="L83" s="479"/>
      <c r="M83" s="479"/>
      <c r="N83" s="479"/>
      <c r="O83" s="479"/>
      <c r="P83" s="479"/>
      <c r="Q83" s="479"/>
      <c r="R83" s="479"/>
      <c r="S83" s="479"/>
      <c r="T83" s="479"/>
      <c r="U83" s="479"/>
      <c r="V83" s="479"/>
      <c r="W83" s="479"/>
      <c r="X83" s="479"/>
      <c r="Y83" s="479"/>
      <c r="Z83" s="479"/>
      <c r="AA83" s="479"/>
      <c r="AB83" s="479"/>
      <c r="AC83" s="479"/>
      <c r="AD83" s="479"/>
      <c r="AE83" s="479"/>
      <c r="AF83" s="479"/>
      <c r="AG83" s="479"/>
      <c r="AH83" s="479"/>
      <c r="AI83" s="479"/>
      <c r="AJ83" s="479"/>
      <c r="AK83" s="479"/>
      <c r="AL83" s="479"/>
      <c r="AM83" s="479"/>
      <c r="AN83" s="479"/>
      <c r="AO83" s="479"/>
      <c r="AP83" s="479"/>
      <c r="AQ83" s="479"/>
      <c r="AR83" s="479"/>
      <c r="AS83" s="479"/>
      <c r="AT83" s="479"/>
      <c r="AU83" s="479"/>
      <c r="AV83" s="479"/>
      <c r="AW83" s="479"/>
      <c r="AX83" s="479"/>
      <c r="AY83" s="479"/>
      <c r="AZ83" s="479"/>
      <c r="BA83" s="479"/>
      <c r="BB83" s="479"/>
      <c r="BC83" s="479"/>
      <c r="BD83" s="479"/>
      <c r="BE83" s="479"/>
      <c r="BF83" s="479"/>
      <c r="BG83" s="479"/>
      <c r="BH83" s="479"/>
      <c r="BI83" s="479"/>
      <c r="BJ83" s="479"/>
      <c r="BK83" s="479"/>
      <c r="BL83" s="479"/>
      <c r="BM83" s="479"/>
      <c r="BN83" s="479"/>
      <c r="BO83" s="479"/>
      <c r="BP83" s="479"/>
      <c r="BQ83" s="479"/>
      <c r="BR83" s="479"/>
      <c r="BS83" s="479"/>
      <c r="BT83" s="479"/>
      <c r="BU83" s="479"/>
    </row>
    <row r="84" ht="18.0" customHeight="1">
      <c r="A84" s="479"/>
      <c r="B84" s="482"/>
      <c r="C84" s="479"/>
      <c r="D84" s="479"/>
      <c r="E84" s="479"/>
      <c r="F84" s="479"/>
      <c r="G84" s="479"/>
      <c r="H84" s="479"/>
      <c r="I84" s="479"/>
      <c r="J84" s="479"/>
      <c r="K84" s="479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  <c r="AA84" s="479"/>
      <c r="AB84" s="479"/>
      <c r="AC84" s="479"/>
      <c r="AD84" s="479"/>
      <c r="AE84" s="479"/>
      <c r="AF84" s="479"/>
      <c r="AG84" s="479"/>
      <c r="AH84" s="479"/>
      <c r="AI84" s="479"/>
      <c r="AJ84" s="479"/>
      <c r="AK84" s="479"/>
      <c r="AL84" s="479"/>
      <c r="AM84" s="479"/>
      <c r="AN84" s="479"/>
      <c r="AO84" s="479"/>
      <c r="AP84" s="479"/>
      <c r="AQ84" s="479"/>
      <c r="AR84" s="479"/>
      <c r="AS84" s="479"/>
      <c r="AT84" s="479"/>
      <c r="AU84" s="479"/>
      <c r="AV84" s="479"/>
      <c r="AW84" s="479"/>
      <c r="AX84" s="479"/>
      <c r="AY84" s="479"/>
      <c r="AZ84" s="479"/>
      <c r="BA84" s="479"/>
      <c r="BB84" s="479"/>
      <c r="BC84" s="479"/>
      <c r="BD84" s="479"/>
      <c r="BE84" s="479"/>
      <c r="BF84" s="479"/>
      <c r="BG84" s="479"/>
      <c r="BH84" s="479"/>
      <c r="BI84" s="479"/>
      <c r="BJ84" s="479"/>
      <c r="BK84" s="479"/>
      <c r="BL84" s="479"/>
      <c r="BM84" s="479"/>
      <c r="BN84" s="479"/>
      <c r="BO84" s="479"/>
      <c r="BP84" s="479"/>
      <c r="BQ84" s="479"/>
      <c r="BR84" s="479"/>
      <c r="BS84" s="479"/>
      <c r="BT84" s="479"/>
      <c r="BU84" s="479"/>
    </row>
    <row r="85" ht="18.0" customHeight="1">
      <c r="A85" s="479"/>
      <c r="B85" s="482"/>
      <c r="C85" s="479"/>
      <c r="D85" s="479"/>
      <c r="E85" s="479"/>
      <c r="F85" s="479"/>
      <c r="G85" s="479"/>
      <c r="H85" s="479"/>
      <c r="I85" s="479"/>
      <c r="J85" s="479"/>
      <c r="K85" s="479"/>
      <c r="L85" s="479"/>
      <c r="M85" s="479"/>
      <c r="N85" s="479"/>
      <c r="O85" s="479"/>
      <c r="P85" s="479"/>
      <c r="Q85" s="479"/>
      <c r="R85" s="479"/>
      <c r="S85" s="479"/>
      <c r="T85" s="479"/>
      <c r="U85" s="479"/>
      <c r="V85" s="479"/>
      <c r="W85" s="479"/>
      <c r="X85" s="479"/>
      <c r="Y85" s="479"/>
      <c r="Z85" s="479"/>
      <c r="AA85" s="479"/>
      <c r="AB85" s="479"/>
      <c r="AC85" s="479"/>
      <c r="AD85" s="479"/>
      <c r="AE85" s="479"/>
      <c r="AF85" s="479"/>
      <c r="AG85" s="479"/>
      <c r="AH85" s="479"/>
      <c r="AI85" s="479"/>
      <c r="AJ85" s="479"/>
      <c r="AK85" s="479"/>
      <c r="AL85" s="479"/>
      <c r="AM85" s="479"/>
      <c r="AN85" s="479"/>
      <c r="AO85" s="479"/>
      <c r="AP85" s="479"/>
      <c r="AQ85" s="479"/>
      <c r="AR85" s="479"/>
      <c r="AS85" s="479"/>
      <c r="AT85" s="479"/>
      <c r="AU85" s="479"/>
      <c r="AV85" s="479"/>
      <c r="AW85" s="479"/>
      <c r="AX85" s="479"/>
      <c r="AY85" s="479"/>
      <c r="AZ85" s="479"/>
      <c r="BA85" s="479"/>
      <c r="BB85" s="479"/>
      <c r="BC85" s="479"/>
      <c r="BD85" s="479"/>
      <c r="BE85" s="479"/>
      <c r="BF85" s="479"/>
      <c r="BG85" s="479"/>
      <c r="BH85" s="479"/>
      <c r="BI85" s="479"/>
      <c r="BJ85" s="479"/>
      <c r="BK85" s="479"/>
      <c r="BL85" s="479"/>
      <c r="BM85" s="479"/>
      <c r="BN85" s="479"/>
      <c r="BO85" s="479"/>
      <c r="BP85" s="479"/>
      <c r="BQ85" s="479"/>
      <c r="BR85" s="479"/>
      <c r="BS85" s="479"/>
      <c r="BT85" s="479"/>
      <c r="BU85" s="479"/>
    </row>
    <row r="86" ht="18.0" customHeight="1">
      <c r="A86" s="479"/>
      <c r="B86" s="482"/>
      <c r="C86" s="479"/>
      <c r="D86" s="479"/>
      <c r="E86" s="479"/>
      <c r="F86" s="479"/>
      <c r="G86" s="479"/>
      <c r="H86" s="479"/>
      <c r="I86" s="479"/>
      <c r="J86" s="479"/>
      <c r="K86" s="479"/>
      <c r="L86" s="479"/>
      <c r="M86" s="479"/>
      <c r="N86" s="479"/>
      <c r="O86" s="479"/>
      <c r="P86" s="479"/>
      <c r="Q86" s="479"/>
      <c r="R86" s="479"/>
      <c r="S86" s="479"/>
      <c r="T86" s="479"/>
      <c r="U86" s="479"/>
      <c r="V86" s="479"/>
      <c r="W86" s="479"/>
      <c r="X86" s="479"/>
      <c r="Y86" s="479"/>
      <c r="Z86" s="479"/>
      <c r="AA86" s="479"/>
      <c r="AB86" s="479"/>
      <c r="AC86" s="479"/>
      <c r="AD86" s="479"/>
      <c r="AE86" s="479"/>
      <c r="AF86" s="479"/>
      <c r="AG86" s="479"/>
      <c r="AH86" s="479"/>
      <c r="AI86" s="479"/>
      <c r="AJ86" s="479"/>
      <c r="AK86" s="479"/>
      <c r="AL86" s="479"/>
      <c r="AM86" s="479"/>
      <c r="AN86" s="479"/>
      <c r="AO86" s="479"/>
      <c r="AP86" s="479"/>
      <c r="AQ86" s="479"/>
      <c r="AR86" s="479"/>
      <c r="AS86" s="479"/>
      <c r="AT86" s="479"/>
      <c r="AU86" s="479"/>
      <c r="AV86" s="479"/>
      <c r="AW86" s="479"/>
      <c r="AX86" s="479"/>
      <c r="AY86" s="479"/>
      <c r="AZ86" s="479"/>
      <c r="BA86" s="479"/>
      <c r="BB86" s="479"/>
      <c r="BC86" s="479"/>
      <c r="BD86" s="479"/>
      <c r="BE86" s="479"/>
      <c r="BF86" s="479"/>
      <c r="BG86" s="479"/>
      <c r="BH86" s="479"/>
      <c r="BI86" s="479"/>
      <c r="BJ86" s="479"/>
      <c r="BK86" s="479"/>
      <c r="BL86" s="479"/>
      <c r="BM86" s="479"/>
      <c r="BN86" s="479"/>
      <c r="BO86" s="479"/>
      <c r="BP86" s="479"/>
      <c r="BQ86" s="479"/>
      <c r="BR86" s="479"/>
      <c r="BS86" s="479"/>
      <c r="BT86" s="479"/>
      <c r="BU86" s="479"/>
    </row>
    <row r="87" ht="18.0" customHeight="1">
      <c r="A87" s="479"/>
      <c r="B87" s="482"/>
      <c r="C87" s="479"/>
      <c r="D87" s="479"/>
      <c r="E87" s="479"/>
      <c r="F87" s="479"/>
      <c r="G87" s="479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R87" s="479"/>
      <c r="S87" s="479"/>
      <c r="T87" s="479"/>
      <c r="U87" s="479"/>
      <c r="V87" s="479"/>
      <c r="W87" s="479"/>
      <c r="X87" s="479"/>
      <c r="Y87" s="479"/>
      <c r="Z87" s="479"/>
      <c r="AA87" s="479"/>
      <c r="AB87" s="479"/>
      <c r="AC87" s="479"/>
      <c r="AD87" s="479"/>
      <c r="AE87" s="479"/>
      <c r="AF87" s="479"/>
      <c r="AG87" s="479"/>
      <c r="AH87" s="479"/>
      <c r="AI87" s="479"/>
      <c r="AJ87" s="479"/>
      <c r="AK87" s="479"/>
      <c r="AL87" s="479"/>
      <c r="AM87" s="479"/>
      <c r="AN87" s="479"/>
      <c r="AO87" s="479"/>
      <c r="AP87" s="479"/>
      <c r="AQ87" s="479"/>
      <c r="AR87" s="479"/>
      <c r="AS87" s="479"/>
      <c r="AT87" s="479"/>
      <c r="AU87" s="479"/>
      <c r="AV87" s="479"/>
      <c r="AW87" s="479"/>
      <c r="AX87" s="479"/>
      <c r="AY87" s="479"/>
      <c r="AZ87" s="479"/>
      <c r="BA87" s="479"/>
      <c r="BB87" s="479"/>
      <c r="BC87" s="479"/>
      <c r="BD87" s="479"/>
      <c r="BE87" s="479"/>
      <c r="BF87" s="479"/>
      <c r="BG87" s="479"/>
      <c r="BH87" s="479"/>
      <c r="BI87" s="479"/>
      <c r="BJ87" s="479"/>
      <c r="BK87" s="479"/>
      <c r="BL87" s="479"/>
      <c r="BM87" s="479"/>
      <c r="BN87" s="479"/>
      <c r="BO87" s="479"/>
      <c r="BP87" s="479"/>
      <c r="BQ87" s="479"/>
      <c r="BR87" s="479"/>
      <c r="BS87" s="479"/>
      <c r="BT87" s="479"/>
      <c r="BU87" s="479"/>
    </row>
    <row r="88" ht="18.0" customHeight="1">
      <c r="A88" s="479"/>
      <c r="B88" s="482"/>
      <c r="C88" s="479"/>
      <c r="D88" s="479"/>
      <c r="E88" s="479"/>
      <c r="F88" s="479"/>
      <c r="G88" s="479"/>
      <c r="H88" s="479"/>
      <c r="I88" s="479"/>
      <c r="J88" s="479"/>
      <c r="K88" s="479"/>
      <c r="L88" s="479"/>
      <c r="M88" s="479"/>
      <c r="N88" s="479"/>
      <c r="O88" s="479"/>
      <c r="P88" s="479"/>
      <c r="Q88" s="479"/>
      <c r="R88" s="479"/>
      <c r="S88" s="479"/>
      <c r="T88" s="479"/>
      <c r="U88" s="479"/>
      <c r="V88" s="479"/>
      <c r="W88" s="479"/>
      <c r="X88" s="479"/>
      <c r="Y88" s="479"/>
      <c r="Z88" s="479"/>
      <c r="AA88" s="479"/>
      <c r="AB88" s="479"/>
      <c r="AC88" s="479"/>
      <c r="AD88" s="479"/>
      <c r="AE88" s="479"/>
      <c r="AF88" s="479"/>
      <c r="AG88" s="479"/>
      <c r="AH88" s="479"/>
      <c r="AI88" s="479"/>
      <c r="AJ88" s="479"/>
      <c r="AK88" s="479"/>
      <c r="AL88" s="479"/>
      <c r="AM88" s="479"/>
      <c r="AN88" s="479"/>
      <c r="AO88" s="479"/>
      <c r="AP88" s="479"/>
      <c r="AQ88" s="479"/>
      <c r="AR88" s="479"/>
      <c r="AS88" s="479"/>
      <c r="AT88" s="479"/>
      <c r="AU88" s="479"/>
      <c r="AV88" s="479"/>
      <c r="AW88" s="479"/>
      <c r="AX88" s="479"/>
      <c r="AY88" s="479"/>
      <c r="AZ88" s="479"/>
      <c r="BA88" s="479"/>
      <c r="BB88" s="479"/>
      <c r="BC88" s="479"/>
      <c r="BD88" s="479"/>
      <c r="BE88" s="479"/>
      <c r="BF88" s="479"/>
      <c r="BG88" s="479"/>
      <c r="BH88" s="479"/>
      <c r="BI88" s="479"/>
      <c r="BJ88" s="479"/>
      <c r="BK88" s="479"/>
      <c r="BL88" s="479"/>
      <c r="BM88" s="479"/>
      <c r="BN88" s="479"/>
      <c r="BO88" s="479"/>
      <c r="BP88" s="479"/>
      <c r="BQ88" s="479"/>
      <c r="BR88" s="479"/>
      <c r="BS88" s="479"/>
      <c r="BT88" s="479"/>
      <c r="BU88" s="479"/>
    </row>
    <row r="89" ht="18.0" customHeight="1">
      <c r="A89" s="479"/>
      <c r="B89" s="482"/>
      <c r="C89" s="479"/>
      <c r="D89" s="479"/>
      <c r="E89" s="479"/>
      <c r="F89" s="479"/>
      <c r="G89" s="479"/>
      <c r="H89" s="479"/>
      <c r="I89" s="479"/>
      <c r="J89" s="479"/>
      <c r="K89" s="479"/>
      <c r="L89" s="479"/>
      <c r="M89" s="479"/>
      <c r="N89" s="479"/>
      <c r="O89" s="479"/>
      <c r="P89" s="479"/>
      <c r="Q89" s="479"/>
      <c r="R89" s="479"/>
      <c r="S89" s="479"/>
      <c r="T89" s="479"/>
      <c r="U89" s="479"/>
      <c r="V89" s="479"/>
      <c r="W89" s="479"/>
      <c r="X89" s="479"/>
      <c r="Y89" s="479"/>
      <c r="Z89" s="479"/>
      <c r="AA89" s="479"/>
      <c r="AB89" s="479"/>
      <c r="AC89" s="479"/>
      <c r="AD89" s="479"/>
      <c r="AE89" s="479"/>
      <c r="AF89" s="479"/>
      <c r="AG89" s="479"/>
      <c r="AH89" s="479"/>
      <c r="AI89" s="479"/>
      <c r="AJ89" s="479"/>
      <c r="AK89" s="479"/>
      <c r="AL89" s="479"/>
      <c r="AM89" s="479"/>
      <c r="AN89" s="479"/>
      <c r="AO89" s="479"/>
      <c r="AP89" s="479"/>
      <c r="AQ89" s="479"/>
      <c r="AR89" s="479"/>
      <c r="AS89" s="479"/>
      <c r="AT89" s="479"/>
      <c r="AU89" s="479"/>
      <c r="AV89" s="479"/>
      <c r="AW89" s="479"/>
      <c r="AX89" s="479"/>
      <c r="AY89" s="479"/>
      <c r="AZ89" s="479"/>
      <c r="BA89" s="479"/>
      <c r="BB89" s="479"/>
      <c r="BC89" s="479"/>
      <c r="BD89" s="479"/>
      <c r="BE89" s="479"/>
      <c r="BF89" s="479"/>
      <c r="BG89" s="479"/>
      <c r="BH89" s="479"/>
      <c r="BI89" s="479"/>
      <c r="BJ89" s="479"/>
      <c r="BK89" s="479"/>
      <c r="BL89" s="479"/>
      <c r="BM89" s="479"/>
      <c r="BN89" s="479"/>
      <c r="BO89" s="479"/>
      <c r="BP89" s="479"/>
      <c r="BQ89" s="479"/>
      <c r="BR89" s="479"/>
      <c r="BS89" s="479"/>
      <c r="BT89" s="479"/>
      <c r="BU89" s="479"/>
    </row>
    <row r="90" ht="18.0" customHeight="1">
      <c r="A90" s="479"/>
      <c r="B90" s="482"/>
      <c r="C90" s="479"/>
      <c r="D90" s="479"/>
      <c r="E90" s="479"/>
      <c r="F90" s="479"/>
      <c r="G90" s="479"/>
      <c r="H90" s="479"/>
      <c r="I90" s="479"/>
      <c r="J90" s="479"/>
      <c r="K90" s="479"/>
      <c r="L90" s="479"/>
      <c r="M90" s="479"/>
      <c r="N90" s="479"/>
      <c r="O90" s="479"/>
      <c r="P90" s="479"/>
      <c r="Q90" s="479"/>
      <c r="R90" s="479"/>
      <c r="S90" s="479"/>
      <c r="T90" s="479"/>
      <c r="U90" s="479"/>
      <c r="V90" s="479"/>
      <c r="W90" s="479"/>
      <c r="X90" s="479"/>
      <c r="Y90" s="479"/>
      <c r="Z90" s="479"/>
      <c r="AA90" s="479"/>
      <c r="AB90" s="479"/>
      <c r="AC90" s="479"/>
      <c r="AD90" s="479"/>
      <c r="AE90" s="479"/>
      <c r="AF90" s="479"/>
      <c r="AG90" s="479"/>
      <c r="AH90" s="479"/>
      <c r="AI90" s="479"/>
      <c r="AJ90" s="479"/>
      <c r="AK90" s="479"/>
      <c r="AL90" s="479"/>
      <c r="AM90" s="479"/>
      <c r="AN90" s="479"/>
      <c r="AO90" s="479"/>
      <c r="AP90" s="479"/>
      <c r="AQ90" s="479"/>
      <c r="AR90" s="479"/>
      <c r="AS90" s="479"/>
      <c r="AT90" s="479"/>
      <c r="AU90" s="479"/>
      <c r="AV90" s="479"/>
      <c r="AW90" s="479"/>
      <c r="AX90" s="479"/>
      <c r="AY90" s="479"/>
      <c r="AZ90" s="479"/>
      <c r="BA90" s="479"/>
      <c r="BB90" s="479"/>
      <c r="BC90" s="479"/>
      <c r="BD90" s="479"/>
      <c r="BE90" s="479"/>
      <c r="BF90" s="479"/>
      <c r="BG90" s="479"/>
      <c r="BH90" s="479"/>
      <c r="BI90" s="479"/>
      <c r="BJ90" s="479"/>
      <c r="BK90" s="479"/>
      <c r="BL90" s="479"/>
      <c r="BM90" s="479"/>
      <c r="BN90" s="479"/>
      <c r="BO90" s="479"/>
      <c r="BP90" s="479"/>
      <c r="BQ90" s="479"/>
      <c r="BR90" s="479"/>
      <c r="BS90" s="479"/>
      <c r="BT90" s="479"/>
      <c r="BU90" s="479"/>
    </row>
    <row r="91" ht="18.0" customHeight="1">
      <c r="A91" s="479"/>
      <c r="B91" s="482"/>
      <c r="C91" s="479"/>
      <c r="D91" s="479"/>
      <c r="E91" s="479"/>
      <c r="F91" s="479"/>
      <c r="G91" s="479"/>
      <c r="H91" s="479"/>
      <c r="I91" s="479"/>
      <c r="J91" s="479"/>
      <c r="K91" s="479"/>
      <c r="L91" s="479"/>
      <c r="M91" s="479"/>
      <c r="N91" s="479"/>
      <c r="O91" s="479"/>
      <c r="P91" s="479"/>
      <c r="Q91" s="479"/>
      <c r="R91" s="479"/>
      <c r="S91" s="479"/>
      <c r="T91" s="479"/>
      <c r="U91" s="479"/>
      <c r="V91" s="479"/>
      <c r="W91" s="479"/>
      <c r="X91" s="479"/>
      <c r="Y91" s="479"/>
      <c r="Z91" s="479"/>
      <c r="AA91" s="479"/>
      <c r="AB91" s="479"/>
      <c r="AC91" s="479"/>
      <c r="AD91" s="479"/>
      <c r="AE91" s="479"/>
      <c r="AF91" s="479"/>
      <c r="AG91" s="479"/>
      <c r="AH91" s="479"/>
      <c r="AI91" s="479"/>
      <c r="AJ91" s="479"/>
      <c r="AK91" s="479"/>
      <c r="AL91" s="479"/>
      <c r="AM91" s="479"/>
      <c r="AN91" s="479"/>
      <c r="AO91" s="479"/>
      <c r="AP91" s="479"/>
      <c r="AQ91" s="479"/>
      <c r="AR91" s="479"/>
      <c r="AS91" s="479"/>
      <c r="AT91" s="479"/>
      <c r="AU91" s="479"/>
      <c r="AV91" s="479"/>
      <c r="AW91" s="479"/>
      <c r="AX91" s="479"/>
      <c r="AY91" s="479"/>
      <c r="AZ91" s="479"/>
      <c r="BA91" s="479"/>
      <c r="BB91" s="479"/>
      <c r="BC91" s="479"/>
      <c r="BD91" s="479"/>
      <c r="BE91" s="479"/>
      <c r="BF91" s="479"/>
      <c r="BG91" s="479"/>
      <c r="BH91" s="479"/>
      <c r="BI91" s="479"/>
      <c r="BJ91" s="479"/>
      <c r="BK91" s="479"/>
      <c r="BL91" s="479"/>
      <c r="BM91" s="479"/>
      <c r="BN91" s="479"/>
      <c r="BO91" s="479"/>
      <c r="BP91" s="479"/>
      <c r="BQ91" s="479"/>
      <c r="BR91" s="479"/>
      <c r="BS91" s="479"/>
      <c r="BT91" s="479"/>
      <c r="BU91" s="479"/>
    </row>
    <row r="92" ht="18.0" customHeight="1">
      <c r="A92" s="479"/>
      <c r="B92" s="482"/>
      <c r="C92" s="479"/>
      <c r="D92" s="479"/>
      <c r="E92" s="479"/>
      <c r="F92" s="479"/>
      <c r="G92" s="479"/>
      <c r="H92" s="479"/>
      <c r="I92" s="479"/>
      <c r="J92" s="479"/>
      <c r="K92" s="479"/>
      <c r="L92" s="479"/>
      <c r="M92" s="479"/>
      <c r="N92" s="479"/>
      <c r="O92" s="479"/>
      <c r="P92" s="479"/>
      <c r="Q92" s="479"/>
      <c r="R92" s="479"/>
      <c r="S92" s="479"/>
      <c r="T92" s="479"/>
      <c r="U92" s="479"/>
      <c r="V92" s="479"/>
      <c r="W92" s="479"/>
      <c r="X92" s="479"/>
      <c r="Y92" s="479"/>
      <c r="Z92" s="479"/>
      <c r="AA92" s="479"/>
      <c r="AB92" s="479"/>
      <c r="AC92" s="479"/>
      <c r="AD92" s="479"/>
      <c r="AE92" s="479"/>
      <c r="AF92" s="479"/>
      <c r="AG92" s="479"/>
      <c r="AH92" s="479"/>
      <c r="AI92" s="479"/>
      <c r="AJ92" s="479"/>
      <c r="AK92" s="479"/>
      <c r="AL92" s="479"/>
      <c r="AM92" s="479"/>
      <c r="AN92" s="479"/>
      <c r="AO92" s="479"/>
      <c r="AP92" s="479"/>
      <c r="AQ92" s="479"/>
      <c r="AR92" s="479"/>
      <c r="AS92" s="479"/>
      <c r="AT92" s="479"/>
      <c r="AU92" s="479"/>
      <c r="AV92" s="479"/>
      <c r="AW92" s="479"/>
      <c r="AX92" s="479"/>
      <c r="AY92" s="479"/>
      <c r="AZ92" s="479"/>
      <c r="BA92" s="479"/>
      <c r="BB92" s="479"/>
      <c r="BC92" s="479"/>
      <c r="BD92" s="479"/>
      <c r="BE92" s="479"/>
      <c r="BF92" s="479"/>
      <c r="BG92" s="479"/>
      <c r="BH92" s="479"/>
      <c r="BI92" s="479"/>
      <c r="BJ92" s="479"/>
      <c r="BK92" s="479"/>
      <c r="BL92" s="479"/>
      <c r="BM92" s="479"/>
      <c r="BN92" s="479"/>
      <c r="BO92" s="479"/>
      <c r="BP92" s="479"/>
      <c r="BQ92" s="479"/>
      <c r="BR92" s="479"/>
      <c r="BS92" s="479"/>
      <c r="BT92" s="479"/>
      <c r="BU92" s="479"/>
    </row>
    <row r="93" ht="18.0" customHeight="1">
      <c r="A93" s="479"/>
      <c r="B93" s="482"/>
      <c r="C93" s="479"/>
      <c r="D93" s="479"/>
      <c r="E93" s="479"/>
      <c r="F93" s="479"/>
      <c r="G93" s="479"/>
      <c r="H93" s="479"/>
      <c r="I93" s="479"/>
      <c r="J93" s="479"/>
      <c r="K93" s="479"/>
      <c r="L93" s="479"/>
      <c r="M93" s="479"/>
      <c r="N93" s="479"/>
      <c r="O93" s="479"/>
      <c r="P93" s="479"/>
      <c r="Q93" s="479"/>
      <c r="R93" s="479"/>
      <c r="S93" s="479"/>
      <c r="T93" s="479"/>
      <c r="U93" s="479"/>
      <c r="V93" s="479"/>
      <c r="W93" s="479"/>
      <c r="X93" s="479"/>
      <c r="Y93" s="479"/>
      <c r="Z93" s="479"/>
      <c r="AA93" s="479"/>
      <c r="AB93" s="479"/>
      <c r="AC93" s="479"/>
      <c r="AD93" s="479"/>
      <c r="AE93" s="479"/>
      <c r="AF93" s="479"/>
      <c r="AG93" s="479"/>
      <c r="AH93" s="479"/>
      <c r="AI93" s="479"/>
      <c r="AJ93" s="479"/>
      <c r="AK93" s="479"/>
      <c r="AL93" s="479"/>
      <c r="AM93" s="479"/>
      <c r="AN93" s="479"/>
      <c r="AO93" s="479"/>
      <c r="AP93" s="479"/>
      <c r="AQ93" s="479"/>
      <c r="AR93" s="479"/>
      <c r="AS93" s="479"/>
      <c r="AT93" s="479"/>
      <c r="AU93" s="479"/>
      <c r="AV93" s="479"/>
      <c r="AW93" s="479"/>
      <c r="AX93" s="479"/>
      <c r="AY93" s="479"/>
      <c r="AZ93" s="479"/>
      <c r="BA93" s="479"/>
      <c r="BB93" s="479"/>
      <c r="BC93" s="479"/>
      <c r="BD93" s="479"/>
      <c r="BE93" s="479"/>
      <c r="BF93" s="479"/>
      <c r="BG93" s="479"/>
      <c r="BH93" s="479"/>
      <c r="BI93" s="479"/>
      <c r="BJ93" s="479"/>
      <c r="BK93" s="479"/>
      <c r="BL93" s="479"/>
      <c r="BM93" s="479"/>
      <c r="BN93" s="479"/>
      <c r="BO93" s="479"/>
      <c r="BP93" s="479"/>
      <c r="BQ93" s="479"/>
      <c r="BR93" s="479"/>
      <c r="BS93" s="479"/>
      <c r="BT93" s="479"/>
      <c r="BU93" s="479"/>
    </row>
    <row r="94" ht="18.0" customHeight="1">
      <c r="A94" s="479"/>
      <c r="B94" s="482"/>
      <c r="C94" s="479"/>
      <c r="D94" s="479"/>
      <c r="E94" s="479"/>
      <c r="F94" s="479"/>
      <c r="G94" s="479"/>
      <c r="H94" s="479"/>
      <c r="I94" s="479"/>
      <c r="J94" s="479"/>
      <c r="K94" s="479"/>
      <c r="L94" s="479"/>
      <c r="M94" s="479"/>
      <c r="N94" s="479"/>
      <c r="O94" s="479"/>
      <c r="P94" s="479"/>
      <c r="Q94" s="479"/>
      <c r="R94" s="479"/>
      <c r="S94" s="479"/>
      <c r="T94" s="479"/>
      <c r="U94" s="479"/>
      <c r="V94" s="479"/>
      <c r="W94" s="479"/>
      <c r="X94" s="479"/>
      <c r="Y94" s="479"/>
      <c r="Z94" s="479"/>
      <c r="AA94" s="479"/>
      <c r="AB94" s="479"/>
      <c r="AC94" s="479"/>
      <c r="AD94" s="479"/>
      <c r="AE94" s="479"/>
      <c r="AF94" s="479"/>
      <c r="AG94" s="479"/>
      <c r="AH94" s="479"/>
      <c r="AI94" s="479"/>
      <c r="AJ94" s="479"/>
      <c r="AK94" s="479"/>
      <c r="AL94" s="479"/>
      <c r="AM94" s="479"/>
      <c r="AN94" s="479"/>
      <c r="AO94" s="479"/>
      <c r="AP94" s="479"/>
      <c r="AQ94" s="479"/>
      <c r="AR94" s="479"/>
      <c r="AS94" s="479"/>
      <c r="AT94" s="479"/>
      <c r="AU94" s="479"/>
      <c r="AV94" s="479"/>
      <c r="AW94" s="479"/>
      <c r="AX94" s="479"/>
      <c r="AY94" s="479"/>
      <c r="AZ94" s="479"/>
      <c r="BA94" s="479"/>
      <c r="BB94" s="479"/>
      <c r="BC94" s="479"/>
      <c r="BD94" s="479"/>
      <c r="BE94" s="479"/>
      <c r="BF94" s="479"/>
      <c r="BG94" s="479"/>
      <c r="BH94" s="479"/>
      <c r="BI94" s="479"/>
      <c r="BJ94" s="479"/>
      <c r="BK94" s="479"/>
      <c r="BL94" s="479"/>
      <c r="BM94" s="479"/>
      <c r="BN94" s="479"/>
      <c r="BO94" s="479"/>
      <c r="BP94" s="479"/>
      <c r="BQ94" s="479"/>
      <c r="BR94" s="479"/>
      <c r="BS94" s="479"/>
      <c r="BT94" s="479"/>
      <c r="BU94" s="479"/>
    </row>
    <row r="95" ht="18.0" customHeight="1">
      <c r="A95" s="479"/>
      <c r="B95" s="482"/>
      <c r="C95" s="479"/>
      <c r="D95" s="479"/>
      <c r="E95" s="479"/>
      <c r="F95" s="479"/>
      <c r="G95" s="479"/>
      <c r="H95" s="479"/>
      <c r="I95" s="479"/>
      <c r="J95" s="479"/>
      <c r="K95" s="479"/>
      <c r="L95" s="479"/>
      <c r="M95" s="479"/>
      <c r="N95" s="479"/>
      <c r="O95" s="479"/>
      <c r="P95" s="479"/>
      <c r="Q95" s="479"/>
      <c r="R95" s="479"/>
      <c r="S95" s="479"/>
      <c r="T95" s="479"/>
      <c r="U95" s="479"/>
      <c r="V95" s="479"/>
      <c r="W95" s="479"/>
      <c r="X95" s="479"/>
      <c r="Y95" s="479"/>
      <c r="Z95" s="479"/>
      <c r="AA95" s="479"/>
      <c r="AB95" s="479"/>
      <c r="AC95" s="479"/>
      <c r="AD95" s="479"/>
      <c r="AE95" s="479"/>
      <c r="AF95" s="479"/>
      <c r="AG95" s="479"/>
      <c r="AH95" s="479"/>
      <c r="AI95" s="479"/>
      <c r="AJ95" s="479"/>
      <c r="AK95" s="479"/>
      <c r="AL95" s="479"/>
      <c r="AM95" s="479"/>
      <c r="AN95" s="479"/>
      <c r="AO95" s="479"/>
      <c r="AP95" s="479"/>
      <c r="AQ95" s="479"/>
      <c r="AR95" s="479"/>
      <c r="AS95" s="479"/>
      <c r="AT95" s="479"/>
      <c r="AU95" s="479"/>
      <c r="AV95" s="479"/>
      <c r="AW95" s="479"/>
      <c r="AX95" s="479"/>
      <c r="AY95" s="479"/>
      <c r="AZ95" s="479"/>
      <c r="BA95" s="479"/>
      <c r="BB95" s="479"/>
      <c r="BC95" s="479"/>
      <c r="BD95" s="479"/>
      <c r="BE95" s="479"/>
      <c r="BF95" s="479"/>
      <c r="BG95" s="479"/>
      <c r="BH95" s="479"/>
      <c r="BI95" s="479"/>
      <c r="BJ95" s="479"/>
      <c r="BK95" s="479"/>
      <c r="BL95" s="479"/>
      <c r="BM95" s="479"/>
      <c r="BN95" s="479"/>
      <c r="BO95" s="479"/>
      <c r="BP95" s="479"/>
      <c r="BQ95" s="479"/>
      <c r="BR95" s="479"/>
      <c r="BS95" s="479"/>
      <c r="BT95" s="479"/>
      <c r="BU95" s="479"/>
    </row>
    <row r="96" ht="18.0" customHeight="1">
      <c r="A96" s="479"/>
      <c r="B96" s="482"/>
      <c r="C96" s="479"/>
      <c r="D96" s="479"/>
      <c r="E96" s="479"/>
      <c r="F96" s="479"/>
      <c r="G96" s="479"/>
      <c r="H96" s="479"/>
      <c r="I96" s="479"/>
      <c r="J96" s="479"/>
      <c r="K96" s="479"/>
      <c r="L96" s="479"/>
      <c r="M96" s="479"/>
      <c r="N96" s="479"/>
      <c r="O96" s="479"/>
      <c r="P96" s="479"/>
      <c r="Q96" s="479"/>
      <c r="R96" s="479"/>
      <c r="S96" s="479"/>
      <c r="T96" s="479"/>
      <c r="U96" s="479"/>
      <c r="V96" s="479"/>
      <c r="W96" s="479"/>
      <c r="X96" s="479"/>
      <c r="Y96" s="479"/>
      <c r="Z96" s="479"/>
      <c r="AA96" s="479"/>
      <c r="AB96" s="479"/>
      <c r="AC96" s="479"/>
      <c r="AD96" s="479"/>
      <c r="AE96" s="479"/>
      <c r="AF96" s="479"/>
      <c r="AG96" s="479"/>
      <c r="AH96" s="479"/>
      <c r="AI96" s="479"/>
      <c r="AJ96" s="479"/>
      <c r="AK96" s="479"/>
      <c r="AL96" s="479"/>
      <c r="AM96" s="479"/>
      <c r="AN96" s="479"/>
      <c r="AO96" s="479"/>
      <c r="AP96" s="479"/>
      <c r="AQ96" s="479"/>
      <c r="AR96" s="479"/>
      <c r="AS96" s="479"/>
      <c r="AT96" s="479"/>
      <c r="AU96" s="479"/>
      <c r="AV96" s="479"/>
      <c r="AW96" s="479"/>
      <c r="AX96" s="479"/>
      <c r="AY96" s="479"/>
      <c r="AZ96" s="479"/>
      <c r="BA96" s="479"/>
      <c r="BB96" s="479"/>
      <c r="BC96" s="479"/>
      <c r="BD96" s="479"/>
      <c r="BE96" s="479"/>
      <c r="BF96" s="479"/>
      <c r="BG96" s="479"/>
      <c r="BH96" s="479"/>
      <c r="BI96" s="479"/>
      <c r="BJ96" s="479"/>
      <c r="BK96" s="479"/>
      <c r="BL96" s="479"/>
      <c r="BM96" s="479"/>
      <c r="BN96" s="479"/>
      <c r="BO96" s="479"/>
      <c r="BP96" s="479"/>
      <c r="BQ96" s="479"/>
      <c r="BR96" s="479"/>
      <c r="BS96" s="479"/>
      <c r="BT96" s="479"/>
      <c r="BU96" s="479"/>
    </row>
    <row r="97" ht="18.0" customHeight="1">
      <c r="A97" s="479"/>
      <c r="B97" s="482"/>
      <c r="C97" s="479"/>
      <c r="D97" s="479"/>
      <c r="E97" s="479"/>
      <c r="F97" s="479"/>
      <c r="G97" s="479"/>
      <c r="H97" s="479"/>
      <c r="I97" s="479"/>
      <c r="J97" s="479"/>
      <c r="K97" s="479"/>
      <c r="L97" s="479"/>
      <c r="M97" s="479"/>
      <c r="N97" s="479"/>
      <c r="O97" s="479"/>
      <c r="P97" s="479"/>
      <c r="Q97" s="479"/>
      <c r="R97" s="479"/>
      <c r="S97" s="479"/>
      <c r="T97" s="479"/>
      <c r="U97" s="479"/>
      <c r="V97" s="479"/>
      <c r="W97" s="479"/>
      <c r="X97" s="479"/>
      <c r="Y97" s="479"/>
      <c r="Z97" s="479"/>
      <c r="AA97" s="479"/>
      <c r="AB97" s="479"/>
      <c r="AC97" s="479"/>
      <c r="AD97" s="479"/>
      <c r="AE97" s="479"/>
      <c r="AF97" s="479"/>
      <c r="AG97" s="479"/>
      <c r="AH97" s="479"/>
      <c r="AI97" s="479"/>
      <c r="AJ97" s="479"/>
      <c r="AK97" s="479"/>
      <c r="AL97" s="479"/>
      <c r="AM97" s="479"/>
      <c r="AN97" s="479"/>
      <c r="AO97" s="479"/>
      <c r="AP97" s="479"/>
      <c r="AQ97" s="479"/>
      <c r="AR97" s="479"/>
      <c r="AS97" s="479"/>
      <c r="AT97" s="479"/>
      <c r="AU97" s="479"/>
      <c r="AV97" s="479"/>
      <c r="AW97" s="479"/>
      <c r="AX97" s="479"/>
      <c r="AY97" s="479"/>
      <c r="AZ97" s="479"/>
      <c r="BA97" s="479"/>
      <c r="BB97" s="479"/>
      <c r="BC97" s="479"/>
      <c r="BD97" s="479"/>
      <c r="BE97" s="479"/>
      <c r="BF97" s="479"/>
      <c r="BG97" s="479"/>
      <c r="BH97" s="479"/>
      <c r="BI97" s="479"/>
      <c r="BJ97" s="479"/>
      <c r="BK97" s="479"/>
      <c r="BL97" s="479"/>
      <c r="BM97" s="479"/>
      <c r="BN97" s="479"/>
      <c r="BO97" s="479"/>
      <c r="BP97" s="479"/>
      <c r="BQ97" s="479"/>
      <c r="BR97" s="479"/>
      <c r="BS97" s="479"/>
      <c r="BT97" s="479"/>
      <c r="BU97" s="479"/>
    </row>
    <row r="98" ht="18.0" customHeight="1">
      <c r="A98" s="479"/>
      <c r="B98" s="482"/>
      <c r="C98" s="479"/>
      <c r="D98" s="479"/>
      <c r="E98" s="479"/>
      <c r="F98" s="479"/>
      <c r="G98" s="479"/>
      <c r="H98" s="479"/>
      <c r="I98" s="479"/>
      <c r="J98" s="479"/>
      <c r="K98" s="479"/>
      <c r="L98" s="479"/>
      <c r="M98" s="479"/>
      <c r="N98" s="479"/>
      <c r="O98" s="479"/>
      <c r="P98" s="479"/>
      <c r="Q98" s="479"/>
      <c r="R98" s="479"/>
      <c r="S98" s="479"/>
      <c r="T98" s="479"/>
      <c r="U98" s="479"/>
      <c r="V98" s="479"/>
      <c r="W98" s="479"/>
      <c r="X98" s="479"/>
      <c r="Y98" s="479"/>
      <c r="Z98" s="479"/>
      <c r="AA98" s="479"/>
      <c r="AB98" s="479"/>
      <c r="AC98" s="479"/>
      <c r="AD98" s="479"/>
      <c r="AE98" s="479"/>
      <c r="AF98" s="479"/>
      <c r="AG98" s="479"/>
      <c r="AH98" s="479"/>
      <c r="AI98" s="479"/>
      <c r="AJ98" s="479"/>
      <c r="AK98" s="479"/>
      <c r="AL98" s="479"/>
      <c r="AM98" s="479"/>
      <c r="AN98" s="479"/>
      <c r="AO98" s="479"/>
      <c r="AP98" s="479"/>
      <c r="AQ98" s="479"/>
      <c r="AR98" s="479"/>
      <c r="AS98" s="479"/>
      <c r="AT98" s="479"/>
      <c r="AU98" s="479"/>
      <c r="AV98" s="479"/>
      <c r="AW98" s="479"/>
      <c r="AX98" s="479"/>
      <c r="AY98" s="479"/>
      <c r="AZ98" s="479"/>
      <c r="BA98" s="479"/>
      <c r="BB98" s="479"/>
      <c r="BC98" s="479"/>
      <c r="BD98" s="479"/>
      <c r="BE98" s="479"/>
      <c r="BF98" s="479"/>
      <c r="BG98" s="479"/>
      <c r="BH98" s="479"/>
      <c r="BI98" s="479"/>
      <c r="BJ98" s="479"/>
      <c r="BK98" s="479"/>
      <c r="BL98" s="479"/>
      <c r="BM98" s="479"/>
      <c r="BN98" s="479"/>
      <c r="BO98" s="479"/>
      <c r="BP98" s="479"/>
      <c r="BQ98" s="479"/>
      <c r="BR98" s="479"/>
      <c r="BS98" s="479"/>
      <c r="BT98" s="479"/>
      <c r="BU98" s="479"/>
    </row>
    <row r="99" ht="18.0" customHeight="1">
      <c r="A99" s="479"/>
      <c r="B99" s="482"/>
      <c r="C99" s="479"/>
      <c r="D99" s="479"/>
      <c r="E99" s="479"/>
      <c r="F99" s="479"/>
      <c r="G99" s="479"/>
      <c r="H99" s="479"/>
      <c r="I99" s="479"/>
      <c r="J99" s="479"/>
      <c r="K99" s="479"/>
      <c r="L99" s="479"/>
      <c r="M99" s="479"/>
      <c r="N99" s="479"/>
      <c r="O99" s="479"/>
      <c r="P99" s="479"/>
      <c r="Q99" s="479"/>
      <c r="R99" s="479"/>
      <c r="S99" s="479"/>
      <c r="T99" s="479"/>
      <c r="U99" s="479"/>
      <c r="V99" s="479"/>
      <c r="W99" s="479"/>
      <c r="X99" s="479"/>
      <c r="Y99" s="479"/>
      <c r="Z99" s="479"/>
      <c r="AA99" s="479"/>
      <c r="AB99" s="479"/>
      <c r="AC99" s="479"/>
      <c r="AD99" s="479"/>
      <c r="AE99" s="479"/>
      <c r="AF99" s="479"/>
      <c r="AG99" s="479"/>
      <c r="AH99" s="479"/>
      <c r="AI99" s="479"/>
      <c r="AJ99" s="479"/>
      <c r="AK99" s="479"/>
      <c r="AL99" s="479"/>
      <c r="AM99" s="479"/>
      <c r="AN99" s="479"/>
      <c r="AO99" s="479"/>
      <c r="AP99" s="479"/>
      <c r="AQ99" s="479"/>
      <c r="AR99" s="479"/>
      <c r="AS99" s="479"/>
      <c r="AT99" s="479"/>
      <c r="AU99" s="479"/>
      <c r="AV99" s="479"/>
      <c r="AW99" s="479"/>
      <c r="AX99" s="479"/>
      <c r="AY99" s="479"/>
      <c r="AZ99" s="479"/>
      <c r="BA99" s="479"/>
      <c r="BB99" s="479"/>
      <c r="BC99" s="479"/>
      <c r="BD99" s="479"/>
      <c r="BE99" s="479"/>
      <c r="BF99" s="479"/>
      <c r="BG99" s="479"/>
      <c r="BH99" s="479"/>
      <c r="BI99" s="479"/>
      <c r="BJ99" s="479"/>
      <c r="BK99" s="479"/>
      <c r="BL99" s="479"/>
      <c r="BM99" s="479"/>
      <c r="BN99" s="479"/>
      <c r="BO99" s="479"/>
      <c r="BP99" s="479"/>
      <c r="BQ99" s="479"/>
      <c r="BR99" s="479"/>
      <c r="BS99" s="479"/>
      <c r="BT99" s="479"/>
      <c r="BU99" s="479"/>
    </row>
    <row r="100" ht="18.0" customHeight="1">
      <c r="A100" s="479"/>
      <c r="B100" s="482"/>
      <c r="C100" s="479"/>
      <c r="D100" s="479"/>
      <c r="E100" s="479"/>
      <c r="F100" s="479"/>
      <c r="G100" s="479"/>
      <c r="H100" s="479"/>
      <c r="I100" s="479"/>
      <c r="J100" s="479"/>
      <c r="K100" s="479"/>
      <c r="L100" s="479"/>
      <c r="M100" s="479"/>
      <c r="N100" s="479"/>
      <c r="O100" s="479"/>
      <c r="P100" s="479"/>
      <c r="Q100" s="479"/>
      <c r="R100" s="479"/>
      <c r="S100" s="479"/>
      <c r="T100" s="479"/>
      <c r="U100" s="479"/>
      <c r="V100" s="479"/>
      <c r="W100" s="479"/>
      <c r="X100" s="479"/>
      <c r="Y100" s="479"/>
      <c r="Z100" s="479"/>
      <c r="AA100" s="479"/>
      <c r="AB100" s="479"/>
      <c r="AC100" s="479"/>
      <c r="AD100" s="479"/>
      <c r="AE100" s="479"/>
      <c r="AF100" s="479"/>
      <c r="AG100" s="479"/>
      <c r="AH100" s="479"/>
      <c r="AI100" s="479"/>
      <c r="AJ100" s="479"/>
      <c r="AK100" s="479"/>
      <c r="AL100" s="479"/>
      <c r="AM100" s="479"/>
      <c r="AN100" s="479"/>
      <c r="AO100" s="479"/>
      <c r="AP100" s="479"/>
      <c r="AQ100" s="479"/>
      <c r="AR100" s="479"/>
      <c r="AS100" s="479"/>
      <c r="AT100" s="479"/>
      <c r="AU100" s="479"/>
      <c r="AV100" s="479"/>
      <c r="AW100" s="479"/>
      <c r="AX100" s="479"/>
      <c r="AY100" s="479"/>
      <c r="AZ100" s="479"/>
      <c r="BA100" s="479"/>
      <c r="BB100" s="479"/>
      <c r="BC100" s="479"/>
      <c r="BD100" s="479"/>
      <c r="BE100" s="479"/>
      <c r="BF100" s="479"/>
      <c r="BG100" s="479"/>
      <c r="BH100" s="479"/>
      <c r="BI100" s="479"/>
      <c r="BJ100" s="479"/>
      <c r="BK100" s="479"/>
      <c r="BL100" s="479"/>
      <c r="BM100" s="479"/>
      <c r="BN100" s="479"/>
      <c r="BO100" s="479"/>
      <c r="BP100" s="479"/>
      <c r="BQ100" s="479"/>
      <c r="BR100" s="479"/>
      <c r="BS100" s="479"/>
      <c r="BT100" s="479"/>
      <c r="BU100" s="479"/>
    </row>
    <row r="101" ht="18.0" customHeight="1">
      <c r="A101" s="479"/>
      <c r="B101" s="482"/>
      <c r="C101" s="479"/>
      <c r="D101" s="479"/>
      <c r="E101" s="479"/>
      <c r="F101" s="479"/>
      <c r="G101" s="479"/>
      <c r="H101" s="479"/>
      <c r="I101" s="479"/>
      <c r="J101" s="479"/>
      <c r="K101" s="479"/>
      <c r="L101" s="479"/>
      <c r="M101" s="479"/>
      <c r="N101" s="479"/>
      <c r="O101" s="479"/>
      <c r="P101" s="479"/>
      <c r="Q101" s="479"/>
      <c r="R101" s="479"/>
      <c r="S101" s="479"/>
      <c r="T101" s="479"/>
      <c r="U101" s="479"/>
      <c r="V101" s="479"/>
      <c r="W101" s="479"/>
      <c r="X101" s="479"/>
      <c r="Y101" s="479"/>
      <c r="Z101" s="479"/>
      <c r="AA101" s="479"/>
      <c r="AB101" s="479"/>
      <c r="AC101" s="479"/>
      <c r="AD101" s="479"/>
      <c r="AE101" s="479"/>
      <c r="AF101" s="479"/>
      <c r="AG101" s="479"/>
      <c r="AH101" s="479"/>
      <c r="AI101" s="479"/>
      <c r="AJ101" s="479"/>
      <c r="AK101" s="479"/>
      <c r="AL101" s="479"/>
      <c r="AM101" s="479"/>
      <c r="AN101" s="479"/>
      <c r="AO101" s="479"/>
      <c r="AP101" s="479"/>
      <c r="AQ101" s="479"/>
      <c r="AR101" s="479"/>
      <c r="AS101" s="479"/>
      <c r="AT101" s="479"/>
      <c r="AU101" s="479"/>
      <c r="AV101" s="479"/>
      <c r="AW101" s="479"/>
      <c r="AX101" s="479"/>
      <c r="AY101" s="479"/>
      <c r="AZ101" s="479"/>
      <c r="BA101" s="479"/>
      <c r="BB101" s="479"/>
      <c r="BC101" s="479"/>
      <c r="BD101" s="479"/>
      <c r="BE101" s="479"/>
      <c r="BF101" s="479"/>
      <c r="BG101" s="479"/>
      <c r="BH101" s="479"/>
      <c r="BI101" s="479"/>
      <c r="BJ101" s="479"/>
      <c r="BK101" s="479"/>
      <c r="BL101" s="479"/>
      <c r="BM101" s="479"/>
      <c r="BN101" s="479"/>
      <c r="BO101" s="479"/>
      <c r="BP101" s="479"/>
      <c r="BQ101" s="479"/>
      <c r="BR101" s="479"/>
      <c r="BS101" s="479"/>
      <c r="BT101" s="479"/>
      <c r="BU101" s="479"/>
    </row>
    <row r="102" ht="18.0" customHeight="1">
      <c r="A102" s="479"/>
      <c r="B102" s="482"/>
      <c r="C102" s="479"/>
      <c r="D102" s="479"/>
      <c r="E102" s="479"/>
      <c r="F102" s="479"/>
      <c r="G102" s="479"/>
      <c r="H102" s="479"/>
      <c r="I102" s="479"/>
      <c r="J102" s="479"/>
      <c r="K102" s="479"/>
      <c r="L102" s="479"/>
      <c r="M102" s="479"/>
      <c r="N102" s="479"/>
      <c r="O102" s="479"/>
      <c r="P102" s="479"/>
      <c r="Q102" s="479"/>
      <c r="R102" s="479"/>
      <c r="S102" s="479"/>
      <c r="T102" s="479"/>
      <c r="U102" s="479"/>
      <c r="V102" s="479"/>
      <c r="W102" s="479"/>
      <c r="X102" s="479"/>
      <c r="Y102" s="479"/>
      <c r="Z102" s="479"/>
      <c r="AA102" s="479"/>
      <c r="AB102" s="479"/>
      <c r="AC102" s="479"/>
      <c r="AD102" s="479"/>
      <c r="AE102" s="479"/>
      <c r="AF102" s="479"/>
      <c r="AG102" s="479"/>
      <c r="AH102" s="479"/>
      <c r="AI102" s="479"/>
      <c r="AJ102" s="479"/>
      <c r="AK102" s="479"/>
      <c r="AL102" s="479"/>
      <c r="AM102" s="479"/>
      <c r="AN102" s="479"/>
      <c r="AO102" s="479"/>
      <c r="AP102" s="479"/>
      <c r="AQ102" s="479"/>
      <c r="AR102" s="479"/>
      <c r="AS102" s="479"/>
      <c r="AT102" s="479"/>
      <c r="AU102" s="479"/>
      <c r="AV102" s="479"/>
      <c r="AW102" s="479"/>
      <c r="AX102" s="479"/>
      <c r="AY102" s="479"/>
      <c r="AZ102" s="479"/>
      <c r="BA102" s="479"/>
      <c r="BB102" s="479"/>
      <c r="BC102" s="479"/>
      <c r="BD102" s="479"/>
      <c r="BE102" s="479"/>
      <c r="BF102" s="479"/>
      <c r="BG102" s="479"/>
      <c r="BH102" s="479"/>
      <c r="BI102" s="479"/>
      <c r="BJ102" s="479"/>
      <c r="BK102" s="479"/>
      <c r="BL102" s="479"/>
      <c r="BM102" s="479"/>
      <c r="BN102" s="479"/>
      <c r="BO102" s="479"/>
      <c r="BP102" s="479"/>
      <c r="BQ102" s="479"/>
      <c r="BR102" s="479"/>
      <c r="BS102" s="479"/>
      <c r="BT102" s="479"/>
      <c r="BU102" s="479"/>
    </row>
    <row r="103" ht="18.0" customHeight="1">
      <c r="A103" s="479"/>
      <c r="B103" s="482"/>
      <c r="C103" s="479"/>
      <c r="D103" s="479"/>
      <c r="E103" s="479"/>
      <c r="F103" s="479"/>
      <c r="G103" s="479"/>
      <c r="H103" s="479"/>
      <c r="I103" s="479"/>
      <c r="J103" s="479"/>
      <c r="K103" s="479"/>
      <c r="L103" s="479"/>
      <c r="M103" s="479"/>
      <c r="N103" s="479"/>
      <c r="O103" s="479"/>
      <c r="P103" s="479"/>
      <c r="Q103" s="479"/>
      <c r="R103" s="479"/>
      <c r="S103" s="479"/>
      <c r="T103" s="479"/>
      <c r="U103" s="479"/>
      <c r="V103" s="479"/>
      <c r="W103" s="479"/>
      <c r="X103" s="479"/>
      <c r="Y103" s="479"/>
      <c r="Z103" s="479"/>
      <c r="AA103" s="479"/>
      <c r="AB103" s="479"/>
      <c r="AC103" s="479"/>
      <c r="AD103" s="479"/>
      <c r="AE103" s="479"/>
      <c r="AF103" s="479"/>
      <c r="AG103" s="479"/>
      <c r="AH103" s="479"/>
      <c r="AI103" s="479"/>
      <c r="AJ103" s="479"/>
      <c r="AK103" s="479"/>
      <c r="AL103" s="479"/>
      <c r="AM103" s="479"/>
      <c r="AN103" s="479"/>
      <c r="AO103" s="479"/>
      <c r="AP103" s="479"/>
      <c r="AQ103" s="479"/>
      <c r="AR103" s="479"/>
      <c r="AS103" s="479"/>
      <c r="AT103" s="479"/>
      <c r="AU103" s="479"/>
      <c r="AV103" s="479"/>
      <c r="AW103" s="479"/>
      <c r="AX103" s="479"/>
      <c r="AY103" s="479"/>
      <c r="AZ103" s="479"/>
      <c r="BA103" s="479"/>
      <c r="BB103" s="479"/>
      <c r="BC103" s="479"/>
      <c r="BD103" s="479"/>
      <c r="BE103" s="479"/>
      <c r="BF103" s="479"/>
      <c r="BG103" s="479"/>
      <c r="BH103" s="479"/>
      <c r="BI103" s="479"/>
      <c r="BJ103" s="479"/>
      <c r="BK103" s="479"/>
      <c r="BL103" s="479"/>
      <c r="BM103" s="479"/>
      <c r="BN103" s="479"/>
      <c r="BO103" s="479"/>
      <c r="BP103" s="479"/>
      <c r="BQ103" s="479"/>
      <c r="BR103" s="479"/>
      <c r="BS103" s="479"/>
      <c r="BT103" s="479"/>
      <c r="BU103" s="479"/>
    </row>
    <row r="104" ht="18.0" customHeight="1">
      <c r="A104" s="479"/>
      <c r="B104" s="482"/>
      <c r="C104" s="479"/>
      <c r="D104" s="479"/>
      <c r="E104" s="479"/>
      <c r="F104" s="479"/>
      <c r="G104" s="479"/>
      <c r="H104" s="479"/>
      <c r="I104" s="479"/>
      <c r="J104" s="479"/>
      <c r="K104" s="479"/>
      <c r="L104" s="479"/>
      <c r="M104" s="479"/>
      <c r="N104" s="479"/>
      <c r="O104" s="479"/>
      <c r="P104" s="479"/>
      <c r="Q104" s="479"/>
      <c r="R104" s="479"/>
      <c r="S104" s="479"/>
      <c r="T104" s="479"/>
      <c r="U104" s="479"/>
      <c r="V104" s="479"/>
      <c r="W104" s="479"/>
      <c r="X104" s="479"/>
      <c r="Y104" s="479"/>
      <c r="Z104" s="479"/>
      <c r="AA104" s="479"/>
      <c r="AB104" s="479"/>
      <c r="AC104" s="479"/>
      <c r="AD104" s="479"/>
      <c r="AE104" s="479"/>
      <c r="AF104" s="479"/>
      <c r="AG104" s="479"/>
      <c r="AH104" s="479"/>
      <c r="AI104" s="479"/>
      <c r="AJ104" s="479"/>
      <c r="AK104" s="479"/>
      <c r="AL104" s="479"/>
      <c r="AM104" s="479"/>
      <c r="AN104" s="479"/>
      <c r="AO104" s="479"/>
      <c r="AP104" s="479"/>
      <c r="AQ104" s="479"/>
      <c r="AR104" s="479"/>
      <c r="AS104" s="479"/>
      <c r="AT104" s="479"/>
      <c r="AU104" s="479"/>
      <c r="AV104" s="479"/>
      <c r="AW104" s="479"/>
      <c r="AX104" s="479"/>
      <c r="AY104" s="479"/>
      <c r="AZ104" s="479"/>
      <c r="BA104" s="479"/>
      <c r="BB104" s="479"/>
      <c r="BC104" s="479"/>
      <c r="BD104" s="479"/>
      <c r="BE104" s="479"/>
      <c r="BF104" s="479"/>
      <c r="BG104" s="479"/>
      <c r="BH104" s="479"/>
      <c r="BI104" s="479"/>
      <c r="BJ104" s="479"/>
      <c r="BK104" s="479"/>
      <c r="BL104" s="479"/>
      <c r="BM104" s="479"/>
      <c r="BN104" s="479"/>
      <c r="BO104" s="479"/>
      <c r="BP104" s="479"/>
      <c r="BQ104" s="479"/>
      <c r="BR104" s="479"/>
      <c r="BS104" s="479"/>
      <c r="BT104" s="479"/>
      <c r="BU104" s="479"/>
    </row>
    <row r="105" ht="18.0" customHeight="1">
      <c r="A105" s="479"/>
      <c r="B105" s="482"/>
      <c r="C105" s="479"/>
      <c r="D105" s="479"/>
      <c r="E105" s="479"/>
      <c r="F105" s="479"/>
      <c r="G105" s="479"/>
      <c r="H105" s="479"/>
      <c r="I105" s="479"/>
      <c r="J105" s="479"/>
      <c r="K105" s="479"/>
      <c r="L105" s="479"/>
      <c r="M105" s="479"/>
      <c r="N105" s="479"/>
      <c r="O105" s="479"/>
      <c r="P105" s="479"/>
      <c r="Q105" s="479"/>
      <c r="R105" s="479"/>
      <c r="S105" s="479"/>
      <c r="T105" s="479"/>
      <c r="U105" s="479"/>
      <c r="V105" s="479"/>
      <c r="W105" s="479"/>
      <c r="X105" s="479"/>
      <c r="Y105" s="479"/>
      <c r="Z105" s="479"/>
      <c r="AA105" s="479"/>
      <c r="AB105" s="479"/>
      <c r="AC105" s="479"/>
      <c r="AD105" s="479"/>
      <c r="AE105" s="479"/>
      <c r="AF105" s="479"/>
      <c r="AG105" s="479"/>
      <c r="AH105" s="479"/>
      <c r="AI105" s="479"/>
      <c r="AJ105" s="479"/>
      <c r="AK105" s="479"/>
      <c r="AL105" s="479"/>
      <c r="AM105" s="479"/>
      <c r="AN105" s="479"/>
      <c r="AO105" s="479"/>
      <c r="AP105" s="479"/>
      <c r="AQ105" s="479"/>
      <c r="AR105" s="479"/>
      <c r="AS105" s="479"/>
      <c r="AT105" s="479"/>
      <c r="AU105" s="479"/>
      <c r="AV105" s="479"/>
      <c r="AW105" s="479"/>
      <c r="AX105" s="479"/>
      <c r="AY105" s="479"/>
      <c r="AZ105" s="479"/>
      <c r="BA105" s="479"/>
      <c r="BB105" s="479"/>
      <c r="BC105" s="479"/>
      <c r="BD105" s="479"/>
      <c r="BE105" s="479"/>
      <c r="BF105" s="479"/>
      <c r="BG105" s="479"/>
      <c r="BH105" s="479"/>
      <c r="BI105" s="479"/>
      <c r="BJ105" s="479"/>
      <c r="BK105" s="479"/>
      <c r="BL105" s="479"/>
      <c r="BM105" s="479"/>
      <c r="BN105" s="479"/>
      <c r="BO105" s="479"/>
      <c r="BP105" s="479"/>
      <c r="BQ105" s="479"/>
      <c r="BR105" s="479"/>
      <c r="BS105" s="479"/>
      <c r="BT105" s="479"/>
      <c r="BU105" s="479"/>
    </row>
    <row r="106" ht="18.0" customHeight="1">
      <c r="A106" s="479"/>
      <c r="B106" s="482"/>
      <c r="C106" s="479"/>
      <c r="D106" s="479"/>
      <c r="E106" s="479"/>
      <c r="F106" s="479"/>
      <c r="G106" s="479"/>
      <c r="H106" s="479"/>
      <c r="I106" s="479"/>
      <c r="J106" s="479"/>
      <c r="K106" s="479"/>
      <c r="L106" s="479"/>
      <c r="M106" s="479"/>
      <c r="N106" s="479"/>
      <c r="O106" s="479"/>
      <c r="P106" s="479"/>
      <c r="Q106" s="479"/>
      <c r="R106" s="479"/>
      <c r="S106" s="479"/>
      <c r="T106" s="479"/>
      <c r="U106" s="479"/>
      <c r="V106" s="479"/>
      <c r="W106" s="479"/>
      <c r="X106" s="479"/>
      <c r="Y106" s="479"/>
      <c r="Z106" s="479"/>
      <c r="AA106" s="479"/>
      <c r="AB106" s="479"/>
      <c r="AC106" s="479"/>
      <c r="AD106" s="479"/>
      <c r="AE106" s="479"/>
      <c r="AF106" s="479"/>
      <c r="AG106" s="479"/>
      <c r="AH106" s="479"/>
      <c r="AI106" s="479"/>
      <c r="AJ106" s="479"/>
      <c r="AK106" s="479"/>
      <c r="AL106" s="479"/>
      <c r="AM106" s="479"/>
      <c r="AN106" s="479"/>
      <c r="AO106" s="479"/>
      <c r="AP106" s="479"/>
      <c r="AQ106" s="479"/>
      <c r="AR106" s="479"/>
      <c r="AS106" s="479"/>
      <c r="AT106" s="479"/>
      <c r="AU106" s="479"/>
      <c r="AV106" s="479"/>
      <c r="AW106" s="479"/>
      <c r="AX106" s="479"/>
      <c r="AY106" s="479"/>
      <c r="AZ106" s="479"/>
      <c r="BA106" s="479"/>
      <c r="BB106" s="479"/>
      <c r="BC106" s="479"/>
      <c r="BD106" s="479"/>
      <c r="BE106" s="479"/>
      <c r="BF106" s="479"/>
      <c r="BG106" s="479"/>
      <c r="BH106" s="479"/>
      <c r="BI106" s="479"/>
      <c r="BJ106" s="479"/>
      <c r="BK106" s="479"/>
      <c r="BL106" s="479"/>
      <c r="BM106" s="479"/>
      <c r="BN106" s="479"/>
      <c r="BO106" s="479"/>
      <c r="BP106" s="479"/>
      <c r="BQ106" s="479"/>
      <c r="BR106" s="479"/>
      <c r="BS106" s="479"/>
      <c r="BT106" s="479"/>
      <c r="BU106" s="479"/>
    </row>
    <row r="107" ht="18.0" customHeight="1">
      <c r="A107" s="479"/>
      <c r="B107" s="482"/>
      <c r="C107" s="479"/>
      <c r="D107" s="479"/>
      <c r="E107" s="479"/>
      <c r="F107" s="479"/>
      <c r="G107" s="479"/>
      <c r="H107" s="479"/>
      <c r="I107" s="479"/>
      <c r="J107" s="479"/>
      <c r="K107" s="479"/>
      <c r="L107" s="479"/>
      <c r="M107" s="479"/>
      <c r="N107" s="479"/>
      <c r="O107" s="479"/>
      <c r="P107" s="479"/>
      <c r="Q107" s="479"/>
      <c r="R107" s="479"/>
      <c r="S107" s="479"/>
      <c r="T107" s="479"/>
      <c r="U107" s="479"/>
      <c r="V107" s="479"/>
      <c r="W107" s="479"/>
      <c r="X107" s="479"/>
      <c r="Y107" s="479"/>
      <c r="Z107" s="479"/>
      <c r="AA107" s="479"/>
      <c r="AB107" s="479"/>
      <c r="AC107" s="479"/>
      <c r="AD107" s="479"/>
      <c r="AE107" s="479"/>
      <c r="AF107" s="479"/>
      <c r="AG107" s="479"/>
      <c r="AH107" s="479"/>
      <c r="AI107" s="479"/>
      <c r="AJ107" s="479"/>
      <c r="AK107" s="479"/>
      <c r="AL107" s="479"/>
      <c r="AM107" s="479"/>
      <c r="AN107" s="479"/>
      <c r="AO107" s="479"/>
      <c r="AP107" s="479"/>
      <c r="AQ107" s="479"/>
      <c r="AR107" s="479"/>
      <c r="AS107" s="479"/>
      <c r="AT107" s="479"/>
      <c r="AU107" s="479"/>
      <c r="AV107" s="479"/>
      <c r="AW107" s="479"/>
      <c r="AX107" s="479"/>
      <c r="AY107" s="479"/>
      <c r="AZ107" s="479"/>
      <c r="BA107" s="479"/>
      <c r="BB107" s="479"/>
      <c r="BC107" s="479"/>
      <c r="BD107" s="479"/>
      <c r="BE107" s="479"/>
      <c r="BF107" s="479"/>
      <c r="BG107" s="479"/>
      <c r="BH107" s="479"/>
      <c r="BI107" s="479"/>
      <c r="BJ107" s="479"/>
      <c r="BK107" s="479"/>
      <c r="BL107" s="479"/>
      <c r="BM107" s="479"/>
      <c r="BN107" s="479"/>
      <c r="BO107" s="479"/>
      <c r="BP107" s="479"/>
      <c r="BQ107" s="479"/>
      <c r="BR107" s="479"/>
      <c r="BS107" s="479"/>
      <c r="BT107" s="479"/>
      <c r="BU107" s="479"/>
    </row>
    <row r="108" ht="18.0" customHeight="1">
      <c r="A108" s="479"/>
      <c r="B108" s="482"/>
      <c r="C108" s="479"/>
      <c r="D108" s="479"/>
      <c r="E108" s="479"/>
      <c r="F108" s="479"/>
      <c r="G108" s="479"/>
      <c r="H108" s="479"/>
      <c r="I108" s="479"/>
      <c r="J108" s="479"/>
      <c r="K108" s="479"/>
      <c r="L108" s="479"/>
      <c r="M108" s="479"/>
      <c r="N108" s="479"/>
      <c r="O108" s="479"/>
      <c r="P108" s="479"/>
      <c r="Q108" s="479"/>
      <c r="R108" s="479"/>
      <c r="S108" s="479"/>
      <c r="T108" s="479"/>
      <c r="U108" s="479"/>
      <c r="V108" s="479"/>
      <c r="W108" s="479"/>
      <c r="X108" s="479"/>
      <c r="Y108" s="479"/>
      <c r="Z108" s="479"/>
      <c r="AA108" s="479"/>
      <c r="AB108" s="479"/>
      <c r="AC108" s="479"/>
      <c r="AD108" s="479"/>
      <c r="AE108" s="479"/>
      <c r="AF108" s="479"/>
      <c r="AG108" s="479"/>
      <c r="AH108" s="479"/>
      <c r="AI108" s="479"/>
      <c r="AJ108" s="479"/>
      <c r="AK108" s="479"/>
      <c r="AL108" s="479"/>
      <c r="AM108" s="479"/>
      <c r="AN108" s="479"/>
      <c r="AO108" s="479"/>
      <c r="AP108" s="479"/>
      <c r="AQ108" s="479"/>
      <c r="AR108" s="479"/>
      <c r="AS108" s="479"/>
      <c r="AT108" s="479"/>
      <c r="AU108" s="479"/>
      <c r="AV108" s="479"/>
      <c r="AW108" s="479"/>
      <c r="AX108" s="479"/>
      <c r="AY108" s="479"/>
      <c r="AZ108" s="479"/>
      <c r="BA108" s="479"/>
      <c r="BB108" s="479"/>
      <c r="BC108" s="479"/>
      <c r="BD108" s="479"/>
      <c r="BE108" s="479"/>
      <c r="BF108" s="479"/>
      <c r="BG108" s="479"/>
      <c r="BH108" s="479"/>
      <c r="BI108" s="479"/>
      <c r="BJ108" s="479"/>
      <c r="BK108" s="479"/>
      <c r="BL108" s="479"/>
      <c r="BM108" s="479"/>
      <c r="BN108" s="479"/>
      <c r="BO108" s="479"/>
      <c r="BP108" s="479"/>
      <c r="BQ108" s="479"/>
      <c r="BR108" s="479"/>
      <c r="BS108" s="479"/>
      <c r="BT108" s="479"/>
      <c r="BU108" s="479"/>
    </row>
    <row r="109" ht="18.0" customHeight="1">
      <c r="A109" s="479"/>
      <c r="B109" s="482"/>
      <c r="C109" s="479"/>
      <c r="D109" s="479"/>
      <c r="E109" s="479"/>
      <c r="F109" s="479"/>
      <c r="G109" s="479"/>
      <c r="H109" s="479"/>
      <c r="I109" s="479"/>
      <c r="J109" s="479"/>
      <c r="K109" s="479"/>
      <c r="L109" s="479"/>
      <c r="M109" s="479"/>
      <c r="N109" s="479"/>
      <c r="O109" s="479"/>
      <c r="P109" s="479"/>
      <c r="Q109" s="479"/>
      <c r="R109" s="479"/>
      <c r="S109" s="479"/>
      <c r="T109" s="479"/>
      <c r="U109" s="479"/>
      <c r="V109" s="479"/>
      <c r="W109" s="479"/>
      <c r="X109" s="479"/>
      <c r="Y109" s="479"/>
      <c r="Z109" s="479"/>
      <c r="AA109" s="479"/>
      <c r="AB109" s="479"/>
      <c r="AC109" s="479"/>
      <c r="AD109" s="479"/>
      <c r="AE109" s="479"/>
      <c r="AF109" s="479"/>
      <c r="AG109" s="479"/>
      <c r="AH109" s="479"/>
      <c r="AI109" s="479"/>
      <c r="AJ109" s="479"/>
      <c r="AK109" s="479"/>
      <c r="AL109" s="479"/>
      <c r="AM109" s="479"/>
      <c r="AN109" s="479"/>
      <c r="AO109" s="479"/>
      <c r="AP109" s="479"/>
      <c r="AQ109" s="479"/>
      <c r="AR109" s="479"/>
      <c r="AS109" s="479"/>
      <c r="AT109" s="479"/>
      <c r="AU109" s="479"/>
      <c r="AV109" s="479"/>
      <c r="AW109" s="479"/>
      <c r="AX109" s="479"/>
      <c r="AY109" s="479"/>
      <c r="AZ109" s="479"/>
      <c r="BA109" s="479"/>
      <c r="BB109" s="479"/>
      <c r="BC109" s="479"/>
      <c r="BD109" s="479"/>
      <c r="BE109" s="479"/>
      <c r="BF109" s="479"/>
      <c r="BG109" s="479"/>
      <c r="BH109" s="479"/>
      <c r="BI109" s="479"/>
      <c r="BJ109" s="479"/>
      <c r="BK109" s="479"/>
      <c r="BL109" s="479"/>
      <c r="BM109" s="479"/>
      <c r="BN109" s="479"/>
      <c r="BO109" s="479"/>
      <c r="BP109" s="479"/>
      <c r="BQ109" s="479"/>
      <c r="BR109" s="479"/>
      <c r="BS109" s="479"/>
      <c r="BT109" s="479"/>
      <c r="BU109" s="479"/>
    </row>
    <row r="110" ht="18.0" customHeight="1">
      <c r="A110" s="479"/>
      <c r="B110" s="482"/>
      <c r="C110" s="479"/>
      <c r="D110" s="479"/>
      <c r="E110" s="479"/>
      <c r="F110" s="479"/>
      <c r="G110" s="479"/>
      <c r="H110" s="479"/>
      <c r="I110" s="479"/>
      <c r="J110" s="479"/>
      <c r="K110" s="479"/>
      <c r="L110" s="479"/>
      <c r="M110" s="479"/>
      <c r="N110" s="479"/>
      <c r="O110" s="479"/>
      <c r="P110" s="479"/>
      <c r="Q110" s="479"/>
      <c r="R110" s="479"/>
      <c r="S110" s="479"/>
      <c r="T110" s="479"/>
      <c r="U110" s="479"/>
      <c r="V110" s="479"/>
      <c r="W110" s="479"/>
      <c r="X110" s="479"/>
      <c r="Y110" s="479"/>
      <c r="Z110" s="479"/>
      <c r="AA110" s="479"/>
      <c r="AB110" s="479"/>
      <c r="AC110" s="479"/>
      <c r="AD110" s="479"/>
      <c r="AE110" s="479"/>
      <c r="AF110" s="479"/>
      <c r="AG110" s="479"/>
      <c r="AH110" s="479"/>
      <c r="AI110" s="479"/>
      <c r="AJ110" s="479"/>
      <c r="AK110" s="479"/>
      <c r="AL110" s="479"/>
      <c r="AM110" s="479"/>
      <c r="AN110" s="479"/>
      <c r="AO110" s="479"/>
      <c r="AP110" s="479"/>
      <c r="AQ110" s="479"/>
      <c r="AR110" s="479"/>
      <c r="AS110" s="479"/>
      <c r="AT110" s="479"/>
      <c r="AU110" s="479"/>
      <c r="AV110" s="479"/>
      <c r="AW110" s="479"/>
      <c r="AX110" s="479"/>
      <c r="AY110" s="479"/>
      <c r="AZ110" s="479"/>
      <c r="BA110" s="479"/>
      <c r="BB110" s="479"/>
      <c r="BC110" s="479"/>
      <c r="BD110" s="479"/>
      <c r="BE110" s="479"/>
      <c r="BF110" s="479"/>
      <c r="BG110" s="479"/>
      <c r="BH110" s="479"/>
      <c r="BI110" s="479"/>
      <c r="BJ110" s="479"/>
      <c r="BK110" s="479"/>
      <c r="BL110" s="479"/>
      <c r="BM110" s="479"/>
      <c r="BN110" s="479"/>
      <c r="BO110" s="479"/>
      <c r="BP110" s="479"/>
      <c r="BQ110" s="479"/>
      <c r="BR110" s="479"/>
      <c r="BS110" s="479"/>
      <c r="BT110" s="479"/>
      <c r="BU110" s="479"/>
    </row>
    <row r="111" ht="18.0" customHeight="1">
      <c r="A111" s="479"/>
      <c r="B111" s="482"/>
      <c r="C111" s="479"/>
      <c r="D111" s="479"/>
      <c r="E111" s="479"/>
      <c r="F111" s="479"/>
      <c r="G111" s="479"/>
      <c r="H111" s="479"/>
      <c r="I111" s="479"/>
      <c r="J111" s="479"/>
      <c r="K111" s="479"/>
      <c r="L111" s="479"/>
      <c r="M111" s="479"/>
      <c r="N111" s="479"/>
      <c r="O111" s="479"/>
      <c r="P111" s="479"/>
      <c r="Q111" s="479"/>
      <c r="R111" s="479"/>
      <c r="S111" s="479"/>
      <c r="T111" s="479"/>
      <c r="U111" s="479"/>
      <c r="V111" s="479"/>
      <c r="W111" s="479"/>
      <c r="X111" s="479"/>
      <c r="Y111" s="479"/>
      <c r="Z111" s="479"/>
      <c r="AA111" s="479"/>
      <c r="AB111" s="479"/>
      <c r="AC111" s="479"/>
      <c r="AD111" s="479"/>
      <c r="AE111" s="479"/>
      <c r="AF111" s="479"/>
      <c r="AG111" s="479"/>
      <c r="AH111" s="479"/>
      <c r="AI111" s="479"/>
      <c r="AJ111" s="479"/>
      <c r="AK111" s="479"/>
      <c r="AL111" s="479"/>
      <c r="AM111" s="479"/>
      <c r="AN111" s="479"/>
      <c r="AO111" s="479"/>
      <c r="AP111" s="479"/>
      <c r="AQ111" s="479"/>
      <c r="AR111" s="479"/>
      <c r="AS111" s="479"/>
      <c r="AT111" s="479"/>
      <c r="AU111" s="479"/>
      <c r="AV111" s="479"/>
      <c r="AW111" s="479"/>
      <c r="AX111" s="479"/>
      <c r="AY111" s="479"/>
      <c r="AZ111" s="479"/>
      <c r="BA111" s="479"/>
      <c r="BB111" s="479"/>
      <c r="BC111" s="479"/>
      <c r="BD111" s="479"/>
      <c r="BE111" s="479"/>
      <c r="BF111" s="479"/>
      <c r="BG111" s="479"/>
      <c r="BH111" s="479"/>
      <c r="BI111" s="479"/>
      <c r="BJ111" s="479"/>
      <c r="BK111" s="479"/>
      <c r="BL111" s="479"/>
      <c r="BM111" s="479"/>
      <c r="BN111" s="479"/>
      <c r="BO111" s="479"/>
      <c r="BP111" s="479"/>
      <c r="BQ111" s="479"/>
      <c r="BR111" s="479"/>
      <c r="BS111" s="479"/>
      <c r="BT111" s="479"/>
      <c r="BU111" s="479"/>
    </row>
    <row r="112" ht="18.0" customHeight="1">
      <c r="A112" s="479"/>
      <c r="B112" s="482"/>
      <c r="C112" s="479"/>
      <c r="D112" s="479"/>
      <c r="E112" s="479"/>
      <c r="F112" s="479"/>
      <c r="G112" s="479"/>
      <c r="H112" s="479"/>
      <c r="I112" s="479"/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79"/>
      <c r="U112" s="479"/>
      <c r="V112" s="479"/>
      <c r="W112" s="479"/>
      <c r="X112" s="479"/>
      <c r="Y112" s="479"/>
      <c r="Z112" s="479"/>
      <c r="AA112" s="479"/>
      <c r="AB112" s="479"/>
      <c r="AC112" s="479"/>
      <c r="AD112" s="479"/>
      <c r="AE112" s="479"/>
      <c r="AF112" s="479"/>
      <c r="AG112" s="479"/>
      <c r="AH112" s="479"/>
      <c r="AI112" s="479"/>
      <c r="AJ112" s="479"/>
      <c r="AK112" s="479"/>
      <c r="AL112" s="479"/>
      <c r="AM112" s="479"/>
      <c r="AN112" s="479"/>
      <c r="AO112" s="479"/>
      <c r="AP112" s="479"/>
      <c r="AQ112" s="479"/>
      <c r="AR112" s="479"/>
      <c r="AS112" s="479"/>
      <c r="AT112" s="479"/>
      <c r="AU112" s="479"/>
      <c r="AV112" s="479"/>
      <c r="AW112" s="479"/>
      <c r="AX112" s="479"/>
      <c r="AY112" s="479"/>
      <c r="AZ112" s="479"/>
      <c r="BA112" s="479"/>
      <c r="BB112" s="479"/>
      <c r="BC112" s="479"/>
      <c r="BD112" s="479"/>
      <c r="BE112" s="479"/>
      <c r="BF112" s="479"/>
      <c r="BG112" s="479"/>
      <c r="BH112" s="479"/>
      <c r="BI112" s="479"/>
      <c r="BJ112" s="479"/>
      <c r="BK112" s="479"/>
      <c r="BL112" s="479"/>
      <c r="BM112" s="479"/>
      <c r="BN112" s="479"/>
      <c r="BO112" s="479"/>
      <c r="BP112" s="479"/>
      <c r="BQ112" s="479"/>
      <c r="BR112" s="479"/>
      <c r="BS112" s="479"/>
      <c r="BT112" s="479"/>
      <c r="BU112" s="479"/>
    </row>
    <row r="113" ht="18.0" customHeight="1">
      <c r="A113" s="479"/>
      <c r="B113" s="482"/>
      <c r="C113" s="479"/>
      <c r="D113" s="479"/>
      <c r="E113" s="479"/>
      <c r="F113" s="479"/>
      <c r="G113" s="479"/>
      <c r="H113" s="479"/>
      <c r="I113" s="479"/>
      <c r="J113" s="479"/>
      <c r="K113" s="479"/>
      <c r="L113" s="479"/>
      <c r="M113" s="479"/>
      <c r="N113" s="479"/>
      <c r="O113" s="479"/>
      <c r="P113" s="479"/>
      <c r="Q113" s="479"/>
      <c r="R113" s="479"/>
      <c r="S113" s="479"/>
      <c r="T113" s="479"/>
      <c r="U113" s="479"/>
      <c r="V113" s="479"/>
      <c r="W113" s="479"/>
      <c r="X113" s="479"/>
      <c r="Y113" s="479"/>
      <c r="Z113" s="479"/>
      <c r="AA113" s="479"/>
      <c r="AB113" s="479"/>
      <c r="AC113" s="479"/>
      <c r="AD113" s="479"/>
      <c r="AE113" s="479"/>
      <c r="AF113" s="479"/>
      <c r="AG113" s="479"/>
      <c r="AH113" s="479"/>
      <c r="AI113" s="479"/>
      <c r="AJ113" s="479"/>
      <c r="AK113" s="479"/>
      <c r="AL113" s="479"/>
      <c r="AM113" s="479"/>
      <c r="AN113" s="479"/>
      <c r="AO113" s="479"/>
      <c r="AP113" s="479"/>
      <c r="AQ113" s="479"/>
      <c r="AR113" s="479"/>
      <c r="AS113" s="479"/>
      <c r="AT113" s="479"/>
      <c r="AU113" s="479"/>
      <c r="AV113" s="479"/>
      <c r="AW113" s="479"/>
      <c r="AX113" s="479"/>
      <c r="AY113" s="479"/>
      <c r="AZ113" s="479"/>
      <c r="BA113" s="479"/>
      <c r="BB113" s="479"/>
      <c r="BC113" s="479"/>
      <c r="BD113" s="479"/>
      <c r="BE113" s="479"/>
      <c r="BF113" s="479"/>
      <c r="BG113" s="479"/>
      <c r="BH113" s="479"/>
      <c r="BI113" s="479"/>
      <c r="BJ113" s="479"/>
      <c r="BK113" s="479"/>
      <c r="BL113" s="479"/>
      <c r="BM113" s="479"/>
      <c r="BN113" s="479"/>
      <c r="BO113" s="479"/>
      <c r="BP113" s="479"/>
      <c r="BQ113" s="479"/>
      <c r="BR113" s="479"/>
      <c r="BS113" s="479"/>
      <c r="BT113" s="479"/>
      <c r="BU113" s="479"/>
    </row>
    <row r="114" ht="18.0" customHeight="1">
      <c r="A114" s="479"/>
      <c r="B114" s="482"/>
      <c r="C114" s="479"/>
      <c r="D114" s="479"/>
      <c r="E114" s="479"/>
      <c r="F114" s="479"/>
      <c r="G114" s="479"/>
      <c r="H114" s="479"/>
      <c r="I114" s="479"/>
      <c r="J114" s="479"/>
      <c r="K114" s="479"/>
      <c r="L114" s="479"/>
      <c r="M114" s="479"/>
      <c r="N114" s="479"/>
      <c r="O114" s="479"/>
      <c r="P114" s="479"/>
      <c r="Q114" s="479"/>
      <c r="R114" s="479"/>
      <c r="S114" s="479"/>
      <c r="T114" s="479"/>
      <c r="U114" s="479"/>
      <c r="V114" s="479"/>
      <c r="W114" s="479"/>
      <c r="X114" s="479"/>
      <c r="Y114" s="479"/>
      <c r="Z114" s="479"/>
      <c r="AA114" s="479"/>
      <c r="AB114" s="479"/>
      <c r="AC114" s="479"/>
      <c r="AD114" s="479"/>
      <c r="AE114" s="479"/>
      <c r="AF114" s="479"/>
      <c r="AG114" s="479"/>
      <c r="AH114" s="479"/>
      <c r="AI114" s="479"/>
      <c r="AJ114" s="479"/>
      <c r="AK114" s="479"/>
      <c r="AL114" s="479"/>
      <c r="AM114" s="479"/>
      <c r="AN114" s="479"/>
      <c r="AO114" s="479"/>
      <c r="AP114" s="479"/>
      <c r="AQ114" s="479"/>
      <c r="AR114" s="479"/>
      <c r="AS114" s="479"/>
      <c r="AT114" s="479"/>
      <c r="AU114" s="479"/>
      <c r="AV114" s="479"/>
      <c r="AW114" s="479"/>
      <c r="AX114" s="479"/>
      <c r="AY114" s="479"/>
      <c r="AZ114" s="479"/>
      <c r="BA114" s="479"/>
      <c r="BB114" s="479"/>
      <c r="BC114" s="479"/>
      <c r="BD114" s="479"/>
      <c r="BE114" s="479"/>
      <c r="BF114" s="479"/>
      <c r="BG114" s="479"/>
      <c r="BH114" s="479"/>
      <c r="BI114" s="479"/>
      <c r="BJ114" s="479"/>
      <c r="BK114" s="479"/>
      <c r="BL114" s="479"/>
      <c r="BM114" s="479"/>
      <c r="BN114" s="479"/>
      <c r="BO114" s="479"/>
      <c r="BP114" s="479"/>
      <c r="BQ114" s="479"/>
      <c r="BR114" s="479"/>
      <c r="BS114" s="479"/>
      <c r="BT114" s="479"/>
      <c r="BU114" s="479"/>
    </row>
    <row r="115" ht="18.0" customHeight="1">
      <c r="A115" s="479"/>
      <c r="B115" s="482"/>
      <c r="C115" s="479"/>
      <c r="D115" s="479"/>
      <c r="E115" s="479"/>
      <c r="F115" s="479"/>
      <c r="G115" s="479"/>
      <c r="H115" s="479"/>
      <c r="I115" s="479"/>
      <c r="J115" s="479"/>
      <c r="K115" s="479"/>
      <c r="L115" s="479"/>
      <c r="M115" s="479"/>
      <c r="N115" s="479"/>
      <c r="O115" s="479"/>
      <c r="P115" s="479"/>
      <c r="Q115" s="479"/>
      <c r="R115" s="479"/>
      <c r="S115" s="479"/>
      <c r="T115" s="479"/>
      <c r="U115" s="479"/>
      <c r="V115" s="479"/>
      <c r="W115" s="479"/>
      <c r="X115" s="479"/>
      <c r="Y115" s="479"/>
      <c r="Z115" s="479"/>
      <c r="AA115" s="479"/>
      <c r="AB115" s="479"/>
      <c r="AC115" s="479"/>
      <c r="AD115" s="479"/>
      <c r="AE115" s="479"/>
      <c r="AF115" s="479"/>
      <c r="AG115" s="479"/>
      <c r="AH115" s="479"/>
      <c r="AI115" s="479"/>
      <c r="AJ115" s="479"/>
      <c r="AK115" s="479"/>
      <c r="AL115" s="479"/>
      <c r="AM115" s="479"/>
      <c r="AN115" s="479"/>
      <c r="AO115" s="479"/>
      <c r="AP115" s="479"/>
      <c r="AQ115" s="479"/>
      <c r="AR115" s="479"/>
      <c r="AS115" s="479"/>
      <c r="AT115" s="479"/>
      <c r="AU115" s="479"/>
      <c r="AV115" s="479"/>
      <c r="AW115" s="479"/>
      <c r="AX115" s="479"/>
      <c r="AY115" s="479"/>
      <c r="AZ115" s="479"/>
      <c r="BA115" s="479"/>
      <c r="BB115" s="479"/>
      <c r="BC115" s="479"/>
      <c r="BD115" s="479"/>
      <c r="BE115" s="479"/>
      <c r="BF115" s="479"/>
      <c r="BG115" s="479"/>
      <c r="BH115" s="479"/>
      <c r="BI115" s="479"/>
      <c r="BJ115" s="479"/>
      <c r="BK115" s="479"/>
      <c r="BL115" s="479"/>
      <c r="BM115" s="479"/>
      <c r="BN115" s="479"/>
      <c r="BO115" s="479"/>
      <c r="BP115" s="479"/>
      <c r="BQ115" s="479"/>
      <c r="BR115" s="479"/>
      <c r="BS115" s="479"/>
      <c r="BT115" s="479"/>
      <c r="BU115" s="479"/>
    </row>
    <row r="116" ht="18.0" customHeight="1">
      <c r="A116" s="479"/>
      <c r="B116" s="482"/>
      <c r="C116" s="479"/>
      <c r="D116" s="479"/>
      <c r="E116" s="479"/>
      <c r="F116" s="479"/>
      <c r="G116" s="479"/>
      <c r="H116" s="479"/>
      <c r="I116" s="479"/>
      <c r="J116" s="479"/>
      <c r="K116" s="479"/>
      <c r="L116" s="479"/>
      <c r="M116" s="479"/>
      <c r="N116" s="479"/>
      <c r="O116" s="479"/>
      <c r="P116" s="479"/>
      <c r="Q116" s="479"/>
      <c r="R116" s="479"/>
      <c r="S116" s="479"/>
      <c r="T116" s="479"/>
      <c r="U116" s="479"/>
      <c r="V116" s="479"/>
      <c r="W116" s="479"/>
      <c r="X116" s="479"/>
      <c r="Y116" s="479"/>
      <c r="Z116" s="479"/>
      <c r="AA116" s="479"/>
      <c r="AB116" s="479"/>
      <c r="AC116" s="479"/>
      <c r="AD116" s="479"/>
      <c r="AE116" s="479"/>
      <c r="AF116" s="479"/>
      <c r="AG116" s="479"/>
      <c r="AH116" s="479"/>
      <c r="AI116" s="479"/>
      <c r="AJ116" s="479"/>
      <c r="AK116" s="479"/>
      <c r="AL116" s="479"/>
      <c r="AM116" s="479"/>
      <c r="AN116" s="479"/>
      <c r="AO116" s="479"/>
      <c r="AP116" s="479"/>
      <c r="AQ116" s="479"/>
      <c r="AR116" s="479"/>
      <c r="AS116" s="479"/>
      <c r="AT116" s="479"/>
      <c r="AU116" s="479"/>
      <c r="AV116" s="479"/>
      <c r="AW116" s="479"/>
      <c r="AX116" s="479"/>
      <c r="AY116" s="479"/>
      <c r="AZ116" s="479"/>
      <c r="BA116" s="479"/>
      <c r="BB116" s="479"/>
      <c r="BC116" s="479"/>
      <c r="BD116" s="479"/>
      <c r="BE116" s="479"/>
      <c r="BF116" s="479"/>
      <c r="BG116" s="479"/>
      <c r="BH116" s="479"/>
      <c r="BI116" s="479"/>
      <c r="BJ116" s="479"/>
      <c r="BK116" s="479"/>
      <c r="BL116" s="479"/>
      <c r="BM116" s="479"/>
      <c r="BN116" s="479"/>
      <c r="BO116" s="479"/>
      <c r="BP116" s="479"/>
      <c r="BQ116" s="479"/>
      <c r="BR116" s="479"/>
      <c r="BS116" s="479"/>
      <c r="BT116" s="479"/>
      <c r="BU116" s="479"/>
    </row>
    <row r="117" ht="18.0" customHeight="1">
      <c r="A117" s="479"/>
      <c r="B117" s="482"/>
      <c r="C117" s="479"/>
      <c r="D117" s="479"/>
      <c r="E117" s="479"/>
      <c r="F117" s="479"/>
      <c r="G117" s="479"/>
      <c r="H117" s="479"/>
      <c r="I117" s="479"/>
      <c r="J117" s="479"/>
      <c r="K117" s="479"/>
      <c r="L117" s="479"/>
      <c r="M117" s="479"/>
      <c r="N117" s="479"/>
      <c r="O117" s="479"/>
      <c r="P117" s="479"/>
      <c r="Q117" s="479"/>
      <c r="R117" s="479"/>
      <c r="S117" s="479"/>
      <c r="T117" s="479"/>
      <c r="U117" s="479"/>
      <c r="V117" s="479"/>
      <c r="W117" s="479"/>
      <c r="X117" s="479"/>
      <c r="Y117" s="479"/>
      <c r="Z117" s="479"/>
      <c r="AA117" s="479"/>
      <c r="AB117" s="479"/>
      <c r="AC117" s="479"/>
      <c r="AD117" s="479"/>
      <c r="AE117" s="479"/>
      <c r="AF117" s="479"/>
      <c r="AG117" s="479"/>
      <c r="AH117" s="479"/>
      <c r="AI117" s="479"/>
      <c r="AJ117" s="479"/>
      <c r="AK117" s="479"/>
      <c r="AL117" s="479"/>
      <c r="AM117" s="479"/>
      <c r="AN117" s="479"/>
      <c r="AO117" s="479"/>
      <c r="AP117" s="479"/>
      <c r="AQ117" s="479"/>
      <c r="AR117" s="479"/>
      <c r="AS117" s="479"/>
      <c r="AT117" s="479"/>
      <c r="AU117" s="479"/>
      <c r="AV117" s="479"/>
      <c r="AW117" s="479"/>
      <c r="AX117" s="479"/>
      <c r="AY117" s="479"/>
      <c r="AZ117" s="479"/>
      <c r="BA117" s="479"/>
      <c r="BB117" s="479"/>
      <c r="BC117" s="479"/>
      <c r="BD117" s="479"/>
      <c r="BE117" s="479"/>
      <c r="BF117" s="479"/>
      <c r="BG117" s="479"/>
      <c r="BH117" s="479"/>
      <c r="BI117" s="479"/>
      <c r="BJ117" s="479"/>
      <c r="BK117" s="479"/>
      <c r="BL117" s="479"/>
      <c r="BM117" s="479"/>
      <c r="BN117" s="479"/>
      <c r="BO117" s="479"/>
      <c r="BP117" s="479"/>
      <c r="BQ117" s="479"/>
      <c r="BR117" s="479"/>
      <c r="BS117" s="479"/>
      <c r="BT117" s="479"/>
      <c r="BU117" s="479"/>
    </row>
    <row r="118" ht="18.0" customHeight="1">
      <c r="A118" s="479"/>
      <c r="B118" s="482"/>
      <c r="C118" s="479"/>
      <c r="D118" s="479"/>
      <c r="E118" s="479"/>
      <c r="F118" s="479"/>
      <c r="G118" s="479"/>
      <c r="H118" s="479"/>
      <c r="I118" s="479"/>
      <c r="J118" s="479"/>
      <c r="K118" s="479"/>
      <c r="L118" s="479"/>
      <c r="M118" s="479"/>
      <c r="N118" s="479"/>
      <c r="O118" s="479"/>
      <c r="P118" s="479"/>
      <c r="Q118" s="479"/>
      <c r="R118" s="479"/>
      <c r="S118" s="479"/>
      <c r="T118" s="479"/>
      <c r="U118" s="479"/>
      <c r="V118" s="479"/>
      <c r="W118" s="479"/>
      <c r="X118" s="479"/>
      <c r="Y118" s="479"/>
      <c r="Z118" s="479"/>
      <c r="AA118" s="479"/>
      <c r="AB118" s="479"/>
      <c r="AC118" s="479"/>
      <c r="AD118" s="479"/>
      <c r="AE118" s="479"/>
      <c r="AF118" s="479"/>
      <c r="AG118" s="479"/>
      <c r="AH118" s="479"/>
      <c r="AI118" s="479"/>
      <c r="AJ118" s="479"/>
      <c r="AK118" s="479"/>
      <c r="AL118" s="479"/>
      <c r="AM118" s="479"/>
      <c r="AN118" s="479"/>
      <c r="AO118" s="479"/>
      <c r="AP118" s="479"/>
      <c r="AQ118" s="479"/>
      <c r="AR118" s="479"/>
      <c r="AS118" s="479"/>
      <c r="AT118" s="479"/>
      <c r="AU118" s="479"/>
      <c r="AV118" s="479"/>
      <c r="AW118" s="479"/>
      <c r="AX118" s="479"/>
      <c r="AY118" s="479"/>
      <c r="AZ118" s="479"/>
      <c r="BA118" s="479"/>
      <c r="BB118" s="479"/>
      <c r="BC118" s="479"/>
      <c r="BD118" s="479"/>
      <c r="BE118" s="479"/>
      <c r="BF118" s="479"/>
      <c r="BG118" s="479"/>
      <c r="BH118" s="479"/>
      <c r="BI118" s="479"/>
      <c r="BJ118" s="479"/>
      <c r="BK118" s="479"/>
      <c r="BL118" s="479"/>
      <c r="BM118" s="479"/>
      <c r="BN118" s="479"/>
      <c r="BO118" s="479"/>
      <c r="BP118" s="479"/>
      <c r="BQ118" s="479"/>
      <c r="BR118" s="479"/>
      <c r="BS118" s="479"/>
      <c r="BT118" s="479"/>
      <c r="BU118" s="479"/>
    </row>
    <row r="119" ht="18.0" customHeight="1">
      <c r="A119" s="479"/>
      <c r="B119" s="482"/>
      <c r="C119" s="479"/>
      <c r="D119" s="479"/>
      <c r="E119" s="479"/>
      <c r="F119" s="479"/>
      <c r="G119" s="479"/>
      <c r="H119" s="479"/>
      <c r="I119" s="479"/>
      <c r="J119" s="479"/>
      <c r="K119" s="479"/>
      <c r="L119" s="479"/>
      <c r="M119" s="479"/>
      <c r="N119" s="479"/>
      <c r="O119" s="479"/>
      <c r="P119" s="479"/>
      <c r="Q119" s="479"/>
      <c r="R119" s="479"/>
      <c r="S119" s="479"/>
      <c r="T119" s="479"/>
      <c r="U119" s="479"/>
      <c r="V119" s="479"/>
      <c r="W119" s="479"/>
      <c r="X119" s="479"/>
      <c r="Y119" s="479"/>
      <c r="Z119" s="479"/>
      <c r="AA119" s="479"/>
      <c r="AB119" s="479"/>
      <c r="AC119" s="479"/>
      <c r="AD119" s="479"/>
      <c r="AE119" s="479"/>
      <c r="AF119" s="479"/>
      <c r="AG119" s="479"/>
      <c r="AH119" s="479"/>
      <c r="AI119" s="479"/>
      <c r="AJ119" s="479"/>
      <c r="AK119" s="479"/>
      <c r="AL119" s="479"/>
      <c r="AM119" s="479"/>
      <c r="AN119" s="479"/>
      <c r="AO119" s="479"/>
      <c r="AP119" s="479"/>
      <c r="AQ119" s="479"/>
      <c r="AR119" s="479"/>
      <c r="AS119" s="479"/>
      <c r="AT119" s="479"/>
      <c r="AU119" s="479"/>
      <c r="AV119" s="479"/>
      <c r="AW119" s="479"/>
      <c r="AX119" s="479"/>
      <c r="AY119" s="479"/>
      <c r="AZ119" s="479"/>
      <c r="BA119" s="479"/>
      <c r="BB119" s="479"/>
      <c r="BC119" s="479"/>
      <c r="BD119" s="479"/>
      <c r="BE119" s="479"/>
      <c r="BF119" s="479"/>
      <c r="BG119" s="479"/>
      <c r="BH119" s="479"/>
      <c r="BI119" s="479"/>
      <c r="BJ119" s="479"/>
      <c r="BK119" s="479"/>
      <c r="BL119" s="479"/>
      <c r="BM119" s="479"/>
      <c r="BN119" s="479"/>
      <c r="BO119" s="479"/>
      <c r="BP119" s="479"/>
      <c r="BQ119" s="479"/>
      <c r="BR119" s="479"/>
      <c r="BS119" s="479"/>
      <c r="BT119" s="479"/>
      <c r="BU119" s="479"/>
    </row>
    <row r="120" ht="18.0" customHeight="1">
      <c r="A120" s="479"/>
      <c r="B120" s="482"/>
      <c r="C120" s="479"/>
      <c r="D120" s="479"/>
      <c r="E120" s="479"/>
      <c r="F120" s="479"/>
      <c r="G120" s="479"/>
      <c r="H120" s="479"/>
      <c r="I120" s="479"/>
      <c r="J120" s="479"/>
      <c r="K120" s="479"/>
      <c r="L120" s="479"/>
      <c r="M120" s="479"/>
      <c r="N120" s="479"/>
      <c r="O120" s="479"/>
      <c r="P120" s="479"/>
      <c r="Q120" s="479"/>
      <c r="R120" s="479"/>
      <c r="S120" s="479"/>
      <c r="T120" s="479"/>
      <c r="U120" s="479"/>
      <c r="V120" s="479"/>
      <c r="W120" s="479"/>
      <c r="X120" s="479"/>
      <c r="Y120" s="479"/>
      <c r="Z120" s="479"/>
      <c r="AA120" s="479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79"/>
      <c r="AL120" s="479"/>
      <c r="AM120" s="479"/>
      <c r="AN120" s="479"/>
      <c r="AO120" s="479"/>
      <c r="AP120" s="479"/>
      <c r="AQ120" s="479"/>
      <c r="AR120" s="479"/>
      <c r="AS120" s="479"/>
      <c r="AT120" s="479"/>
      <c r="AU120" s="479"/>
      <c r="AV120" s="479"/>
      <c r="AW120" s="479"/>
      <c r="AX120" s="479"/>
      <c r="AY120" s="479"/>
      <c r="AZ120" s="479"/>
      <c r="BA120" s="479"/>
      <c r="BB120" s="479"/>
      <c r="BC120" s="479"/>
      <c r="BD120" s="479"/>
      <c r="BE120" s="479"/>
      <c r="BF120" s="479"/>
      <c r="BG120" s="479"/>
      <c r="BH120" s="479"/>
      <c r="BI120" s="479"/>
      <c r="BJ120" s="479"/>
      <c r="BK120" s="479"/>
      <c r="BL120" s="479"/>
      <c r="BM120" s="479"/>
      <c r="BN120" s="479"/>
      <c r="BO120" s="479"/>
      <c r="BP120" s="479"/>
      <c r="BQ120" s="479"/>
      <c r="BR120" s="479"/>
      <c r="BS120" s="479"/>
      <c r="BT120" s="479"/>
      <c r="BU120" s="479"/>
    </row>
    <row r="121" ht="18.0" customHeight="1">
      <c r="A121" s="479"/>
      <c r="B121" s="482"/>
      <c r="C121" s="479"/>
      <c r="D121" s="479"/>
      <c r="E121" s="479"/>
      <c r="F121" s="479"/>
      <c r="G121" s="479"/>
      <c r="H121" s="479"/>
      <c r="I121" s="479"/>
      <c r="J121" s="479"/>
      <c r="K121" s="479"/>
      <c r="L121" s="479"/>
      <c r="M121" s="479"/>
      <c r="N121" s="479"/>
      <c r="O121" s="479"/>
      <c r="P121" s="479"/>
      <c r="Q121" s="479"/>
      <c r="R121" s="479"/>
      <c r="S121" s="479"/>
      <c r="T121" s="479"/>
      <c r="U121" s="479"/>
      <c r="V121" s="479"/>
      <c r="W121" s="479"/>
      <c r="X121" s="479"/>
      <c r="Y121" s="479"/>
      <c r="Z121" s="479"/>
      <c r="AA121" s="479"/>
      <c r="AB121" s="479"/>
      <c r="AC121" s="479"/>
      <c r="AD121" s="479"/>
      <c r="AE121" s="479"/>
      <c r="AF121" s="479"/>
      <c r="AG121" s="479"/>
      <c r="AH121" s="479"/>
      <c r="AI121" s="479"/>
      <c r="AJ121" s="479"/>
      <c r="AK121" s="479"/>
      <c r="AL121" s="479"/>
      <c r="AM121" s="479"/>
      <c r="AN121" s="479"/>
      <c r="AO121" s="479"/>
      <c r="AP121" s="479"/>
      <c r="AQ121" s="479"/>
      <c r="AR121" s="479"/>
      <c r="AS121" s="479"/>
      <c r="AT121" s="479"/>
      <c r="AU121" s="479"/>
      <c r="AV121" s="479"/>
      <c r="AW121" s="479"/>
      <c r="AX121" s="479"/>
      <c r="AY121" s="479"/>
      <c r="AZ121" s="479"/>
      <c r="BA121" s="479"/>
      <c r="BB121" s="479"/>
      <c r="BC121" s="479"/>
      <c r="BD121" s="479"/>
      <c r="BE121" s="479"/>
      <c r="BF121" s="479"/>
      <c r="BG121" s="479"/>
      <c r="BH121" s="479"/>
      <c r="BI121" s="479"/>
      <c r="BJ121" s="479"/>
      <c r="BK121" s="479"/>
      <c r="BL121" s="479"/>
      <c r="BM121" s="479"/>
      <c r="BN121" s="479"/>
      <c r="BO121" s="479"/>
      <c r="BP121" s="479"/>
      <c r="BQ121" s="479"/>
      <c r="BR121" s="479"/>
      <c r="BS121" s="479"/>
      <c r="BT121" s="479"/>
      <c r="BU121" s="479"/>
    </row>
    <row r="122" ht="18.0" customHeight="1">
      <c r="A122" s="479"/>
      <c r="B122" s="482"/>
      <c r="C122" s="479"/>
      <c r="D122" s="479"/>
      <c r="E122" s="479"/>
      <c r="F122" s="479"/>
      <c r="G122" s="479"/>
      <c r="H122" s="479"/>
      <c r="I122" s="479"/>
      <c r="J122" s="479"/>
      <c r="K122" s="479"/>
      <c r="L122" s="479"/>
      <c r="M122" s="479"/>
      <c r="N122" s="479"/>
      <c r="O122" s="479"/>
      <c r="P122" s="479"/>
      <c r="Q122" s="479"/>
      <c r="R122" s="479"/>
      <c r="S122" s="479"/>
      <c r="T122" s="479"/>
      <c r="U122" s="479"/>
      <c r="V122" s="479"/>
      <c r="W122" s="479"/>
      <c r="X122" s="479"/>
      <c r="Y122" s="479"/>
      <c r="Z122" s="479"/>
      <c r="AA122" s="479"/>
      <c r="AB122" s="479"/>
      <c r="AC122" s="479"/>
      <c r="AD122" s="479"/>
      <c r="AE122" s="479"/>
      <c r="AF122" s="479"/>
      <c r="AG122" s="479"/>
      <c r="AH122" s="479"/>
      <c r="AI122" s="479"/>
      <c r="AJ122" s="479"/>
      <c r="AK122" s="479"/>
      <c r="AL122" s="479"/>
      <c r="AM122" s="479"/>
      <c r="AN122" s="479"/>
      <c r="AO122" s="479"/>
      <c r="AP122" s="479"/>
      <c r="AQ122" s="479"/>
      <c r="AR122" s="479"/>
      <c r="AS122" s="479"/>
      <c r="AT122" s="479"/>
      <c r="AU122" s="479"/>
      <c r="AV122" s="479"/>
      <c r="AW122" s="479"/>
      <c r="AX122" s="479"/>
      <c r="AY122" s="479"/>
      <c r="AZ122" s="479"/>
      <c r="BA122" s="479"/>
      <c r="BB122" s="479"/>
      <c r="BC122" s="479"/>
      <c r="BD122" s="479"/>
      <c r="BE122" s="479"/>
      <c r="BF122" s="479"/>
      <c r="BG122" s="479"/>
      <c r="BH122" s="479"/>
      <c r="BI122" s="479"/>
      <c r="BJ122" s="479"/>
      <c r="BK122" s="479"/>
      <c r="BL122" s="479"/>
      <c r="BM122" s="479"/>
      <c r="BN122" s="479"/>
      <c r="BO122" s="479"/>
      <c r="BP122" s="479"/>
      <c r="BQ122" s="479"/>
      <c r="BR122" s="479"/>
      <c r="BS122" s="479"/>
      <c r="BT122" s="479"/>
      <c r="BU122" s="479"/>
    </row>
    <row r="123" ht="18.0" customHeight="1">
      <c r="A123" s="479"/>
      <c r="B123" s="482"/>
      <c r="C123" s="479"/>
      <c r="D123" s="479"/>
      <c r="E123" s="479"/>
      <c r="F123" s="479"/>
      <c r="G123" s="479"/>
      <c r="H123" s="479"/>
      <c r="I123" s="479"/>
      <c r="J123" s="479"/>
      <c r="K123" s="479"/>
      <c r="L123" s="479"/>
      <c r="M123" s="479"/>
      <c r="N123" s="479"/>
      <c r="O123" s="479"/>
      <c r="P123" s="479"/>
      <c r="Q123" s="479"/>
      <c r="R123" s="479"/>
      <c r="S123" s="479"/>
      <c r="T123" s="479"/>
      <c r="U123" s="479"/>
      <c r="V123" s="479"/>
      <c r="W123" s="479"/>
      <c r="X123" s="479"/>
      <c r="Y123" s="479"/>
      <c r="Z123" s="479"/>
      <c r="AA123" s="479"/>
      <c r="AB123" s="479"/>
      <c r="AC123" s="479"/>
      <c r="AD123" s="479"/>
      <c r="AE123" s="479"/>
      <c r="AF123" s="479"/>
      <c r="AG123" s="479"/>
      <c r="AH123" s="479"/>
      <c r="AI123" s="479"/>
      <c r="AJ123" s="479"/>
      <c r="AK123" s="479"/>
      <c r="AL123" s="479"/>
      <c r="AM123" s="479"/>
      <c r="AN123" s="479"/>
      <c r="AO123" s="479"/>
      <c r="AP123" s="479"/>
      <c r="AQ123" s="479"/>
      <c r="AR123" s="479"/>
      <c r="AS123" s="479"/>
      <c r="AT123" s="479"/>
      <c r="AU123" s="479"/>
      <c r="AV123" s="479"/>
      <c r="AW123" s="479"/>
      <c r="AX123" s="479"/>
      <c r="AY123" s="479"/>
      <c r="AZ123" s="479"/>
      <c r="BA123" s="479"/>
      <c r="BB123" s="479"/>
      <c r="BC123" s="479"/>
      <c r="BD123" s="479"/>
      <c r="BE123" s="479"/>
      <c r="BF123" s="479"/>
      <c r="BG123" s="479"/>
      <c r="BH123" s="479"/>
      <c r="BI123" s="479"/>
      <c r="BJ123" s="479"/>
      <c r="BK123" s="479"/>
      <c r="BL123" s="479"/>
      <c r="BM123" s="479"/>
      <c r="BN123" s="479"/>
      <c r="BO123" s="479"/>
      <c r="BP123" s="479"/>
      <c r="BQ123" s="479"/>
      <c r="BR123" s="479"/>
      <c r="BS123" s="479"/>
      <c r="BT123" s="479"/>
      <c r="BU123" s="479"/>
    </row>
    <row r="124" ht="18.0" customHeight="1">
      <c r="A124" s="479"/>
      <c r="B124" s="482"/>
      <c r="C124" s="479"/>
      <c r="D124" s="479"/>
      <c r="E124" s="479"/>
      <c r="F124" s="479"/>
      <c r="G124" s="479"/>
      <c r="H124" s="479"/>
      <c r="I124" s="479"/>
      <c r="J124" s="479"/>
      <c r="K124" s="479"/>
      <c r="L124" s="479"/>
      <c r="M124" s="479"/>
      <c r="N124" s="479"/>
      <c r="O124" s="479"/>
      <c r="P124" s="479"/>
      <c r="Q124" s="479"/>
      <c r="R124" s="479"/>
      <c r="S124" s="479"/>
      <c r="T124" s="479"/>
      <c r="U124" s="479"/>
      <c r="V124" s="479"/>
      <c r="W124" s="479"/>
      <c r="X124" s="479"/>
      <c r="Y124" s="479"/>
      <c r="Z124" s="479"/>
      <c r="AA124" s="479"/>
      <c r="AB124" s="479"/>
      <c r="AC124" s="479"/>
      <c r="AD124" s="479"/>
      <c r="AE124" s="479"/>
      <c r="AF124" s="479"/>
      <c r="AG124" s="479"/>
      <c r="AH124" s="479"/>
      <c r="AI124" s="479"/>
      <c r="AJ124" s="479"/>
      <c r="AK124" s="479"/>
      <c r="AL124" s="479"/>
      <c r="AM124" s="479"/>
      <c r="AN124" s="479"/>
      <c r="AO124" s="479"/>
      <c r="AP124" s="479"/>
      <c r="AQ124" s="479"/>
      <c r="AR124" s="479"/>
      <c r="AS124" s="479"/>
      <c r="AT124" s="479"/>
      <c r="AU124" s="479"/>
      <c r="AV124" s="479"/>
      <c r="AW124" s="479"/>
      <c r="AX124" s="479"/>
      <c r="AY124" s="479"/>
      <c r="AZ124" s="479"/>
      <c r="BA124" s="479"/>
      <c r="BB124" s="479"/>
      <c r="BC124" s="479"/>
      <c r="BD124" s="479"/>
      <c r="BE124" s="479"/>
      <c r="BF124" s="479"/>
      <c r="BG124" s="479"/>
      <c r="BH124" s="479"/>
      <c r="BI124" s="479"/>
      <c r="BJ124" s="479"/>
      <c r="BK124" s="479"/>
      <c r="BL124" s="479"/>
      <c r="BM124" s="479"/>
      <c r="BN124" s="479"/>
      <c r="BO124" s="479"/>
      <c r="BP124" s="479"/>
      <c r="BQ124" s="479"/>
      <c r="BR124" s="479"/>
      <c r="BS124" s="479"/>
      <c r="BT124" s="479"/>
      <c r="BU124" s="479"/>
    </row>
    <row r="125" ht="18.0" customHeight="1">
      <c r="A125" s="479"/>
      <c r="B125" s="482"/>
      <c r="C125" s="479"/>
      <c r="D125" s="479"/>
      <c r="E125" s="479"/>
      <c r="F125" s="479"/>
      <c r="G125" s="479"/>
      <c r="H125" s="479"/>
      <c r="I125" s="479"/>
      <c r="J125" s="479"/>
      <c r="K125" s="479"/>
      <c r="L125" s="479"/>
      <c r="M125" s="479"/>
      <c r="N125" s="479"/>
      <c r="O125" s="479"/>
      <c r="P125" s="479"/>
      <c r="Q125" s="479"/>
      <c r="R125" s="479"/>
      <c r="S125" s="479"/>
      <c r="T125" s="479"/>
      <c r="U125" s="479"/>
      <c r="V125" s="479"/>
      <c r="W125" s="479"/>
      <c r="X125" s="479"/>
      <c r="Y125" s="479"/>
      <c r="Z125" s="479"/>
      <c r="AA125" s="479"/>
      <c r="AB125" s="479"/>
      <c r="AC125" s="479"/>
      <c r="AD125" s="479"/>
      <c r="AE125" s="479"/>
      <c r="AF125" s="479"/>
      <c r="AG125" s="479"/>
      <c r="AH125" s="479"/>
      <c r="AI125" s="479"/>
      <c r="AJ125" s="479"/>
      <c r="AK125" s="479"/>
      <c r="AL125" s="479"/>
      <c r="AM125" s="479"/>
      <c r="AN125" s="479"/>
      <c r="AO125" s="479"/>
      <c r="AP125" s="479"/>
      <c r="AQ125" s="479"/>
      <c r="AR125" s="479"/>
      <c r="AS125" s="479"/>
      <c r="AT125" s="479"/>
      <c r="AU125" s="479"/>
      <c r="AV125" s="479"/>
      <c r="AW125" s="479"/>
      <c r="AX125" s="479"/>
      <c r="AY125" s="479"/>
      <c r="AZ125" s="479"/>
      <c r="BA125" s="479"/>
      <c r="BB125" s="479"/>
      <c r="BC125" s="479"/>
      <c r="BD125" s="479"/>
      <c r="BE125" s="479"/>
      <c r="BF125" s="479"/>
      <c r="BG125" s="479"/>
      <c r="BH125" s="479"/>
      <c r="BI125" s="479"/>
      <c r="BJ125" s="479"/>
      <c r="BK125" s="479"/>
      <c r="BL125" s="479"/>
      <c r="BM125" s="479"/>
      <c r="BN125" s="479"/>
      <c r="BO125" s="479"/>
      <c r="BP125" s="479"/>
      <c r="BQ125" s="479"/>
      <c r="BR125" s="479"/>
      <c r="BS125" s="479"/>
      <c r="BT125" s="479"/>
      <c r="BU125" s="479"/>
    </row>
    <row r="126" ht="18.0" customHeight="1">
      <c r="A126" s="479"/>
      <c r="B126" s="482"/>
      <c r="C126" s="479"/>
      <c r="D126" s="479"/>
      <c r="E126" s="479"/>
      <c r="F126" s="479"/>
      <c r="G126" s="479"/>
      <c r="H126" s="479"/>
      <c r="I126" s="479"/>
      <c r="J126" s="479"/>
      <c r="K126" s="479"/>
      <c r="L126" s="479"/>
      <c r="M126" s="479"/>
      <c r="N126" s="479"/>
      <c r="O126" s="479"/>
      <c r="P126" s="479"/>
      <c r="Q126" s="479"/>
      <c r="R126" s="479"/>
      <c r="S126" s="479"/>
      <c r="T126" s="479"/>
      <c r="U126" s="479"/>
      <c r="V126" s="479"/>
      <c r="W126" s="479"/>
      <c r="X126" s="479"/>
      <c r="Y126" s="479"/>
      <c r="Z126" s="479"/>
      <c r="AA126" s="479"/>
      <c r="AB126" s="479"/>
      <c r="AC126" s="479"/>
      <c r="AD126" s="479"/>
      <c r="AE126" s="479"/>
      <c r="AF126" s="479"/>
      <c r="AG126" s="479"/>
      <c r="AH126" s="479"/>
      <c r="AI126" s="479"/>
      <c r="AJ126" s="479"/>
      <c r="AK126" s="479"/>
      <c r="AL126" s="479"/>
      <c r="AM126" s="479"/>
      <c r="AN126" s="479"/>
      <c r="AO126" s="479"/>
      <c r="AP126" s="479"/>
      <c r="AQ126" s="479"/>
      <c r="AR126" s="479"/>
      <c r="AS126" s="479"/>
      <c r="AT126" s="479"/>
      <c r="AU126" s="479"/>
      <c r="AV126" s="479"/>
      <c r="AW126" s="479"/>
      <c r="AX126" s="479"/>
      <c r="AY126" s="479"/>
      <c r="AZ126" s="479"/>
      <c r="BA126" s="479"/>
      <c r="BB126" s="479"/>
      <c r="BC126" s="479"/>
      <c r="BD126" s="479"/>
      <c r="BE126" s="479"/>
      <c r="BF126" s="479"/>
      <c r="BG126" s="479"/>
      <c r="BH126" s="479"/>
      <c r="BI126" s="479"/>
      <c r="BJ126" s="479"/>
      <c r="BK126" s="479"/>
      <c r="BL126" s="479"/>
      <c r="BM126" s="479"/>
      <c r="BN126" s="479"/>
      <c r="BO126" s="479"/>
      <c r="BP126" s="479"/>
      <c r="BQ126" s="479"/>
      <c r="BR126" s="479"/>
      <c r="BS126" s="479"/>
      <c r="BT126" s="479"/>
      <c r="BU126" s="479"/>
    </row>
    <row r="127" ht="18.0" customHeight="1">
      <c r="A127" s="479"/>
      <c r="B127" s="482"/>
      <c r="C127" s="479"/>
      <c r="D127" s="479"/>
      <c r="E127" s="479"/>
      <c r="F127" s="479"/>
      <c r="G127" s="479"/>
      <c r="H127" s="479"/>
      <c r="I127" s="479"/>
      <c r="J127" s="479"/>
      <c r="K127" s="479"/>
      <c r="L127" s="479"/>
      <c r="M127" s="479"/>
      <c r="N127" s="479"/>
      <c r="O127" s="479"/>
      <c r="P127" s="479"/>
      <c r="Q127" s="479"/>
      <c r="R127" s="479"/>
      <c r="S127" s="479"/>
      <c r="T127" s="479"/>
      <c r="U127" s="479"/>
      <c r="V127" s="479"/>
      <c r="W127" s="479"/>
      <c r="X127" s="479"/>
      <c r="Y127" s="479"/>
      <c r="Z127" s="479"/>
      <c r="AA127" s="479"/>
      <c r="AB127" s="479"/>
      <c r="AC127" s="479"/>
      <c r="AD127" s="479"/>
      <c r="AE127" s="479"/>
      <c r="AF127" s="479"/>
      <c r="AG127" s="479"/>
      <c r="AH127" s="479"/>
      <c r="AI127" s="479"/>
      <c r="AJ127" s="479"/>
      <c r="AK127" s="479"/>
      <c r="AL127" s="479"/>
      <c r="AM127" s="479"/>
      <c r="AN127" s="479"/>
      <c r="AO127" s="479"/>
      <c r="AP127" s="479"/>
      <c r="AQ127" s="479"/>
      <c r="AR127" s="479"/>
      <c r="AS127" s="479"/>
      <c r="AT127" s="479"/>
      <c r="AU127" s="479"/>
      <c r="AV127" s="479"/>
      <c r="AW127" s="479"/>
      <c r="AX127" s="479"/>
      <c r="AY127" s="479"/>
      <c r="AZ127" s="479"/>
      <c r="BA127" s="479"/>
      <c r="BB127" s="479"/>
      <c r="BC127" s="479"/>
      <c r="BD127" s="479"/>
      <c r="BE127" s="479"/>
      <c r="BF127" s="479"/>
      <c r="BG127" s="479"/>
      <c r="BH127" s="479"/>
      <c r="BI127" s="479"/>
      <c r="BJ127" s="479"/>
      <c r="BK127" s="479"/>
      <c r="BL127" s="479"/>
      <c r="BM127" s="479"/>
      <c r="BN127" s="479"/>
      <c r="BO127" s="479"/>
      <c r="BP127" s="479"/>
      <c r="BQ127" s="479"/>
      <c r="BR127" s="479"/>
      <c r="BS127" s="479"/>
      <c r="BT127" s="479"/>
      <c r="BU127" s="479"/>
    </row>
    <row r="128" ht="18.0" customHeight="1">
      <c r="A128" s="479"/>
      <c r="B128" s="482"/>
      <c r="C128" s="479"/>
      <c r="D128" s="479"/>
      <c r="E128" s="479"/>
      <c r="F128" s="479"/>
      <c r="G128" s="479"/>
      <c r="H128" s="479"/>
      <c r="I128" s="479"/>
      <c r="J128" s="479"/>
      <c r="K128" s="479"/>
      <c r="L128" s="479"/>
      <c r="M128" s="479"/>
      <c r="N128" s="479"/>
      <c r="O128" s="479"/>
      <c r="P128" s="479"/>
      <c r="Q128" s="479"/>
      <c r="R128" s="479"/>
      <c r="S128" s="479"/>
      <c r="T128" s="479"/>
      <c r="U128" s="479"/>
      <c r="V128" s="479"/>
      <c r="W128" s="479"/>
      <c r="X128" s="479"/>
      <c r="Y128" s="479"/>
      <c r="Z128" s="479"/>
      <c r="AA128" s="479"/>
      <c r="AB128" s="479"/>
      <c r="AC128" s="479"/>
      <c r="AD128" s="479"/>
      <c r="AE128" s="479"/>
      <c r="AF128" s="479"/>
      <c r="AG128" s="479"/>
      <c r="AH128" s="479"/>
      <c r="AI128" s="479"/>
      <c r="AJ128" s="479"/>
      <c r="AK128" s="479"/>
      <c r="AL128" s="479"/>
      <c r="AM128" s="479"/>
      <c r="AN128" s="479"/>
      <c r="AO128" s="479"/>
      <c r="AP128" s="479"/>
      <c r="AQ128" s="479"/>
      <c r="AR128" s="479"/>
      <c r="AS128" s="479"/>
      <c r="AT128" s="479"/>
      <c r="AU128" s="479"/>
      <c r="AV128" s="479"/>
      <c r="AW128" s="479"/>
      <c r="AX128" s="479"/>
      <c r="AY128" s="479"/>
      <c r="AZ128" s="479"/>
      <c r="BA128" s="479"/>
      <c r="BB128" s="479"/>
      <c r="BC128" s="479"/>
      <c r="BD128" s="479"/>
      <c r="BE128" s="479"/>
      <c r="BF128" s="479"/>
      <c r="BG128" s="479"/>
      <c r="BH128" s="479"/>
      <c r="BI128" s="479"/>
      <c r="BJ128" s="479"/>
      <c r="BK128" s="479"/>
      <c r="BL128" s="479"/>
      <c r="BM128" s="479"/>
      <c r="BN128" s="479"/>
      <c r="BO128" s="479"/>
      <c r="BP128" s="479"/>
      <c r="BQ128" s="479"/>
      <c r="BR128" s="479"/>
      <c r="BS128" s="479"/>
      <c r="BT128" s="479"/>
      <c r="BU128" s="479"/>
    </row>
    <row r="129" ht="18.0" customHeight="1">
      <c r="A129" s="479"/>
      <c r="B129" s="482"/>
      <c r="C129" s="479"/>
      <c r="D129" s="479"/>
      <c r="E129" s="479"/>
      <c r="F129" s="479"/>
      <c r="G129" s="479"/>
      <c r="H129" s="479"/>
      <c r="I129" s="479"/>
      <c r="J129" s="479"/>
      <c r="K129" s="479"/>
      <c r="L129" s="479"/>
      <c r="M129" s="479"/>
      <c r="N129" s="479"/>
      <c r="O129" s="479"/>
      <c r="P129" s="479"/>
      <c r="Q129" s="479"/>
      <c r="R129" s="479"/>
      <c r="S129" s="479"/>
      <c r="T129" s="479"/>
      <c r="U129" s="479"/>
      <c r="V129" s="479"/>
      <c r="W129" s="479"/>
      <c r="X129" s="479"/>
      <c r="Y129" s="479"/>
      <c r="Z129" s="479"/>
      <c r="AA129" s="479"/>
      <c r="AB129" s="479"/>
      <c r="AC129" s="479"/>
      <c r="AD129" s="479"/>
      <c r="AE129" s="479"/>
      <c r="AF129" s="479"/>
      <c r="AG129" s="479"/>
      <c r="AH129" s="479"/>
      <c r="AI129" s="479"/>
      <c r="AJ129" s="479"/>
      <c r="AK129" s="479"/>
      <c r="AL129" s="479"/>
      <c r="AM129" s="479"/>
      <c r="AN129" s="479"/>
      <c r="AO129" s="479"/>
      <c r="AP129" s="479"/>
      <c r="AQ129" s="479"/>
      <c r="AR129" s="479"/>
      <c r="AS129" s="479"/>
      <c r="AT129" s="479"/>
      <c r="AU129" s="479"/>
      <c r="AV129" s="479"/>
      <c r="AW129" s="479"/>
      <c r="AX129" s="479"/>
      <c r="AY129" s="479"/>
      <c r="AZ129" s="479"/>
      <c r="BA129" s="479"/>
      <c r="BB129" s="479"/>
      <c r="BC129" s="479"/>
      <c r="BD129" s="479"/>
      <c r="BE129" s="479"/>
      <c r="BF129" s="479"/>
      <c r="BG129" s="479"/>
      <c r="BH129" s="479"/>
      <c r="BI129" s="479"/>
      <c r="BJ129" s="479"/>
      <c r="BK129" s="479"/>
      <c r="BL129" s="479"/>
      <c r="BM129" s="479"/>
      <c r="BN129" s="479"/>
      <c r="BO129" s="479"/>
      <c r="BP129" s="479"/>
      <c r="BQ129" s="479"/>
      <c r="BR129" s="479"/>
      <c r="BS129" s="479"/>
      <c r="BT129" s="479"/>
      <c r="BU129" s="479"/>
    </row>
    <row r="130" ht="18.0" customHeight="1">
      <c r="A130" s="479"/>
      <c r="B130" s="482"/>
      <c r="C130" s="479"/>
      <c r="D130" s="479"/>
      <c r="E130" s="479"/>
      <c r="F130" s="479"/>
      <c r="G130" s="479"/>
      <c r="H130" s="479"/>
      <c r="I130" s="479"/>
      <c r="J130" s="479"/>
      <c r="K130" s="479"/>
      <c r="L130" s="479"/>
      <c r="M130" s="479"/>
      <c r="N130" s="479"/>
      <c r="O130" s="479"/>
      <c r="P130" s="479"/>
      <c r="Q130" s="479"/>
      <c r="R130" s="479"/>
      <c r="S130" s="479"/>
      <c r="T130" s="479"/>
      <c r="U130" s="479"/>
      <c r="V130" s="479"/>
      <c r="W130" s="479"/>
      <c r="X130" s="479"/>
      <c r="Y130" s="479"/>
      <c r="Z130" s="479"/>
      <c r="AA130" s="479"/>
      <c r="AB130" s="479"/>
      <c r="AC130" s="479"/>
      <c r="AD130" s="479"/>
      <c r="AE130" s="479"/>
      <c r="AF130" s="479"/>
      <c r="AG130" s="479"/>
      <c r="AH130" s="479"/>
      <c r="AI130" s="479"/>
      <c r="AJ130" s="479"/>
      <c r="AK130" s="479"/>
      <c r="AL130" s="479"/>
      <c r="AM130" s="479"/>
      <c r="AN130" s="479"/>
      <c r="AO130" s="479"/>
      <c r="AP130" s="479"/>
      <c r="AQ130" s="479"/>
      <c r="AR130" s="479"/>
      <c r="AS130" s="479"/>
      <c r="AT130" s="479"/>
      <c r="AU130" s="479"/>
      <c r="AV130" s="479"/>
      <c r="AW130" s="479"/>
      <c r="AX130" s="479"/>
      <c r="AY130" s="479"/>
      <c r="AZ130" s="479"/>
      <c r="BA130" s="479"/>
      <c r="BB130" s="479"/>
      <c r="BC130" s="479"/>
      <c r="BD130" s="479"/>
      <c r="BE130" s="479"/>
      <c r="BF130" s="479"/>
      <c r="BG130" s="479"/>
      <c r="BH130" s="479"/>
      <c r="BI130" s="479"/>
      <c r="BJ130" s="479"/>
      <c r="BK130" s="479"/>
      <c r="BL130" s="479"/>
      <c r="BM130" s="479"/>
      <c r="BN130" s="479"/>
      <c r="BO130" s="479"/>
      <c r="BP130" s="479"/>
      <c r="BQ130" s="479"/>
      <c r="BR130" s="479"/>
      <c r="BS130" s="479"/>
      <c r="BT130" s="479"/>
      <c r="BU130" s="479"/>
    </row>
    <row r="131" ht="18.0" customHeight="1">
      <c r="A131" s="479"/>
      <c r="B131" s="482"/>
      <c r="C131" s="479"/>
      <c r="D131" s="479"/>
      <c r="E131" s="479"/>
      <c r="F131" s="479"/>
      <c r="G131" s="479"/>
      <c r="H131" s="479"/>
      <c r="I131" s="479"/>
      <c r="J131" s="479"/>
      <c r="K131" s="479"/>
      <c r="L131" s="479"/>
      <c r="M131" s="479"/>
      <c r="N131" s="479"/>
      <c r="O131" s="479"/>
      <c r="P131" s="479"/>
      <c r="Q131" s="479"/>
      <c r="R131" s="479"/>
      <c r="S131" s="479"/>
      <c r="T131" s="479"/>
      <c r="U131" s="479"/>
      <c r="V131" s="479"/>
      <c r="W131" s="479"/>
      <c r="X131" s="479"/>
      <c r="Y131" s="479"/>
      <c r="Z131" s="479"/>
      <c r="AA131" s="479"/>
      <c r="AB131" s="479"/>
      <c r="AC131" s="479"/>
      <c r="AD131" s="479"/>
      <c r="AE131" s="479"/>
      <c r="AF131" s="479"/>
      <c r="AG131" s="479"/>
      <c r="AH131" s="479"/>
      <c r="AI131" s="479"/>
      <c r="AJ131" s="479"/>
      <c r="AK131" s="479"/>
      <c r="AL131" s="479"/>
      <c r="AM131" s="479"/>
      <c r="AN131" s="479"/>
      <c r="AO131" s="479"/>
      <c r="AP131" s="479"/>
      <c r="AQ131" s="479"/>
      <c r="AR131" s="479"/>
      <c r="AS131" s="479"/>
      <c r="AT131" s="479"/>
      <c r="AU131" s="479"/>
      <c r="AV131" s="479"/>
      <c r="AW131" s="479"/>
      <c r="AX131" s="479"/>
      <c r="AY131" s="479"/>
      <c r="AZ131" s="479"/>
      <c r="BA131" s="479"/>
      <c r="BB131" s="479"/>
      <c r="BC131" s="479"/>
      <c r="BD131" s="479"/>
      <c r="BE131" s="479"/>
      <c r="BF131" s="479"/>
      <c r="BG131" s="479"/>
      <c r="BH131" s="479"/>
      <c r="BI131" s="479"/>
      <c r="BJ131" s="479"/>
      <c r="BK131" s="479"/>
      <c r="BL131" s="479"/>
      <c r="BM131" s="479"/>
      <c r="BN131" s="479"/>
      <c r="BO131" s="479"/>
      <c r="BP131" s="479"/>
      <c r="BQ131" s="479"/>
      <c r="BR131" s="479"/>
      <c r="BS131" s="479"/>
      <c r="BT131" s="479"/>
      <c r="BU131" s="479"/>
    </row>
    <row r="132" ht="18.0" customHeight="1">
      <c r="A132" s="479"/>
      <c r="B132" s="482"/>
      <c r="C132" s="479"/>
      <c r="D132" s="479"/>
      <c r="E132" s="479"/>
      <c r="F132" s="479"/>
      <c r="G132" s="479"/>
      <c r="H132" s="479"/>
      <c r="I132" s="479"/>
      <c r="J132" s="479"/>
      <c r="K132" s="479"/>
      <c r="L132" s="479"/>
      <c r="M132" s="479"/>
      <c r="N132" s="479"/>
      <c r="O132" s="479"/>
      <c r="P132" s="479"/>
      <c r="Q132" s="479"/>
      <c r="R132" s="479"/>
      <c r="S132" s="479"/>
      <c r="T132" s="479"/>
      <c r="U132" s="479"/>
      <c r="V132" s="479"/>
      <c r="W132" s="479"/>
      <c r="X132" s="479"/>
      <c r="Y132" s="479"/>
      <c r="Z132" s="479"/>
      <c r="AA132" s="479"/>
      <c r="AB132" s="479"/>
      <c r="AC132" s="479"/>
      <c r="AD132" s="479"/>
      <c r="AE132" s="479"/>
      <c r="AF132" s="479"/>
      <c r="AG132" s="479"/>
      <c r="AH132" s="479"/>
      <c r="AI132" s="479"/>
      <c r="AJ132" s="479"/>
      <c r="AK132" s="479"/>
      <c r="AL132" s="479"/>
      <c r="AM132" s="479"/>
      <c r="AN132" s="479"/>
      <c r="AO132" s="479"/>
      <c r="AP132" s="479"/>
      <c r="AQ132" s="479"/>
      <c r="AR132" s="479"/>
      <c r="AS132" s="479"/>
      <c r="AT132" s="479"/>
      <c r="AU132" s="479"/>
      <c r="AV132" s="479"/>
      <c r="AW132" s="479"/>
      <c r="AX132" s="479"/>
      <c r="AY132" s="479"/>
      <c r="AZ132" s="479"/>
      <c r="BA132" s="479"/>
      <c r="BB132" s="479"/>
      <c r="BC132" s="479"/>
      <c r="BD132" s="479"/>
      <c r="BE132" s="479"/>
      <c r="BF132" s="479"/>
      <c r="BG132" s="479"/>
      <c r="BH132" s="479"/>
      <c r="BI132" s="479"/>
      <c r="BJ132" s="479"/>
      <c r="BK132" s="479"/>
      <c r="BL132" s="479"/>
      <c r="BM132" s="479"/>
      <c r="BN132" s="479"/>
      <c r="BO132" s="479"/>
      <c r="BP132" s="479"/>
      <c r="BQ132" s="479"/>
      <c r="BR132" s="479"/>
      <c r="BS132" s="479"/>
      <c r="BT132" s="479"/>
      <c r="BU132" s="479"/>
    </row>
    <row r="133" ht="18.0" customHeight="1">
      <c r="A133" s="479"/>
      <c r="B133" s="482"/>
      <c r="C133" s="479"/>
      <c r="D133" s="479"/>
      <c r="E133" s="479"/>
      <c r="F133" s="479"/>
      <c r="G133" s="479"/>
      <c r="H133" s="479"/>
      <c r="I133" s="479"/>
      <c r="J133" s="479"/>
      <c r="K133" s="479"/>
      <c r="L133" s="479"/>
      <c r="M133" s="479"/>
      <c r="N133" s="479"/>
      <c r="O133" s="479"/>
      <c r="P133" s="479"/>
      <c r="Q133" s="479"/>
      <c r="R133" s="479"/>
      <c r="S133" s="479"/>
      <c r="T133" s="479"/>
      <c r="U133" s="479"/>
      <c r="V133" s="479"/>
      <c r="W133" s="479"/>
      <c r="X133" s="479"/>
      <c r="Y133" s="479"/>
      <c r="Z133" s="479"/>
      <c r="AA133" s="479"/>
      <c r="AB133" s="479"/>
      <c r="AC133" s="479"/>
      <c r="AD133" s="479"/>
      <c r="AE133" s="479"/>
      <c r="AF133" s="479"/>
      <c r="AG133" s="479"/>
      <c r="AH133" s="479"/>
      <c r="AI133" s="479"/>
      <c r="AJ133" s="479"/>
      <c r="AK133" s="479"/>
      <c r="AL133" s="479"/>
      <c r="AM133" s="479"/>
      <c r="AN133" s="479"/>
      <c r="AO133" s="479"/>
      <c r="AP133" s="479"/>
      <c r="AQ133" s="479"/>
      <c r="AR133" s="479"/>
      <c r="AS133" s="479"/>
      <c r="AT133" s="479"/>
      <c r="AU133" s="479"/>
      <c r="AV133" s="479"/>
      <c r="AW133" s="479"/>
      <c r="AX133" s="479"/>
      <c r="AY133" s="479"/>
      <c r="AZ133" s="479"/>
      <c r="BA133" s="479"/>
      <c r="BB133" s="479"/>
      <c r="BC133" s="479"/>
      <c r="BD133" s="479"/>
      <c r="BE133" s="479"/>
      <c r="BF133" s="479"/>
      <c r="BG133" s="479"/>
      <c r="BH133" s="479"/>
      <c r="BI133" s="479"/>
      <c r="BJ133" s="479"/>
      <c r="BK133" s="479"/>
      <c r="BL133" s="479"/>
      <c r="BM133" s="479"/>
      <c r="BN133" s="479"/>
      <c r="BO133" s="479"/>
      <c r="BP133" s="479"/>
      <c r="BQ133" s="479"/>
      <c r="BR133" s="479"/>
      <c r="BS133" s="479"/>
      <c r="BT133" s="479"/>
      <c r="BU133" s="479"/>
    </row>
    <row r="134" ht="18.0" customHeight="1">
      <c r="A134" s="479"/>
      <c r="B134" s="482"/>
      <c r="C134" s="479"/>
      <c r="D134" s="479"/>
      <c r="E134" s="479"/>
      <c r="F134" s="479"/>
      <c r="G134" s="479"/>
      <c r="H134" s="479"/>
      <c r="I134" s="479"/>
      <c r="J134" s="479"/>
      <c r="K134" s="479"/>
      <c r="L134" s="479"/>
      <c r="M134" s="479"/>
      <c r="N134" s="479"/>
      <c r="O134" s="479"/>
      <c r="P134" s="479"/>
      <c r="Q134" s="479"/>
      <c r="R134" s="479"/>
      <c r="S134" s="479"/>
      <c r="T134" s="479"/>
      <c r="U134" s="479"/>
      <c r="V134" s="479"/>
      <c r="W134" s="479"/>
      <c r="X134" s="479"/>
      <c r="Y134" s="479"/>
      <c r="Z134" s="479"/>
      <c r="AA134" s="479"/>
      <c r="AB134" s="479"/>
      <c r="AC134" s="479"/>
      <c r="AD134" s="479"/>
      <c r="AE134" s="479"/>
      <c r="AF134" s="479"/>
      <c r="AG134" s="479"/>
      <c r="AH134" s="479"/>
      <c r="AI134" s="479"/>
      <c r="AJ134" s="479"/>
      <c r="AK134" s="479"/>
      <c r="AL134" s="479"/>
      <c r="AM134" s="479"/>
      <c r="AN134" s="479"/>
      <c r="AO134" s="479"/>
      <c r="AP134" s="479"/>
      <c r="AQ134" s="479"/>
      <c r="AR134" s="479"/>
      <c r="AS134" s="479"/>
      <c r="AT134" s="479"/>
      <c r="AU134" s="479"/>
      <c r="AV134" s="479"/>
      <c r="AW134" s="479"/>
      <c r="AX134" s="479"/>
      <c r="AY134" s="479"/>
      <c r="AZ134" s="479"/>
      <c r="BA134" s="479"/>
      <c r="BB134" s="479"/>
      <c r="BC134" s="479"/>
      <c r="BD134" s="479"/>
      <c r="BE134" s="479"/>
      <c r="BF134" s="479"/>
      <c r="BG134" s="479"/>
      <c r="BH134" s="479"/>
      <c r="BI134" s="479"/>
      <c r="BJ134" s="479"/>
      <c r="BK134" s="479"/>
      <c r="BL134" s="479"/>
      <c r="BM134" s="479"/>
      <c r="BN134" s="479"/>
      <c r="BO134" s="479"/>
      <c r="BP134" s="479"/>
      <c r="BQ134" s="479"/>
      <c r="BR134" s="479"/>
      <c r="BS134" s="479"/>
      <c r="BT134" s="479"/>
      <c r="BU134" s="479"/>
    </row>
    <row r="135" ht="18.0" customHeight="1">
      <c r="A135" s="479"/>
      <c r="B135" s="482"/>
      <c r="C135" s="479"/>
      <c r="D135" s="479"/>
      <c r="E135" s="479"/>
      <c r="F135" s="479"/>
      <c r="G135" s="479"/>
      <c r="H135" s="479"/>
      <c r="I135" s="479"/>
      <c r="J135" s="479"/>
      <c r="K135" s="479"/>
      <c r="L135" s="479"/>
      <c r="M135" s="479"/>
      <c r="N135" s="479"/>
      <c r="O135" s="479"/>
      <c r="P135" s="479"/>
      <c r="Q135" s="479"/>
      <c r="R135" s="479"/>
      <c r="S135" s="479"/>
      <c r="T135" s="479"/>
      <c r="U135" s="479"/>
      <c r="V135" s="479"/>
      <c r="W135" s="479"/>
      <c r="X135" s="479"/>
      <c r="Y135" s="479"/>
      <c r="Z135" s="479"/>
      <c r="AA135" s="479"/>
      <c r="AB135" s="479"/>
      <c r="AC135" s="479"/>
      <c r="AD135" s="479"/>
      <c r="AE135" s="479"/>
      <c r="AF135" s="479"/>
      <c r="AG135" s="479"/>
      <c r="AH135" s="479"/>
      <c r="AI135" s="479"/>
      <c r="AJ135" s="479"/>
      <c r="AK135" s="479"/>
      <c r="AL135" s="479"/>
      <c r="AM135" s="479"/>
      <c r="AN135" s="479"/>
      <c r="AO135" s="479"/>
      <c r="AP135" s="479"/>
      <c r="AQ135" s="479"/>
      <c r="AR135" s="479"/>
      <c r="AS135" s="479"/>
      <c r="AT135" s="479"/>
      <c r="AU135" s="479"/>
      <c r="AV135" s="479"/>
      <c r="AW135" s="479"/>
      <c r="AX135" s="479"/>
      <c r="AY135" s="479"/>
      <c r="AZ135" s="479"/>
      <c r="BA135" s="479"/>
      <c r="BB135" s="479"/>
      <c r="BC135" s="479"/>
      <c r="BD135" s="479"/>
      <c r="BE135" s="479"/>
      <c r="BF135" s="479"/>
      <c r="BG135" s="479"/>
      <c r="BH135" s="479"/>
      <c r="BI135" s="479"/>
      <c r="BJ135" s="479"/>
      <c r="BK135" s="479"/>
      <c r="BL135" s="479"/>
      <c r="BM135" s="479"/>
      <c r="BN135" s="479"/>
      <c r="BO135" s="479"/>
      <c r="BP135" s="479"/>
      <c r="BQ135" s="479"/>
      <c r="BR135" s="479"/>
      <c r="BS135" s="479"/>
      <c r="BT135" s="479"/>
      <c r="BU135" s="479"/>
    </row>
    <row r="136" ht="18.0" customHeight="1">
      <c r="A136" s="479"/>
      <c r="B136" s="482"/>
      <c r="C136" s="479"/>
      <c r="D136" s="479"/>
      <c r="E136" s="479"/>
      <c r="F136" s="479"/>
      <c r="G136" s="479"/>
      <c r="H136" s="479"/>
      <c r="I136" s="479"/>
      <c r="J136" s="479"/>
      <c r="K136" s="479"/>
      <c r="L136" s="479"/>
      <c r="M136" s="479"/>
      <c r="N136" s="479"/>
      <c r="O136" s="479"/>
      <c r="P136" s="479"/>
      <c r="Q136" s="479"/>
      <c r="R136" s="479"/>
      <c r="S136" s="479"/>
      <c r="T136" s="479"/>
      <c r="U136" s="479"/>
      <c r="V136" s="479"/>
      <c r="W136" s="479"/>
      <c r="X136" s="479"/>
      <c r="Y136" s="479"/>
      <c r="Z136" s="479"/>
      <c r="AA136" s="479"/>
      <c r="AB136" s="479"/>
      <c r="AC136" s="479"/>
      <c r="AD136" s="479"/>
      <c r="AE136" s="479"/>
      <c r="AF136" s="479"/>
      <c r="AG136" s="479"/>
      <c r="AH136" s="479"/>
      <c r="AI136" s="479"/>
      <c r="AJ136" s="479"/>
      <c r="AK136" s="479"/>
      <c r="AL136" s="479"/>
      <c r="AM136" s="479"/>
      <c r="AN136" s="479"/>
      <c r="AO136" s="479"/>
      <c r="AP136" s="479"/>
      <c r="AQ136" s="479"/>
      <c r="AR136" s="479"/>
      <c r="AS136" s="479"/>
      <c r="AT136" s="479"/>
      <c r="AU136" s="479"/>
      <c r="AV136" s="479"/>
      <c r="AW136" s="479"/>
      <c r="AX136" s="479"/>
      <c r="AY136" s="479"/>
      <c r="AZ136" s="479"/>
      <c r="BA136" s="479"/>
      <c r="BB136" s="479"/>
      <c r="BC136" s="479"/>
      <c r="BD136" s="479"/>
      <c r="BE136" s="479"/>
      <c r="BF136" s="479"/>
      <c r="BG136" s="479"/>
      <c r="BH136" s="479"/>
      <c r="BI136" s="479"/>
      <c r="BJ136" s="479"/>
      <c r="BK136" s="479"/>
      <c r="BL136" s="479"/>
      <c r="BM136" s="479"/>
      <c r="BN136" s="479"/>
      <c r="BO136" s="479"/>
      <c r="BP136" s="479"/>
      <c r="BQ136" s="479"/>
      <c r="BR136" s="479"/>
      <c r="BS136" s="479"/>
      <c r="BT136" s="479"/>
      <c r="BU136" s="479"/>
    </row>
    <row r="137" ht="18.0" customHeight="1">
      <c r="A137" s="479"/>
      <c r="B137" s="482"/>
      <c r="C137" s="479"/>
      <c r="D137" s="479"/>
      <c r="E137" s="479"/>
      <c r="F137" s="479"/>
      <c r="G137" s="479"/>
      <c r="H137" s="479"/>
      <c r="I137" s="479"/>
      <c r="J137" s="479"/>
      <c r="K137" s="479"/>
      <c r="L137" s="479"/>
      <c r="M137" s="479"/>
      <c r="N137" s="479"/>
      <c r="O137" s="479"/>
      <c r="P137" s="479"/>
      <c r="Q137" s="479"/>
      <c r="R137" s="479"/>
      <c r="S137" s="479"/>
      <c r="T137" s="479"/>
      <c r="U137" s="479"/>
      <c r="V137" s="479"/>
      <c r="W137" s="479"/>
      <c r="X137" s="479"/>
      <c r="Y137" s="479"/>
      <c r="Z137" s="479"/>
      <c r="AA137" s="479"/>
      <c r="AB137" s="479"/>
      <c r="AC137" s="479"/>
      <c r="AD137" s="479"/>
      <c r="AE137" s="479"/>
      <c r="AF137" s="479"/>
      <c r="AG137" s="479"/>
      <c r="AH137" s="479"/>
      <c r="AI137" s="479"/>
      <c r="AJ137" s="479"/>
      <c r="AK137" s="479"/>
      <c r="AL137" s="479"/>
      <c r="AM137" s="479"/>
      <c r="AN137" s="479"/>
      <c r="AO137" s="479"/>
      <c r="AP137" s="479"/>
      <c r="AQ137" s="479"/>
      <c r="AR137" s="479"/>
      <c r="AS137" s="479"/>
      <c r="AT137" s="479"/>
      <c r="AU137" s="479"/>
      <c r="AV137" s="479"/>
      <c r="AW137" s="479"/>
      <c r="AX137" s="479"/>
      <c r="AY137" s="479"/>
      <c r="AZ137" s="479"/>
      <c r="BA137" s="479"/>
      <c r="BB137" s="479"/>
      <c r="BC137" s="479"/>
      <c r="BD137" s="479"/>
      <c r="BE137" s="479"/>
      <c r="BF137" s="479"/>
      <c r="BG137" s="479"/>
      <c r="BH137" s="479"/>
      <c r="BI137" s="479"/>
      <c r="BJ137" s="479"/>
      <c r="BK137" s="479"/>
      <c r="BL137" s="479"/>
      <c r="BM137" s="479"/>
      <c r="BN137" s="479"/>
      <c r="BO137" s="479"/>
      <c r="BP137" s="479"/>
      <c r="BQ137" s="479"/>
      <c r="BR137" s="479"/>
      <c r="BS137" s="479"/>
      <c r="BT137" s="479"/>
      <c r="BU137" s="479"/>
    </row>
    <row r="138" ht="18.0" customHeight="1">
      <c r="A138" s="479"/>
      <c r="B138" s="482"/>
      <c r="C138" s="479"/>
      <c r="D138" s="479"/>
      <c r="E138" s="479"/>
      <c r="F138" s="479"/>
      <c r="G138" s="479"/>
      <c r="H138" s="479"/>
      <c r="I138" s="479"/>
      <c r="J138" s="479"/>
      <c r="K138" s="479"/>
      <c r="L138" s="479"/>
      <c r="M138" s="479"/>
      <c r="N138" s="479"/>
      <c r="O138" s="479"/>
      <c r="P138" s="479"/>
      <c r="Q138" s="479"/>
      <c r="R138" s="479"/>
      <c r="S138" s="479"/>
      <c r="T138" s="479"/>
      <c r="U138" s="479"/>
      <c r="V138" s="479"/>
      <c r="W138" s="479"/>
      <c r="X138" s="479"/>
      <c r="Y138" s="479"/>
      <c r="Z138" s="479"/>
      <c r="AA138" s="479"/>
      <c r="AB138" s="479"/>
      <c r="AC138" s="479"/>
      <c r="AD138" s="479"/>
      <c r="AE138" s="479"/>
      <c r="AF138" s="479"/>
      <c r="AG138" s="479"/>
      <c r="AH138" s="479"/>
      <c r="AI138" s="479"/>
      <c r="AJ138" s="479"/>
      <c r="AK138" s="479"/>
      <c r="AL138" s="479"/>
      <c r="AM138" s="479"/>
      <c r="AN138" s="479"/>
      <c r="AO138" s="479"/>
      <c r="AP138" s="479"/>
      <c r="AQ138" s="479"/>
      <c r="AR138" s="479"/>
      <c r="AS138" s="479"/>
      <c r="AT138" s="479"/>
      <c r="AU138" s="479"/>
      <c r="AV138" s="479"/>
      <c r="AW138" s="479"/>
      <c r="AX138" s="479"/>
      <c r="AY138" s="479"/>
      <c r="AZ138" s="479"/>
      <c r="BA138" s="479"/>
      <c r="BB138" s="479"/>
      <c r="BC138" s="479"/>
      <c r="BD138" s="479"/>
      <c r="BE138" s="479"/>
      <c r="BF138" s="479"/>
      <c r="BG138" s="479"/>
      <c r="BH138" s="479"/>
      <c r="BI138" s="479"/>
      <c r="BJ138" s="479"/>
      <c r="BK138" s="479"/>
      <c r="BL138" s="479"/>
      <c r="BM138" s="479"/>
      <c r="BN138" s="479"/>
      <c r="BO138" s="479"/>
      <c r="BP138" s="479"/>
      <c r="BQ138" s="479"/>
      <c r="BR138" s="479"/>
      <c r="BS138" s="479"/>
      <c r="BT138" s="479"/>
      <c r="BU138" s="479"/>
    </row>
    <row r="139" ht="18.0" customHeight="1">
      <c r="A139" s="479"/>
      <c r="B139" s="482"/>
      <c r="C139" s="479"/>
      <c r="D139" s="479"/>
      <c r="E139" s="479"/>
      <c r="F139" s="479"/>
      <c r="G139" s="479"/>
      <c r="H139" s="479"/>
      <c r="I139" s="479"/>
      <c r="J139" s="479"/>
      <c r="K139" s="479"/>
      <c r="L139" s="479"/>
      <c r="M139" s="479"/>
      <c r="N139" s="479"/>
      <c r="O139" s="479"/>
      <c r="P139" s="479"/>
      <c r="Q139" s="479"/>
      <c r="R139" s="479"/>
      <c r="S139" s="479"/>
      <c r="T139" s="479"/>
      <c r="U139" s="479"/>
      <c r="V139" s="479"/>
      <c r="W139" s="479"/>
      <c r="X139" s="479"/>
      <c r="Y139" s="479"/>
      <c r="Z139" s="479"/>
      <c r="AA139" s="479"/>
      <c r="AB139" s="479"/>
      <c r="AC139" s="479"/>
      <c r="AD139" s="479"/>
      <c r="AE139" s="479"/>
      <c r="AF139" s="479"/>
      <c r="AG139" s="479"/>
      <c r="AH139" s="479"/>
      <c r="AI139" s="479"/>
      <c r="AJ139" s="479"/>
      <c r="AK139" s="479"/>
      <c r="AL139" s="479"/>
      <c r="AM139" s="479"/>
      <c r="AN139" s="479"/>
      <c r="AO139" s="479"/>
      <c r="AP139" s="479"/>
      <c r="AQ139" s="479"/>
      <c r="AR139" s="479"/>
      <c r="AS139" s="479"/>
      <c r="AT139" s="479"/>
      <c r="AU139" s="479"/>
      <c r="AV139" s="479"/>
      <c r="AW139" s="479"/>
      <c r="AX139" s="479"/>
      <c r="AY139" s="479"/>
      <c r="AZ139" s="479"/>
      <c r="BA139" s="479"/>
      <c r="BB139" s="479"/>
      <c r="BC139" s="479"/>
      <c r="BD139" s="479"/>
      <c r="BE139" s="479"/>
      <c r="BF139" s="479"/>
      <c r="BG139" s="479"/>
      <c r="BH139" s="479"/>
      <c r="BI139" s="479"/>
      <c r="BJ139" s="479"/>
      <c r="BK139" s="479"/>
      <c r="BL139" s="479"/>
      <c r="BM139" s="479"/>
      <c r="BN139" s="479"/>
      <c r="BO139" s="479"/>
      <c r="BP139" s="479"/>
      <c r="BQ139" s="479"/>
      <c r="BR139" s="479"/>
      <c r="BS139" s="479"/>
      <c r="BT139" s="479"/>
      <c r="BU139" s="479"/>
    </row>
    <row r="140" ht="18.0" customHeight="1">
      <c r="A140" s="479"/>
      <c r="B140" s="482"/>
      <c r="C140" s="479"/>
      <c r="D140" s="479"/>
      <c r="E140" s="479"/>
      <c r="F140" s="479"/>
      <c r="G140" s="479"/>
      <c r="H140" s="479"/>
      <c r="I140" s="479"/>
      <c r="J140" s="479"/>
      <c r="K140" s="479"/>
      <c r="L140" s="479"/>
      <c r="M140" s="479"/>
      <c r="N140" s="479"/>
      <c r="O140" s="479"/>
      <c r="P140" s="479"/>
      <c r="Q140" s="479"/>
      <c r="R140" s="479"/>
      <c r="S140" s="479"/>
      <c r="T140" s="479"/>
      <c r="U140" s="479"/>
      <c r="V140" s="479"/>
      <c r="W140" s="479"/>
      <c r="X140" s="479"/>
      <c r="Y140" s="479"/>
      <c r="Z140" s="479"/>
      <c r="AA140" s="479"/>
      <c r="AB140" s="479"/>
      <c r="AC140" s="479"/>
      <c r="AD140" s="479"/>
      <c r="AE140" s="479"/>
      <c r="AF140" s="479"/>
      <c r="AG140" s="479"/>
      <c r="AH140" s="479"/>
      <c r="AI140" s="479"/>
      <c r="AJ140" s="479"/>
      <c r="AK140" s="479"/>
      <c r="AL140" s="479"/>
      <c r="AM140" s="479"/>
      <c r="AN140" s="479"/>
      <c r="AO140" s="479"/>
      <c r="AP140" s="479"/>
      <c r="AQ140" s="479"/>
      <c r="AR140" s="479"/>
      <c r="AS140" s="479"/>
      <c r="AT140" s="479"/>
      <c r="AU140" s="479"/>
      <c r="AV140" s="479"/>
      <c r="AW140" s="479"/>
      <c r="AX140" s="479"/>
      <c r="AY140" s="479"/>
      <c r="AZ140" s="479"/>
      <c r="BA140" s="479"/>
      <c r="BB140" s="479"/>
      <c r="BC140" s="479"/>
      <c r="BD140" s="479"/>
      <c r="BE140" s="479"/>
      <c r="BF140" s="479"/>
      <c r="BG140" s="479"/>
      <c r="BH140" s="479"/>
      <c r="BI140" s="479"/>
      <c r="BJ140" s="479"/>
      <c r="BK140" s="479"/>
      <c r="BL140" s="479"/>
      <c r="BM140" s="479"/>
      <c r="BN140" s="479"/>
      <c r="BO140" s="479"/>
      <c r="BP140" s="479"/>
      <c r="BQ140" s="479"/>
      <c r="BR140" s="479"/>
      <c r="BS140" s="479"/>
      <c r="BT140" s="479"/>
      <c r="BU140" s="479"/>
    </row>
    <row r="141" ht="18.0" customHeight="1">
      <c r="A141" s="479"/>
      <c r="B141" s="482"/>
      <c r="C141" s="479"/>
      <c r="D141" s="479"/>
      <c r="E141" s="479"/>
      <c r="F141" s="479"/>
      <c r="G141" s="479"/>
      <c r="H141" s="479"/>
      <c r="I141" s="479"/>
      <c r="J141" s="479"/>
      <c r="K141" s="479"/>
      <c r="L141" s="479"/>
      <c r="M141" s="479"/>
      <c r="N141" s="479"/>
      <c r="O141" s="479"/>
      <c r="P141" s="479"/>
      <c r="Q141" s="479"/>
      <c r="R141" s="479"/>
      <c r="S141" s="479"/>
      <c r="T141" s="479"/>
      <c r="U141" s="479"/>
      <c r="V141" s="479"/>
      <c r="W141" s="479"/>
      <c r="X141" s="479"/>
      <c r="Y141" s="479"/>
      <c r="Z141" s="479"/>
      <c r="AA141" s="479"/>
      <c r="AB141" s="479"/>
      <c r="AC141" s="479"/>
      <c r="AD141" s="479"/>
      <c r="AE141" s="479"/>
      <c r="AF141" s="479"/>
      <c r="AG141" s="479"/>
      <c r="AH141" s="479"/>
      <c r="AI141" s="479"/>
      <c r="AJ141" s="479"/>
      <c r="AK141" s="479"/>
      <c r="AL141" s="479"/>
      <c r="AM141" s="479"/>
      <c r="AN141" s="479"/>
      <c r="AO141" s="479"/>
      <c r="AP141" s="479"/>
      <c r="AQ141" s="479"/>
      <c r="AR141" s="479"/>
      <c r="AS141" s="479"/>
      <c r="AT141" s="479"/>
      <c r="AU141" s="479"/>
      <c r="AV141" s="479"/>
      <c r="AW141" s="479"/>
      <c r="AX141" s="479"/>
      <c r="AY141" s="479"/>
      <c r="AZ141" s="479"/>
      <c r="BA141" s="479"/>
      <c r="BB141" s="479"/>
      <c r="BC141" s="479"/>
      <c r="BD141" s="479"/>
      <c r="BE141" s="479"/>
      <c r="BF141" s="479"/>
      <c r="BG141" s="479"/>
      <c r="BH141" s="479"/>
      <c r="BI141" s="479"/>
      <c r="BJ141" s="479"/>
      <c r="BK141" s="479"/>
      <c r="BL141" s="479"/>
      <c r="BM141" s="479"/>
      <c r="BN141" s="479"/>
      <c r="BO141" s="479"/>
      <c r="BP141" s="479"/>
      <c r="BQ141" s="479"/>
      <c r="BR141" s="479"/>
      <c r="BS141" s="479"/>
      <c r="BT141" s="479"/>
      <c r="BU141" s="479"/>
    </row>
    <row r="142" ht="18.0" customHeight="1">
      <c r="A142" s="479"/>
      <c r="B142" s="482"/>
      <c r="C142" s="479"/>
      <c r="D142" s="479"/>
      <c r="E142" s="479"/>
      <c r="F142" s="479"/>
      <c r="G142" s="479"/>
      <c r="H142" s="479"/>
      <c r="I142" s="479"/>
      <c r="J142" s="479"/>
      <c r="K142" s="479"/>
      <c r="L142" s="479"/>
      <c r="M142" s="479"/>
      <c r="N142" s="479"/>
      <c r="O142" s="479"/>
      <c r="P142" s="479"/>
      <c r="Q142" s="479"/>
      <c r="R142" s="479"/>
      <c r="S142" s="479"/>
      <c r="T142" s="479"/>
      <c r="U142" s="479"/>
      <c r="V142" s="479"/>
      <c r="W142" s="479"/>
      <c r="X142" s="479"/>
      <c r="Y142" s="479"/>
      <c r="Z142" s="479"/>
      <c r="AA142" s="479"/>
      <c r="AB142" s="479"/>
      <c r="AC142" s="479"/>
      <c r="AD142" s="479"/>
      <c r="AE142" s="479"/>
      <c r="AF142" s="479"/>
      <c r="AG142" s="479"/>
      <c r="AH142" s="479"/>
      <c r="AI142" s="479"/>
      <c r="AJ142" s="479"/>
      <c r="AK142" s="479"/>
      <c r="AL142" s="479"/>
      <c r="AM142" s="479"/>
      <c r="AN142" s="479"/>
      <c r="AO142" s="479"/>
      <c r="AP142" s="479"/>
      <c r="AQ142" s="479"/>
      <c r="AR142" s="479"/>
      <c r="AS142" s="479"/>
      <c r="AT142" s="479"/>
      <c r="AU142" s="479"/>
      <c r="AV142" s="479"/>
      <c r="AW142" s="479"/>
      <c r="AX142" s="479"/>
      <c r="AY142" s="479"/>
      <c r="AZ142" s="479"/>
      <c r="BA142" s="479"/>
      <c r="BB142" s="479"/>
      <c r="BC142" s="479"/>
      <c r="BD142" s="479"/>
      <c r="BE142" s="479"/>
      <c r="BF142" s="479"/>
      <c r="BG142" s="479"/>
      <c r="BH142" s="479"/>
      <c r="BI142" s="479"/>
      <c r="BJ142" s="479"/>
      <c r="BK142" s="479"/>
      <c r="BL142" s="479"/>
      <c r="BM142" s="479"/>
      <c r="BN142" s="479"/>
      <c r="BO142" s="479"/>
      <c r="BP142" s="479"/>
      <c r="BQ142" s="479"/>
      <c r="BR142" s="479"/>
      <c r="BS142" s="479"/>
      <c r="BT142" s="479"/>
      <c r="BU142" s="479"/>
    </row>
    <row r="143" ht="18.0" customHeight="1">
      <c r="A143" s="479"/>
      <c r="B143" s="482"/>
      <c r="C143" s="479"/>
      <c r="D143" s="479"/>
      <c r="E143" s="479"/>
      <c r="F143" s="479"/>
      <c r="G143" s="479"/>
      <c r="H143" s="479"/>
      <c r="I143" s="479"/>
      <c r="J143" s="479"/>
      <c r="K143" s="479"/>
      <c r="L143" s="479"/>
      <c r="M143" s="479"/>
      <c r="N143" s="479"/>
      <c r="O143" s="479"/>
      <c r="P143" s="479"/>
      <c r="Q143" s="479"/>
      <c r="R143" s="479"/>
      <c r="S143" s="479"/>
      <c r="T143" s="479"/>
      <c r="U143" s="479"/>
      <c r="V143" s="479"/>
      <c r="W143" s="479"/>
      <c r="X143" s="479"/>
      <c r="Y143" s="479"/>
      <c r="Z143" s="479"/>
      <c r="AA143" s="479"/>
      <c r="AB143" s="479"/>
      <c r="AC143" s="479"/>
      <c r="AD143" s="479"/>
      <c r="AE143" s="479"/>
      <c r="AF143" s="479"/>
      <c r="AG143" s="479"/>
      <c r="AH143" s="479"/>
      <c r="AI143" s="479"/>
      <c r="AJ143" s="479"/>
      <c r="AK143" s="479"/>
      <c r="AL143" s="479"/>
      <c r="AM143" s="479"/>
      <c r="AN143" s="479"/>
      <c r="AO143" s="479"/>
      <c r="AP143" s="479"/>
      <c r="AQ143" s="479"/>
      <c r="AR143" s="479"/>
      <c r="AS143" s="479"/>
      <c r="AT143" s="479"/>
      <c r="AU143" s="479"/>
      <c r="AV143" s="479"/>
      <c r="AW143" s="479"/>
      <c r="AX143" s="479"/>
      <c r="AY143" s="479"/>
      <c r="AZ143" s="479"/>
      <c r="BA143" s="479"/>
      <c r="BB143" s="479"/>
      <c r="BC143" s="479"/>
      <c r="BD143" s="479"/>
      <c r="BE143" s="479"/>
      <c r="BF143" s="479"/>
      <c r="BG143" s="479"/>
      <c r="BH143" s="479"/>
      <c r="BI143" s="479"/>
      <c r="BJ143" s="479"/>
      <c r="BK143" s="479"/>
      <c r="BL143" s="479"/>
      <c r="BM143" s="479"/>
      <c r="BN143" s="479"/>
      <c r="BO143" s="479"/>
      <c r="BP143" s="479"/>
      <c r="BQ143" s="479"/>
      <c r="BR143" s="479"/>
      <c r="BS143" s="479"/>
      <c r="BT143" s="479"/>
      <c r="BU143" s="479"/>
    </row>
    <row r="144" ht="18.0" customHeight="1">
      <c r="A144" s="479"/>
      <c r="B144" s="482"/>
      <c r="C144" s="479"/>
      <c r="D144" s="479"/>
      <c r="E144" s="479"/>
      <c r="F144" s="479"/>
      <c r="G144" s="479"/>
      <c r="H144" s="479"/>
      <c r="I144" s="479"/>
      <c r="J144" s="479"/>
      <c r="K144" s="479"/>
      <c r="L144" s="479"/>
      <c r="M144" s="479"/>
      <c r="N144" s="479"/>
      <c r="O144" s="479"/>
      <c r="P144" s="479"/>
      <c r="Q144" s="479"/>
      <c r="R144" s="479"/>
      <c r="S144" s="479"/>
      <c r="T144" s="479"/>
      <c r="U144" s="479"/>
      <c r="V144" s="479"/>
      <c r="W144" s="479"/>
      <c r="X144" s="479"/>
      <c r="Y144" s="479"/>
      <c r="Z144" s="479"/>
      <c r="AA144" s="479"/>
      <c r="AB144" s="479"/>
      <c r="AC144" s="479"/>
      <c r="AD144" s="479"/>
      <c r="AE144" s="479"/>
      <c r="AF144" s="479"/>
      <c r="AG144" s="479"/>
      <c r="AH144" s="479"/>
      <c r="AI144" s="479"/>
      <c r="AJ144" s="479"/>
      <c r="AK144" s="479"/>
      <c r="AL144" s="479"/>
      <c r="AM144" s="479"/>
      <c r="AN144" s="479"/>
      <c r="AO144" s="479"/>
      <c r="AP144" s="479"/>
      <c r="AQ144" s="479"/>
      <c r="AR144" s="479"/>
      <c r="AS144" s="479"/>
      <c r="AT144" s="479"/>
      <c r="AU144" s="479"/>
      <c r="AV144" s="479"/>
      <c r="AW144" s="479"/>
      <c r="AX144" s="479"/>
      <c r="AY144" s="479"/>
      <c r="AZ144" s="479"/>
      <c r="BA144" s="479"/>
      <c r="BB144" s="479"/>
      <c r="BC144" s="479"/>
      <c r="BD144" s="479"/>
      <c r="BE144" s="479"/>
      <c r="BF144" s="479"/>
      <c r="BG144" s="479"/>
      <c r="BH144" s="479"/>
      <c r="BI144" s="479"/>
      <c r="BJ144" s="479"/>
      <c r="BK144" s="479"/>
      <c r="BL144" s="479"/>
      <c r="BM144" s="479"/>
      <c r="BN144" s="479"/>
      <c r="BO144" s="479"/>
      <c r="BP144" s="479"/>
      <c r="BQ144" s="479"/>
      <c r="BR144" s="479"/>
      <c r="BS144" s="479"/>
      <c r="BT144" s="479"/>
      <c r="BU144" s="479"/>
    </row>
    <row r="145" ht="18.0" customHeight="1">
      <c r="A145" s="479"/>
      <c r="B145" s="482"/>
      <c r="C145" s="479"/>
      <c r="D145" s="479"/>
      <c r="E145" s="479"/>
      <c r="F145" s="479"/>
      <c r="G145" s="479"/>
      <c r="H145" s="479"/>
      <c r="I145" s="479"/>
      <c r="J145" s="479"/>
      <c r="K145" s="479"/>
      <c r="L145" s="479"/>
      <c r="M145" s="479"/>
      <c r="N145" s="479"/>
      <c r="O145" s="479"/>
      <c r="P145" s="479"/>
      <c r="Q145" s="479"/>
      <c r="R145" s="479"/>
      <c r="S145" s="479"/>
      <c r="T145" s="479"/>
      <c r="U145" s="479"/>
      <c r="V145" s="479"/>
      <c r="W145" s="479"/>
      <c r="X145" s="479"/>
      <c r="Y145" s="479"/>
      <c r="Z145" s="479"/>
      <c r="AA145" s="479"/>
      <c r="AB145" s="479"/>
      <c r="AC145" s="479"/>
      <c r="AD145" s="479"/>
      <c r="AE145" s="479"/>
      <c r="AF145" s="479"/>
      <c r="AG145" s="479"/>
      <c r="AH145" s="479"/>
      <c r="AI145" s="479"/>
      <c r="AJ145" s="479"/>
      <c r="AK145" s="479"/>
      <c r="AL145" s="479"/>
      <c r="AM145" s="479"/>
      <c r="AN145" s="479"/>
      <c r="AO145" s="479"/>
      <c r="AP145" s="479"/>
      <c r="AQ145" s="479"/>
      <c r="AR145" s="479"/>
      <c r="AS145" s="479"/>
      <c r="AT145" s="479"/>
      <c r="AU145" s="479"/>
      <c r="AV145" s="479"/>
      <c r="AW145" s="479"/>
      <c r="AX145" s="479"/>
      <c r="AY145" s="479"/>
      <c r="AZ145" s="479"/>
      <c r="BA145" s="479"/>
      <c r="BB145" s="479"/>
      <c r="BC145" s="479"/>
      <c r="BD145" s="479"/>
      <c r="BE145" s="479"/>
      <c r="BF145" s="479"/>
      <c r="BG145" s="479"/>
      <c r="BH145" s="479"/>
      <c r="BI145" s="479"/>
      <c r="BJ145" s="479"/>
      <c r="BK145" s="479"/>
      <c r="BL145" s="479"/>
      <c r="BM145" s="479"/>
      <c r="BN145" s="479"/>
      <c r="BO145" s="479"/>
      <c r="BP145" s="479"/>
      <c r="BQ145" s="479"/>
      <c r="BR145" s="479"/>
      <c r="BS145" s="479"/>
      <c r="BT145" s="479"/>
      <c r="BU145" s="479"/>
    </row>
    <row r="146" ht="18.0" customHeight="1">
      <c r="A146" s="479"/>
      <c r="B146" s="482"/>
      <c r="C146" s="479"/>
      <c r="D146" s="479"/>
      <c r="E146" s="479"/>
      <c r="F146" s="479"/>
      <c r="G146" s="479"/>
      <c r="H146" s="479"/>
      <c r="I146" s="479"/>
      <c r="J146" s="479"/>
      <c r="K146" s="479"/>
      <c r="L146" s="479"/>
      <c r="M146" s="479"/>
      <c r="N146" s="479"/>
      <c r="O146" s="479"/>
      <c r="P146" s="479"/>
      <c r="Q146" s="479"/>
      <c r="R146" s="479"/>
      <c r="S146" s="479"/>
      <c r="T146" s="479"/>
      <c r="U146" s="479"/>
      <c r="V146" s="479"/>
      <c r="W146" s="479"/>
      <c r="X146" s="479"/>
      <c r="Y146" s="479"/>
      <c r="Z146" s="479"/>
      <c r="AA146" s="479"/>
      <c r="AB146" s="479"/>
      <c r="AC146" s="479"/>
      <c r="AD146" s="479"/>
      <c r="AE146" s="479"/>
      <c r="AF146" s="479"/>
      <c r="AG146" s="479"/>
      <c r="AH146" s="479"/>
      <c r="AI146" s="479"/>
      <c r="AJ146" s="479"/>
      <c r="AK146" s="479"/>
      <c r="AL146" s="479"/>
      <c r="AM146" s="479"/>
      <c r="AN146" s="479"/>
      <c r="AO146" s="479"/>
      <c r="AP146" s="479"/>
      <c r="AQ146" s="479"/>
      <c r="AR146" s="479"/>
      <c r="AS146" s="479"/>
      <c r="AT146" s="479"/>
      <c r="AU146" s="479"/>
      <c r="AV146" s="479"/>
      <c r="AW146" s="479"/>
      <c r="AX146" s="479"/>
      <c r="AY146" s="479"/>
      <c r="AZ146" s="479"/>
      <c r="BA146" s="479"/>
      <c r="BB146" s="479"/>
      <c r="BC146" s="479"/>
      <c r="BD146" s="479"/>
      <c r="BE146" s="479"/>
      <c r="BF146" s="479"/>
      <c r="BG146" s="479"/>
      <c r="BH146" s="479"/>
      <c r="BI146" s="479"/>
      <c r="BJ146" s="479"/>
      <c r="BK146" s="479"/>
      <c r="BL146" s="479"/>
      <c r="BM146" s="479"/>
      <c r="BN146" s="479"/>
      <c r="BO146" s="479"/>
      <c r="BP146" s="479"/>
      <c r="BQ146" s="479"/>
      <c r="BR146" s="479"/>
      <c r="BS146" s="479"/>
      <c r="BT146" s="479"/>
      <c r="BU146" s="479"/>
    </row>
    <row r="147" ht="18.0" customHeight="1">
      <c r="A147" s="479"/>
      <c r="B147" s="482"/>
      <c r="C147" s="479"/>
      <c r="D147" s="479"/>
      <c r="E147" s="479"/>
      <c r="F147" s="479"/>
      <c r="G147" s="479"/>
      <c r="H147" s="479"/>
      <c r="I147" s="479"/>
      <c r="J147" s="479"/>
      <c r="K147" s="479"/>
      <c r="L147" s="479"/>
      <c r="M147" s="479"/>
      <c r="N147" s="479"/>
      <c r="O147" s="479"/>
      <c r="P147" s="479"/>
      <c r="Q147" s="479"/>
      <c r="R147" s="479"/>
      <c r="S147" s="479"/>
      <c r="T147" s="479"/>
      <c r="U147" s="479"/>
      <c r="V147" s="479"/>
      <c r="W147" s="479"/>
      <c r="X147" s="479"/>
      <c r="Y147" s="479"/>
      <c r="Z147" s="479"/>
      <c r="AA147" s="479"/>
      <c r="AB147" s="479"/>
      <c r="AC147" s="479"/>
      <c r="AD147" s="479"/>
      <c r="AE147" s="479"/>
      <c r="AF147" s="479"/>
      <c r="AG147" s="479"/>
      <c r="AH147" s="479"/>
      <c r="AI147" s="479"/>
      <c r="AJ147" s="479"/>
      <c r="AK147" s="479"/>
      <c r="AL147" s="479"/>
      <c r="AM147" s="479"/>
      <c r="AN147" s="479"/>
      <c r="AO147" s="479"/>
      <c r="AP147" s="479"/>
      <c r="AQ147" s="479"/>
      <c r="AR147" s="479"/>
      <c r="AS147" s="479"/>
      <c r="AT147" s="479"/>
      <c r="AU147" s="479"/>
      <c r="AV147" s="479"/>
      <c r="AW147" s="479"/>
      <c r="AX147" s="479"/>
      <c r="AY147" s="479"/>
      <c r="AZ147" s="479"/>
      <c r="BA147" s="479"/>
      <c r="BB147" s="479"/>
      <c r="BC147" s="479"/>
      <c r="BD147" s="479"/>
      <c r="BE147" s="479"/>
      <c r="BF147" s="479"/>
      <c r="BG147" s="479"/>
      <c r="BH147" s="479"/>
      <c r="BI147" s="479"/>
      <c r="BJ147" s="479"/>
      <c r="BK147" s="479"/>
      <c r="BL147" s="479"/>
      <c r="BM147" s="479"/>
      <c r="BN147" s="479"/>
      <c r="BO147" s="479"/>
      <c r="BP147" s="479"/>
      <c r="BQ147" s="479"/>
      <c r="BR147" s="479"/>
      <c r="BS147" s="479"/>
      <c r="BT147" s="479"/>
      <c r="BU147" s="479"/>
    </row>
    <row r="148" ht="18.0" customHeight="1">
      <c r="A148" s="479"/>
      <c r="B148" s="482"/>
      <c r="C148" s="479"/>
      <c r="D148" s="479"/>
      <c r="E148" s="479"/>
      <c r="F148" s="479"/>
      <c r="G148" s="479"/>
      <c r="H148" s="479"/>
      <c r="I148" s="479"/>
      <c r="J148" s="479"/>
      <c r="K148" s="479"/>
      <c r="L148" s="479"/>
      <c r="M148" s="479"/>
      <c r="N148" s="479"/>
      <c r="O148" s="479"/>
      <c r="P148" s="479"/>
      <c r="Q148" s="479"/>
      <c r="R148" s="479"/>
      <c r="S148" s="479"/>
      <c r="T148" s="479"/>
      <c r="U148" s="479"/>
      <c r="V148" s="479"/>
      <c r="W148" s="479"/>
      <c r="X148" s="479"/>
      <c r="Y148" s="479"/>
      <c r="Z148" s="479"/>
      <c r="AA148" s="479"/>
      <c r="AB148" s="479"/>
      <c r="AC148" s="479"/>
      <c r="AD148" s="479"/>
      <c r="AE148" s="479"/>
      <c r="AF148" s="479"/>
      <c r="AG148" s="479"/>
      <c r="AH148" s="479"/>
      <c r="AI148" s="479"/>
      <c r="AJ148" s="479"/>
      <c r="AK148" s="479"/>
      <c r="AL148" s="479"/>
      <c r="AM148" s="479"/>
      <c r="AN148" s="479"/>
      <c r="AO148" s="479"/>
      <c r="AP148" s="479"/>
      <c r="AQ148" s="479"/>
      <c r="AR148" s="479"/>
      <c r="AS148" s="479"/>
      <c r="AT148" s="479"/>
      <c r="AU148" s="479"/>
      <c r="AV148" s="479"/>
      <c r="AW148" s="479"/>
      <c r="AX148" s="479"/>
      <c r="AY148" s="479"/>
      <c r="AZ148" s="479"/>
      <c r="BA148" s="479"/>
      <c r="BB148" s="479"/>
      <c r="BC148" s="479"/>
      <c r="BD148" s="479"/>
      <c r="BE148" s="479"/>
      <c r="BF148" s="479"/>
      <c r="BG148" s="479"/>
      <c r="BH148" s="479"/>
      <c r="BI148" s="479"/>
      <c r="BJ148" s="479"/>
      <c r="BK148" s="479"/>
      <c r="BL148" s="479"/>
      <c r="BM148" s="479"/>
      <c r="BN148" s="479"/>
      <c r="BO148" s="479"/>
      <c r="BP148" s="479"/>
      <c r="BQ148" s="479"/>
      <c r="BR148" s="479"/>
      <c r="BS148" s="479"/>
      <c r="BT148" s="479"/>
      <c r="BU148" s="479"/>
    </row>
    <row r="149" ht="18.0" customHeight="1">
      <c r="A149" s="479"/>
      <c r="B149" s="482"/>
      <c r="C149" s="479"/>
      <c r="D149" s="479"/>
      <c r="E149" s="479"/>
      <c r="F149" s="479"/>
      <c r="G149" s="479"/>
      <c r="H149" s="479"/>
      <c r="I149" s="479"/>
      <c r="J149" s="479"/>
      <c r="K149" s="479"/>
      <c r="L149" s="479"/>
      <c r="M149" s="479"/>
      <c r="N149" s="479"/>
      <c r="O149" s="479"/>
      <c r="P149" s="479"/>
      <c r="Q149" s="479"/>
      <c r="R149" s="479"/>
      <c r="S149" s="479"/>
      <c r="T149" s="479"/>
      <c r="U149" s="479"/>
      <c r="V149" s="479"/>
      <c r="W149" s="479"/>
      <c r="X149" s="479"/>
      <c r="Y149" s="479"/>
      <c r="Z149" s="479"/>
      <c r="AA149" s="479"/>
      <c r="AB149" s="479"/>
      <c r="AC149" s="479"/>
      <c r="AD149" s="479"/>
      <c r="AE149" s="479"/>
      <c r="AF149" s="479"/>
      <c r="AG149" s="479"/>
      <c r="AH149" s="479"/>
      <c r="AI149" s="479"/>
      <c r="AJ149" s="479"/>
      <c r="AK149" s="479"/>
      <c r="AL149" s="479"/>
      <c r="AM149" s="479"/>
      <c r="AN149" s="479"/>
      <c r="AO149" s="479"/>
      <c r="AP149" s="479"/>
      <c r="AQ149" s="479"/>
      <c r="AR149" s="479"/>
      <c r="AS149" s="479"/>
      <c r="AT149" s="479"/>
      <c r="AU149" s="479"/>
      <c r="AV149" s="479"/>
      <c r="AW149" s="479"/>
      <c r="AX149" s="479"/>
      <c r="AY149" s="479"/>
      <c r="AZ149" s="479"/>
      <c r="BA149" s="479"/>
      <c r="BB149" s="479"/>
      <c r="BC149" s="479"/>
      <c r="BD149" s="479"/>
      <c r="BE149" s="479"/>
      <c r="BF149" s="479"/>
      <c r="BG149" s="479"/>
      <c r="BH149" s="479"/>
      <c r="BI149" s="479"/>
      <c r="BJ149" s="479"/>
      <c r="BK149" s="479"/>
      <c r="BL149" s="479"/>
      <c r="BM149" s="479"/>
      <c r="BN149" s="479"/>
      <c r="BO149" s="479"/>
      <c r="BP149" s="479"/>
      <c r="BQ149" s="479"/>
      <c r="BR149" s="479"/>
      <c r="BS149" s="479"/>
      <c r="BT149" s="479"/>
      <c r="BU149" s="479"/>
    </row>
    <row r="150" ht="18.0" customHeight="1">
      <c r="A150" s="479"/>
      <c r="B150" s="482"/>
      <c r="C150" s="479"/>
      <c r="D150" s="479"/>
      <c r="E150" s="479"/>
      <c r="F150" s="479"/>
      <c r="G150" s="479"/>
      <c r="H150" s="479"/>
      <c r="I150" s="479"/>
      <c r="J150" s="479"/>
      <c r="K150" s="479"/>
      <c r="L150" s="479"/>
      <c r="M150" s="479"/>
      <c r="N150" s="479"/>
      <c r="O150" s="479"/>
      <c r="P150" s="479"/>
      <c r="Q150" s="479"/>
      <c r="R150" s="479"/>
      <c r="S150" s="479"/>
      <c r="T150" s="479"/>
      <c r="U150" s="479"/>
      <c r="V150" s="479"/>
      <c r="W150" s="479"/>
      <c r="X150" s="479"/>
      <c r="Y150" s="479"/>
      <c r="Z150" s="479"/>
      <c r="AA150" s="479"/>
      <c r="AB150" s="479"/>
      <c r="AC150" s="479"/>
      <c r="AD150" s="479"/>
      <c r="AE150" s="479"/>
      <c r="AF150" s="479"/>
      <c r="AG150" s="479"/>
      <c r="AH150" s="479"/>
      <c r="AI150" s="479"/>
      <c r="AJ150" s="479"/>
      <c r="AK150" s="479"/>
      <c r="AL150" s="479"/>
      <c r="AM150" s="479"/>
      <c r="AN150" s="479"/>
      <c r="AO150" s="479"/>
      <c r="AP150" s="479"/>
      <c r="AQ150" s="479"/>
      <c r="AR150" s="479"/>
      <c r="AS150" s="479"/>
      <c r="AT150" s="479"/>
      <c r="AU150" s="479"/>
      <c r="AV150" s="479"/>
      <c r="AW150" s="479"/>
      <c r="AX150" s="479"/>
      <c r="AY150" s="479"/>
      <c r="AZ150" s="479"/>
      <c r="BA150" s="479"/>
      <c r="BB150" s="479"/>
      <c r="BC150" s="479"/>
      <c r="BD150" s="479"/>
      <c r="BE150" s="479"/>
      <c r="BF150" s="479"/>
      <c r="BG150" s="479"/>
      <c r="BH150" s="479"/>
      <c r="BI150" s="479"/>
      <c r="BJ150" s="479"/>
      <c r="BK150" s="479"/>
      <c r="BL150" s="479"/>
      <c r="BM150" s="479"/>
      <c r="BN150" s="479"/>
      <c r="BO150" s="479"/>
      <c r="BP150" s="479"/>
      <c r="BQ150" s="479"/>
      <c r="BR150" s="479"/>
      <c r="BS150" s="479"/>
      <c r="BT150" s="479"/>
      <c r="BU150" s="479"/>
    </row>
    <row r="151" ht="18.0" customHeight="1">
      <c r="A151" s="479"/>
      <c r="B151" s="482"/>
      <c r="C151" s="479"/>
      <c r="D151" s="479"/>
      <c r="E151" s="479"/>
      <c r="F151" s="479"/>
      <c r="G151" s="479"/>
      <c r="H151" s="479"/>
      <c r="I151" s="479"/>
      <c r="J151" s="479"/>
      <c r="K151" s="479"/>
      <c r="L151" s="479"/>
      <c r="M151" s="479"/>
      <c r="N151" s="479"/>
      <c r="O151" s="479"/>
      <c r="P151" s="479"/>
      <c r="Q151" s="479"/>
      <c r="R151" s="479"/>
      <c r="S151" s="479"/>
      <c r="T151" s="479"/>
      <c r="U151" s="479"/>
      <c r="V151" s="479"/>
      <c r="W151" s="479"/>
      <c r="X151" s="479"/>
      <c r="Y151" s="479"/>
      <c r="Z151" s="479"/>
      <c r="AA151" s="479"/>
      <c r="AB151" s="479"/>
      <c r="AC151" s="479"/>
      <c r="AD151" s="479"/>
      <c r="AE151" s="479"/>
      <c r="AF151" s="479"/>
      <c r="AG151" s="479"/>
      <c r="AH151" s="479"/>
      <c r="AI151" s="479"/>
      <c r="AJ151" s="479"/>
      <c r="AK151" s="479"/>
      <c r="AL151" s="479"/>
      <c r="AM151" s="479"/>
      <c r="AN151" s="479"/>
      <c r="AO151" s="479"/>
      <c r="AP151" s="479"/>
      <c r="AQ151" s="479"/>
      <c r="AR151" s="479"/>
      <c r="AS151" s="479"/>
      <c r="AT151" s="479"/>
      <c r="AU151" s="479"/>
      <c r="AV151" s="479"/>
      <c r="AW151" s="479"/>
      <c r="AX151" s="479"/>
      <c r="AY151" s="479"/>
      <c r="AZ151" s="479"/>
      <c r="BA151" s="479"/>
      <c r="BB151" s="479"/>
      <c r="BC151" s="479"/>
      <c r="BD151" s="479"/>
      <c r="BE151" s="479"/>
      <c r="BF151" s="479"/>
      <c r="BG151" s="479"/>
      <c r="BH151" s="479"/>
      <c r="BI151" s="479"/>
      <c r="BJ151" s="479"/>
      <c r="BK151" s="479"/>
      <c r="BL151" s="479"/>
      <c r="BM151" s="479"/>
      <c r="BN151" s="479"/>
      <c r="BO151" s="479"/>
      <c r="BP151" s="479"/>
      <c r="BQ151" s="479"/>
      <c r="BR151" s="479"/>
      <c r="BS151" s="479"/>
      <c r="BT151" s="479"/>
      <c r="BU151" s="479"/>
    </row>
    <row r="152" ht="18.0" customHeight="1">
      <c r="A152" s="479"/>
      <c r="B152" s="482"/>
      <c r="C152" s="479"/>
      <c r="D152" s="479"/>
      <c r="E152" s="479"/>
      <c r="F152" s="479"/>
      <c r="G152" s="479"/>
      <c r="H152" s="479"/>
      <c r="I152" s="479"/>
      <c r="J152" s="479"/>
      <c r="K152" s="479"/>
      <c r="L152" s="479"/>
      <c r="M152" s="479"/>
      <c r="N152" s="479"/>
      <c r="O152" s="479"/>
      <c r="P152" s="479"/>
      <c r="Q152" s="479"/>
      <c r="R152" s="479"/>
      <c r="S152" s="479"/>
      <c r="T152" s="479"/>
      <c r="U152" s="479"/>
      <c r="V152" s="479"/>
      <c r="W152" s="479"/>
      <c r="X152" s="479"/>
      <c r="Y152" s="479"/>
      <c r="Z152" s="479"/>
      <c r="AA152" s="479"/>
      <c r="AB152" s="479"/>
      <c r="AC152" s="479"/>
      <c r="AD152" s="479"/>
      <c r="AE152" s="479"/>
      <c r="AF152" s="479"/>
      <c r="AG152" s="479"/>
      <c r="AH152" s="479"/>
      <c r="AI152" s="479"/>
      <c r="AJ152" s="479"/>
      <c r="AK152" s="479"/>
      <c r="AL152" s="479"/>
      <c r="AM152" s="479"/>
      <c r="AN152" s="479"/>
      <c r="AO152" s="479"/>
      <c r="AP152" s="479"/>
      <c r="AQ152" s="479"/>
      <c r="AR152" s="479"/>
      <c r="AS152" s="479"/>
      <c r="AT152" s="479"/>
      <c r="AU152" s="479"/>
      <c r="AV152" s="479"/>
      <c r="AW152" s="479"/>
      <c r="AX152" s="479"/>
      <c r="AY152" s="479"/>
      <c r="AZ152" s="479"/>
      <c r="BA152" s="479"/>
      <c r="BB152" s="479"/>
      <c r="BC152" s="479"/>
      <c r="BD152" s="479"/>
      <c r="BE152" s="479"/>
      <c r="BF152" s="479"/>
      <c r="BG152" s="479"/>
      <c r="BH152" s="479"/>
      <c r="BI152" s="479"/>
      <c r="BJ152" s="479"/>
      <c r="BK152" s="479"/>
      <c r="BL152" s="479"/>
      <c r="BM152" s="479"/>
      <c r="BN152" s="479"/>
      <c r="BO152" s="479"/>
      <c r="BP152" s="479"/>
      <c r="BQ152" s="479"/>
      <c r="BR152" s="479"/>
      <c r="BS152" s="479"/>
      <c r="BT152" s="479"/>
      <c r="BU152" s="479"/>
    </row>
    <row r="153" ht="18.0" customHeight="1">
      <c r="A153" s="479"/>
      <c r="B153" s="482"/>
      <c r="C153" s="479"/>
      <c r="D153" s="479"/>
      <c r="E153" s="479"/>
      <c r="F153" s="479"/>
      <c r="G153" s="479"/>
      <c r="H153" s="479"/>
      <c r="I153" s="479"/>
      <c r="J153" s="479"/>
      <c r="K153" s="479"/>
      <c r="L153" s="479"/>
      <c r="M153" s="479"/>
      <c r="N153" s="479"/>
      <c r="O153" s="479"/>
      <c r="P153" s="479"/>
      <c r="Q153" s="479"/>
      <c r="R153" s="479"/>
      <c r="S153" s="479"/>
      <c r="T153" s="479"/>
      <c r="U153" s="479"/>
      <c r="V153" s="479"/>
      <c r="W153" s="479"/>
      <c r="X153" s="479"/>
      <c r="Y153" s="479"/>
      <c r="Z153" s="479"/>
      <c r="AA153" s="479"/>
      <c r="AB153" s="479"/>
      <c r="AC153" s="479"/>
      <c r="AD153" s="479"/>
      <c r="AE153" s="479"/>
      <c r="AF153" s="479"/>
      <c r="AG153" s="479"/>
      <c r="AH153" s="479"/>
      <c r="AI153" s="479"/>
      <c r="AJ153" s="479"/>
      <c r="AK153" s="479"/>
      <c r="AL153" s="479"/>
      <c r="AM153" s="479"/>
      <c r="AN153" s="479"/>
      <c r="AO153" s="479"/>
      <c r="AP153" s="479"/>
      <c r="AQ153" s="479"/>
      <c r="AR153" s="479"/>
      <c r="AS153" s="479"/>
      <c r="AT153" s="479"/>
      <c r="AU153" s="479"/>
      <c r="AV153" s="479"/>
      <c r="AW153" s="479"/>
      <c r="AX153" s="479"/>
      <c r="AY153" s="479"/>
      <c r="AZ153" s="479"/>
      <c r="BA153" s="479"/>
      <c r="BB153" s="479"/>
      <c r="BC153" s="479"/>
      <c r="BD153" s="479"/>
      <c r="BE153" s="479"/>
      <c r="BF153" s="479"/>
      <c r="BG153" s="479"/>
      <c r="BH153" s="479"/>
      <c r="BI153" s="479"/>
      <c r="BJ153" s="479"/>
      <c r="BK153" s="479"/>
      <c r="BL153" s="479"/>
      <c r="BM153" s="479"/>
      <c r="BN153" s="479"/>
      <c r="BO153" s="479"/>
      <c r="BP153" s="479"/>
      <c r="BQ153" s="479"/>
      <c r="BR153" s="479"/>
      <c r="BS153" s="479"/>
      <c r="BT153" s="479"/>
      <c r="BU153" s="479"/>
    </row>
    <row r="154" ht="18.0" customHeight="1">
      <c r="A154" s="479"/>
      <c r="B154" s="482"/>
      <c r="C154" s="479"/>
      <c r="D154" s="479"/>
      <c r="E154" s="479"/>
      <c r="F154" s="479"/>
      <c r="G154" s="479"/>
      <c r="H154" s="479"/>
      <c r="I154" s="479"/>
      <c r="J154" s="479"/>
      <c r="K154" s="479"/>
      <c r="L154" s="479"/>
      <c r="M154" s="479"/>
      <c r="N154" s="479"/>
      <c r="O154" s="479"/>
      <c r="P154" s="479"/>
      <c r="Q154" s="479"/>
      <c r="R154" s="479"/>
      <c r="S154" s="479"/>
      <c r="T154" s="479"/>
      <c r="U154" s="479"/>
      <c r="V154" s="479"/>
      <c r="W154" s="479"/>
      <c r="X154" s="479"/>
      <c r="Y154" s="479"/>
      <c r="Z154" s="479"/>
      <c r="AA154" s="479"/>
      <c r="AB154" s="479"/>
      <c r="AC154" s="479"/>
      <c r="AD154" s="479"/>
      <c r="AE154" s="479"/>
      <c r="AF154" s="479"/>
      <c r="AG154" s="479"/>
      <c r="AH154" s="479"/>
      <c r="AI154" s="479"/>
      <c r="AJ154" s="479"/>
      <c r="AK154" s="479"/>
      <c r="AL154" s="479"/>
      <c r="AM154" s="479"/>
      <c r="AN154" s="479"/>
      <c r="AO154" s="479"/>
      <c r="AP154" s="479"/>
      <c r="AQ154" s="479"/>
      <c r="AR154" s="479"/>
      <c r="AS154" s="479"/>
      <c r="AT154" s="479"/>
      <c r="AU154" s="479"/>
      <c r="AV154" s="479"/>
      <c r="AW154" s="479"/>
      <c r="AX154" s="479"/>
      <c r="AY154" s="479"/>
      <c r="AZ154" s="479"/>
      <c r="BA154" s="479"/>
      <c r="BB154" s="479"/>
      <c r="BC154" s="479"/>
      <c r="BD154" s="479"/>
      <c r="BE154" s="479"/>
      <c r="BF154" s="479"/>
      <c r="BG154" s="479"/>
      <c r="BH154" s="479"/>
      <c r="BI154" s="479"/>
      <c r="BJ154" s="479"/>
      <c r="BK154" s="479"/>
      <c r="BL154" s="479"/>
      <c r="BM154" s="479"/>
      <c r="BN154" s="479"/>
      <c r="BO154" s="479"/>
      <c r="BP154" s="479"/>
      <c r="BQ154" s="479"/>
      <c r="BR154" s="479"/>
      <c r="BS154" s="479"/>
      <c r="BT154" s="479"/>
      <c r="BU154" s="479"/>
    </row>
    <row r="155" ht="18.0" customHeight="1">
      <c r="A155" s="479"/>
      <c r="B155" s="482"/>
      <c r="C155" s="479"/>
      <c r="D155" s="479"/>
      <c r="E155" s="479"/>
      <c r="F155" s="479"/>
      <c r="G155" s="479"/>
      <c r="H155" s="479"/>
      <c r="I155" s="479"/>
      <c r="J155" s="479"/>
      <c r="K155" s="479"/>
      <c r="L155" s="479"/>
      <c r="M155" s="479"/>
      <c r="N155" s="479"/>
      <c r="O155" s="479"/>
      <c r="P155" s="479"/>
      <c r="Q155" s="479"/>
      <c r="R155" s="479"/>
      <c r="S155" s="479"/>
      <c r="T155" s="479"/>
      <c r="U155" s="479"/>
      <c r="V155" s="479"/>
      <c r="W155" s="479"/>
      <c r="X155" s="479"/>
      <c r="Y155" s="479"/>
      <c r="Z155" s="479"/>
      <c r="AA155" s="479"/>
      <c r="AB155" s="479"/>
      <c r="AC155" s="479"/>
      <c r="AD155" s="479"/>
      <c r="AE155" s="479"/>
      <c r="AF155" s="479"/>
      <c r="AG155" s="479"/>
      <c r="AH155" s="479"/>
      <c r="AI155" s="479"/>
      <c r="AJ155" s="479"/>
      <c r="AK155" s="479"/>
      <c r="AL155" s="479"/>
      <c r="AM155" s="479"/>
      <c r="AN155" s="479"/>
      <c r="AO155" s="479"/>
      <c r="AP155" s="479"/>
      <c r="AQ155" s="479"/>
      <c r="AR155" s="479"/>
      <c r="AS155" s="479"/>
      <c r="AT155" s="479"/>
      <c r="AU155" s="479"/>
      <c r="AV155" s="479"/>
      <c r="AW155" s="479"/>
      <c r="AX155" s="479"/>
      <c r="AY155" s="479"/>
      <c r="AZ155" s="479"/>
      <c r="BA155" s="479"/>
      <c r="BB155" s="479"/>
      <c r="BC155" s="479"/>
      <c r="BD155" s="479"/>
      <c r="BE155" s="479"/>
      <c r="BF155" s="479"/>
      <c r="BG155" s="479"/>
      <c r="BH155" s="479"/>
      <c r="BI155" s="479"/>
      <c r="BJ155" s="479"/>
      <c r="BK155" s="479"/>
      <c r="BL155" s="479"/>
      <c r="BM155" s="479"/>
      <c r="BN155" s="479"/>
      <c r="BO155" s="479"/>
      <c r="BP155" s="479"/>
      <c r="BQ155" s="479"/>
      <c r="BR155" s="479"/>
      <c r="BS155" s="479"/>
      <c r="BT155" s="479"/>
      <c r="BU155" s="479"/>
    </row>
    <row r="156" ht="18.0" customHeight="1">
      <c r="A156" s="479"/>
      <c r="B156" s="482"/>
      <c r="C156" s="479"/>
      <c r="D156" s="479"/>
      <c r="E156" s="479"/>
      <c r="F156" s="479"/>
      <c r="G156" s="479"/>
      <c r="H156" s="479"/>
      <c r="I156" s="479"/>
      <c r="J156" s="479"/>
      <c r="K156" s="479"/>
      <c r="L156" s="479"/>
      <c r="M156" s="479"/>
      <c r="N156" s="479"/>
      <c r="O156" s="479"/>
      <c r="P156" s="479"/>
      <c r="Q156" s="479"/>
      <c r="R156" s="479"/>
      <c r="S156" s="479"/>
      <c r="T156" s="479"/>
      <c r="U156" s="479"/>
      <c r="V156" s="479"/>
      <c r="W156" s="479"/>
      <c r="X156" s="479"/>
      <c r="Y156" s="479"/>
      <c r="Z156" s="479"/>
      <c r="AA156" s="479"/>
      <c r="AB156" s="479"/>
      <c r="AC156" s="479"/>
      <c r="AD156" s="479"/>
      <c r="AE156" s="479"/>
      <c r="AF156" s="479"/>
      <c r="AG156" s="479"/>
      <c r="AH156" s="479"/>
      <c r="AI156" s="479"/>
      <c r="AJ156" s="479"/>
      <c r="AK156" s="479"/>
      <c r="AL156" s="479"/>
      <c r="AM156" s="479"/>
      <c r="AN156" s="479"/>
      <c r="AO156" s="479"/>
      <c r="AP156" s="479"/>
      <c r="AQ156" s="479"/>
      <c r="AR156" s="479"/>
      <c r="AS156" s="479"/>
      <c r="AT156" s="479"/>
      <c r="AU156" s="479"/>
      <c r="AV156" s="479"/>
      <c r="AW156" s="479"/>
      <c r="AX156" s="479"/>
      <c r="AY156" s="479"/>
      <c r="AZ156" s="479"/>
      <c r="BA156" s="479"/>
      <c r="BB156" s="479"/>
      <c r="BC156" s="479"/>
      <c r="BD156" s="479"/>
      <c r="BE156" s="479"/>
      <c r="BF156" s="479"/>
      <c r="BG156" s="479"/>
      <c r="BH156" s="479"/>
      <c r="BI156" s="479"/>
      <c r="BJ156" s="479"/>
      <c r="BK156" s="479"/>
      <c r="BL156" s="479"/>
      <c r="BM156" s="479"/>
      <c r="BN156" s="479"/>
      <c r="BO156" s="479"/>
      <c r="BP156" s="479"/>
      <c r="BQ156" s="479"/>
      <c r="BR156" s="479"/>
      <c r="BS156" s="479"/>
      <c r="BT156" s="479"/>
      <c r="BU156" s="479"/>
    </row>
    <row r="157" ht="18.0" customHeight="1">
      <c r="A157" s="479"/>
      <c r="B157" s="482"/>
      <c r="C157" s="479"/>
      <c r="D157" s="479"/>
      <c r="E157" s="479"/>
      <c r="F157" s="479"/>
      <c r="G157" s="479"/>
      <c r="H157" s="479"/>
      <c r="I157" s="479"/>
      <c r="J157" s="479"/>
      <c r="K157" s="479"/>
      <c r="L157" s="479"/>
      <c r="M157" s="479"/>
      <c r="N157" s="479"/>
      <c r="O157" s="479"/>
      <c r="P157" s="479"/>
      <c r="Q157" s="479"/>
      <c r="R157" s="479"/>
      <c r="S157" s="479"/>
      <c r="T157" s="479"/>
      <c r="U157" s="479"/>
      <c r="V157" s="479"/>
      <c r="W157" s="479"/>
      <c r="X157" s="479"/>
      <c r="Y157" s="479"/>
      <c r="Z157" s="479"/>
      <c r="AA157" s="479"/>
      <c r="AB157" s="479"/>
      <c r="AC157" s="479"/>
      <c r="AD157" s="479"/>
      <c r="AE157" s="479"/>
      <c r="AF157" s="479"/>
      <c r="AG157" s="479"/>
      <c r="AH157" s="479"/>
      <c r="AI157" s="479"/>
      <c r="AJ157" s="479"/>
      <c r="AK157" s="479"/>
      <c r="AL157" s="479"/>
      <c r="AM157" s="479"/>
      <c r="AN157" s="479"/>
      <c r="AO157" s="479"/>
      <c r="AP157" s="479"/>
      <c r="AQ157" s="479"/>
      <c r="AR157" s="479"/>
      <c r="AS157" s="479"/>
      <c r="AT157" s="479"/>
      <c r="AU157" s="479"/>
      <c r="AV157" s="479"/>
      <c r="AW157" s="479"/>
      <c r="AX157" s="479"/>
      <c r="AY157" s="479"/>
      <c r="AZ157" s="479"/>
      <c r="BA157" s="479"/>
      <c r="BB157" s="479"/>
      <c r="BC157" s="479"/>
      <c r="BD157" s="479"/>
      <c r="BE157" s="479"/>
      <c r="BF157" s="479"/>
      <c r="BG157" s="479"/>
      <c r="BH157" s="479"/>
      <c r="BI157" s="479"/>
      <c r="BJ157" s="479"/>
      <c r="BK157" s="479"/>
      <c r="BL157" s="479"/>
      <c r="BM157" s="479"/>
      <c r="BN157" s="479"/>
      <c r="BO157" s="479"/>
      <c r="BP157" s="479"/>
      <c r="BQ157" s="479"/>
      <c r="BR157" s="479"/>
      <c r="BS157" s="479"/>
      <c r="BT157" s="479"/>
      <c r="BU157" s="479"/>
    </row>
    <row r="158" ht="18.0" customHeight="1">
      <c r="A158" s="479"/>
      <c r="B158" s="482"/>
      <c r="C158" s="479"/>
      <c r="D158" s="479"/>
      <c r="E158" s="479"/>
      <c r="F158" s="479"/>
      <c r="G158" s="479"/>
      <c r="H158" s="479"/>
      <c r="I158" s="479"/>
      <c r="J158" s="479"/>
      <c r="K158" s="479"/>
      <c r="L158" s="479"/>
      <c r="M158" s="479"/>
      <c r="N158" s="479"/>
      <c r="O158" s="479"/>
      <c r="P158" s="479"/>
      <c r="Q158" s="479"/>
      <c r="R158" s="479"/>
      <c r="S158" s="479"/>
      <c r="T158" s="479"/>
      <c r="U158" s="479"/>
      <c r="V158" s="479"/>
      <c r="W158" s="479"/>
      <c r="X158" s="479"/>
      <c r="Y158" s="479"/>
      <c r="Z158" s="479"/>
      <c r="AA158" s="479"/>
      <c r="AB158" s="479"/>
      <c r="AC158" s="479"/>
      <c r="AD158" s="479"/>
      <c r="AE158" s="479"/>
      <c r="AF158" s="479"/>
      <c r="AG158" s="479"/>
      <c r="AH158" s="479"/>
      <c r="AI158" s="479"/>
      <c r="AJ158" s="479"/>
      <c r="AK158" s="479"/>
      <c r="AL158" s="479"/>
      <c r="AM158" s="479"/>
      <c r="AN158" s="479"/>
      <c r="AO158" s="479"/>
      <c r="AP158" s="479"/>
      <c r="AQ158" s="479"/>
      <c r="AR158" s="479"/>
      <c r="AS158" s="479"/>
      <c r="AT158" s="479"/>
      <c r="AU158" s="479"/>
      <c r="AV158" s="479"/>
      <c r="AW158" s="479"/>
      <c r="AX158" s="479"/>
      <c r="AY158" s="479"/>
      <c r="AZ158" s="479"/>
      <c r="BA158" s="479"/>
      <c r="BB158" s="479"/>
      <c r="BC158" s="479"/>
      <c r="BD158" s="479"/>
      <c r="BE158" s="479"/>
      <c r="BF158" s="479"/>
      <c r="BG158" s="479"/>
      <c r="BH158" s="479"/>
      <c r="BI158" s="479"/>
      <c r="BJ158" s="479"/>
      <c r="BK158" s="479"/>
      <c r="BL158" s="479"/>
      <c r="BM158" s="479"/>
      <c r="BN158" s="479"/>
      <c r="BO158" s="479"/>
      <c r="BP158" s="479"/>
      <c r="BQ158" s="479"/>
      <c r="BR158" s="479"/>
      <c r="BS158" s="479"/>
      <c r="BT158" s="479"/>
      <c r="BU158" s="479"/>
    </row>
    <row r="159" ht="18.0" customHeight="1">
      <c r="A159" s="479"/>
      <c r="B159" s="482"/>
      <c r="C159" s="479"/>
      <c r="D159" s="479"/>
      <c r="E159" s="479"/>
      <c r="F159" s="479"/>
      <c r="G159" s="479"/>
      <c r="H159" s="479"/>
      <c r="I159" s="479"/>
      <c r="J159" s="479"/>
      <c r="K159" s="479"/>
      <c r="L159" s="479"/>
      <c r="M159" s="479"/>
      <c r="N159" s="479"/>
      <c r="O159" s="479"/>
      <c r="P159" s="479"/>
      <c r="Q159" s="479"/>
      <c r="R159" s="479"/>
      <c r="S159" s="479"/>
      <c r="T159" s="479"/>
      <c r="U159" s="479"/>
      <c r="V159" s="479"/>
      <c r="W159" s="479"/>
      <c r="X159" s="479"/>
      <c r="Y159" s="479"/>
      <c r="Z159" s="479"/>
      <c r="AA159" s="479"/>
      <c r="AB159" s="479"/>
      <c r="AC159" s="479"/>
      <c r="AD159" s="479"/>
      <c r="AE159" s="479"/>
      <c r="AF159" s="479"/>
      <c r="AG159" s="479"/>
      <c r="AH159" s="479"/>
      <c r="AI159" s="479"/>
      <c r="AJ159" s="479"/>
      <c r="AK159" s="479"/>
      <c r="AL159" s="479"/>
      <c r="AM159" s="479"/>
      <c r="AN159" s="479"/>
      <c r="AO159" s="479"/>
      <c r="AP159" s="479"/>
      <c r="AQ159" s="479"/>
      <c r="AR159" s="479"/>
      <c r="AS159" s="479"/>
      <c r="AT159" s="479"/>
      <c r="AU159" s="479"/>
      <c r="AV159" s="479"/>
      <c r="AW159" s="479"/>
      <c r="AX159" s="479"/>
      <c r="AY159" s="479"/>
      <c r="AZ159" s="479"/>
      <c r="BA159" s="479"/>
      <c r="BB159" s="479"/>
      <c r="BC159" s="479"/>
      <c r="BD159" s="479"/>
      <c r="BE159" s="479"/>
      <c r="BF159" s="479"/>
      <c r="BG159" s="479"/>
      <c r="BH159" s="479"/>
      <c r="BI159" s="479"/>
      <c r="BJ159" s="479"/>
      <c r="BK159" s="479"/>
      <c r="BL159" s="479"/>
      <c r="BM159" s="479"/>
      <c r="BN159" s="479"/>
      <c r="BO159" s="479"/>
      <c r="BP159" s="479"/>
      <c r="BQ159" s="479"/>
      <c r="BR159" s="479"/>
      <c r="BS159" s="479"/>
      <c r="BT159" s="479"/>
      <c r="BU159" s="479"/>
    </row>
    <row r="160" ht="18.0" customHeight="1">
      <c r="A160" s="479"/>
      <c r="B160" s="482"/>
      <c r="C160" s="479"/>
      <c r="D160" s="479"/>
      <c r="E160" s="479"/>
      <c r="F160" s="479"/>
      <c r="G160" s="479"/>
      <c r="H160" s="479"/>
      <c r="I160" s="479"/>
      <c r="J160" s="479"/>
      <c r="K160" s="479"/>
      <c r="L160" s="479"/>
      <c r="M160" s="479"/>
      <c r="N160" s="479"/>
      <c r="O160" s="479"/>
      <c r="P160" s="479"/>
      <c r="Q160" s="479"/>
      <c r="R160" s="479"/>
      <c r="S160" s="479"/>
      <c r="T160" s="479"/>
      <c r="U160" s="479"/>
      <c r="V160" s="479"/>
      <c r="W160" s="479"/>
      <c r="X160" s="479"/>
      <c r="Y160" s="479"/>
      <c r="Z160" s="479"/>
      <c r="AA160" s="479"/>
      <c r="AB160" s="479"/>
      <c r="AC160" s="479"/>
      <c r="AD160" s="479"/>
      <c r="AE160" s="479"/>
      <c r="AF160" s="479"/>
      <c r="AG160" s="479"/>
      <c r="AH160" s="479"/>
      <c r="AI160" s="479"/>
      <c r="AJ160" s="479"/>
      <c r="AK160" s="479"/>
      <c r="AL160" s="479"/>
      <c r="AM160" s="479"/>
      <c r="AN160" s="479"/>
      <c r="AO160" s="479"/>
      <c r="AP160" s="479"/>
      <c r="AQ160" s="479"/>
      <c r="AR160" s="479"/>
      <c r="AS160" s="479"/>
      <c r="AT160" s="479"/>
      <c r="AU160" s="479"/>
      <c r="AV160" s="479"/>
      <c r="AW160" s="479"/>
      <c r="AX160" s="479"/>
      <c r="AY160" s="479"/>
      <c r="AZ160" s="479"/>
      <c r="BA160" s="479"/>
      <c r="BB160" s="479"/>
      <c r="BC160" s="479"/>
      <c r="BD160" s="479"/>
      <c r="BE160" s="479"/>
      <c r="BF160" s="479"/>
      <c r="BG160" s="479"/>
      <c r="BH160" s="479"/>
      <c r="BI160" s="479"/>
      <c r="BJ160" s="479"/>
      <c r="BK160" s="479"/>
      <c r="BL160" s="479"/>
      <c r="BM160" s="479"/>
      <c r="BN160" s="479"/>
      <c r="BO160" s="479"/>
      <c r="BP160" s="479"/>
      <c r="BQ160" s="479"/>
      <c r="BR160" s="479"/>
      <c r="BS160" s="479"/>
      <c r="BT160" s="479"/>
      <c r="BU160" s="479"/>
    </row>
    <row r="161" ht="18.0" customHeight="1">
      <c r="A161" s="479"/>
      <c r="B161" s="482"/>
      <c r="C161" s="479"/>
      <c r="D161" s="479"/>
      <c r="E161" s="479"/>
      <c r="F161" s="479"/>
      <c r="G161" s="479"/>
      <c r="H161" s="479"/>
      <c r="I161" s="479"/>
      <c r="J161" s="479"/>
      <c r="K161" s="479"/>
      <c r="L161" s="479"/>
      <c r="M161" s="479"/>
      <c r="N161" s="479"/>
      <c r="O161" s="479"/>
      <c r="P161" s="479"/>
      <c r="Q161" s="479"/>
      <c r="R161" s="479"/>
      <c r="S161" s="479"/>
      <c r="T161" s="479"/>
      <c r="U161" s="479"/>
      <c r="V161" s="479"/>
      <c r="W161" s="479"/>
      <c r="X161" s="479"/>
      <c r="Y161" s="479"/>
      <c r="Z161" s="479"/>
      <c r="AA161" s="479"/>
      <c r="AB161" s="479"/>
      <c r="AC161" s="479"/>
      <c r="AD161" s="479"/>
      <c r="AE161" s="479"/>
      <c r="AF161" s="479"/>
      <c r="AG161" s="479"/>
      <c r="AH161" s="479"/>
      <c r="AI161" s="479"/>
      <c r="AJ161" s="479"/>
      <c r="AK161" s="479"/>
      <c r="AL161" s="479"/>
      <c r="AM161" s="479"/>
      <c r="AN161" s="479"/>
      <c r="AO161" s="479"/>
      <c r="AP161" s="479"/>
      <c r="AQ161" s="479"/>
      <c r="AR161" s="479"/>
      <c r="AS161" s="479"/>
      <c r="AT161" s="479"/>
      <c r="AU161" s="479"/>
      <c r="AV161" s="479"/>
      <c r="AW161" s="479"/>
      <c r="AX161" s="479"/>
      <c r="AY161" s="479"/>
      <c r="AZ161" s="479"/>
      <c r="BA161" s="479"/>
      <c r="BB161" s="479"/>
      <c r="BC161" s="479"/>
      <c r="BD161" s="479"/>
      <c r="BE161" s="479"/>
      <c r="BF161" s="479"/>
      <c r="BG161" s="479"/>
      <c r="BH161" s="479"/>
      <c r="BI161" s="479"/>
      <c r="BJ161" s="479"/>
      <c r="BK161" s="479"/>
      <c r="BL161" s="479"/>
      <c r="BM161" s="479"/>
      <c r="BN161" s="479"/>
      <c r="BO161" s="479"/>
      <c r="BP161" s="479"/>
      <c r="BQ161" s="479"/>
      <c r="BR161" s="479"/>
      <c r="BS161" s="479"/>
      <c r="BT161" s="479"/>
      <c r="BU161" s="479"/>
    </row>
    <row r="162" ht="18.0" customHeight="1">
      <c r="A162" s="479"/>
      <c r="B162" s="482"/>
      <c r="C162" s="479"/>
      <c r="D162" s="479"/>
      <c r="E162" s="479"/>
      <c r="F162" s="479"/>
      <c r="G162" s="479"/>
      <c r="H162" s="479"/>
      <c r="I162" s="479"/>
      <c r="J162" s="479"/>
      <c r="K162" s="479"/>
      <c r="L162" s="479"/>
      <c r="M162" s="479"/>
      <c r="N162" s="479"/>
      <c r="O162" s="479"/>
      <c r="P162" s="479"/>
      <c r="Q162" s="479"/>
      <c r="R162" s="479"/>
      <c r="S162" s="479"/>
      <c r="T162" s="479"/>
      <c r="U162" s="479"/>
      <c r="V162" s="479"/>
      <c r="W162" s="479"/>
      <c r="X162" s="479"/>
      <c r="Y162" s="479"/>
      <c r="Z162" s="479"/>
      <c r="AA162" s="479"/>
      <c r="AB162" s="479"/>
      <c r="AC162" s="479"/>
      <c r="AD162" s="479"/>
      <c r="AE162" s="479"/>
      <c r="AF162" s="479"/>
      <c r="AG162" s="479"/>
      <c r="AH162" s="479"/>
      <c r="AI162" s="479"/>
      <c r="AJ162" s="479"/>
      <c r="AK162" s="479"/>
      <c r="AL162" s="479"/>
      <c r="AM162" s="479"/>
      <c r="AN162" s="479"/>
      <c r="AO162" s="479"/>
      <c r="AP162" s="479"/>
      <c r="AQ162" s="479"/>
      <c r="AR162" s="479"/>
      <c r="AS162" s="479"/>
      <c r="AT162" s="479"/>
      <c r="AU162" s="479"/>
      <c r="AV162" s="479"/>
      <c r="AW162" s="479"/>
      <c r="AX162" s="479"/>
      <c r="AY162" s="479"/>
      <c r="AZ162" s="479"/>
      <c r="BA162" s="479"/>
      <c r="BB162" s="479"/>
      <c r="BC162" s="479"/>
      <c r="BD162" s="479"/>
      <c r="BE162" s="479"/>
      <c r="BF162" s="479"/>
      <c r="BG162" s="479"/>
      <c r="BH162" s="479"/>
      <c r="BI162" s="479"/>
      <c r="BJ162" s="479"/>
      <c r="BK162" s="479"/>
      <c r="BL162" s="479"/>
      <c r="BM162" s="479"/>
      <c r="BN162" s="479"/>
      <c r="BO162" s="479"/>
      <c r="BP162" s="479"/>
      <c r="BQ162" s="479"/>
      <c r="BR162" s="479"/>
      <c r="BS162" s="479"/>
      <c r="BT162" s="479"/>
      <c r="BU162" s="479"/>
    </row>
    <row r="163" ht="18.0" customHeight="1">
      <c r="A163" s="479"/>
      <c r="B163" s="482"/>
      <c r="C163" s="479"/>
      <c r="D163" s="479"/>
      <c r="E163" s="479"/>
      <c r="F163" s="479"/>
      <c r="G163" s="479"/>
      <c r="H163" s="479"/>
      <c r="I163" s="479"/>
      <c r="J163" s="479"/>
      <c r="K163" s="479"/>
      <c r="L163" s="479"/>
      <c r="M163" s="479"/>
      <c r="N163" s="479"/>
      <c r="O163" s="479"/>
      <c r="P163" s="479"/>
      <c r="Q163" s="479"/>
      <c r="R163" s="479"/>
      <c r="S163" s="479"/>
      <c r="T163" s="479"/>
      <c r="U163" s="479"/>
      <c r="V163" s="479"/>
      <c r="W163" s="479"/>
      <c r="X163" s="479"/>
      <c r="Y163" s="479"/>
      <c r="Z163" s="479"/>
      <c r="AA163" s="479"/>
      <c r="AB163" s="479"/>
      <c r="AC163" s="479"/>
      <c r="AD163" s="479"/>
      <c r="AE163" s="479"/>
      <c r="AF163" s="479"/>
      <c r="AG163" s="479"/>
      <c r="AH163" s="479"/>
      <c r="AI163" s="479"/>
      <c r="AJ163" s="479"/>
      <c r="AK163" s="479"/>
      <c r="AL163" s="479"/>
      <c r="AM163" s="479"/>
      <c r="AN163" s="479"/>
      <c r="AO163" s="479"/>
      <c r="AP163" s="479"/>
      <c r="AQ163" s="479"/>
      <c r="AR163" s="479"/>
      <c r="AS163" s="479"/>
      <c r="AT163" s="479"/>
      <c r="AU163" s="479"/>
      <c r="AV163" s="479"/>
      <c r="AW163" s="479"/>
      <c r="AX163" s="479"/>
      <c r="AY163" s="479"/>
      <c r="AZ163" s="479"/>
      <c r="BA163" s="479"/>
      <c r="BB163" s="479"/>
      <c r="BC163" s="479"/>
      <c r="BD163" s="479"/>
      <c r="BE163" s="479"/>
      <c r="BF163" s="479"/>
      <c r="BG163" s="479"/>
      <c r="BH163" s="479"/>
      <c r="BI163" s="479"/>
      <c r="BJ163" s="479"/>
      <c r="BK163" s="479"/>
      <c r="BL163" s="479"/>
      <c r="BM163" s="479"/>
      <c r="BN163" s="479"/>
      <c r="BO163" s="479"/>
      <c r="BP163" s="479"/>
      <c r="BQ163" s="479"/>
      <c r="BR163" s="479"/>
      <c r="BS163" s="479"/>
      <c r="BT163" s="479"/>
      <c r="BU163" s="479"/>
    </row>
    <row r="164" ht="18.0" customHeight="1">
      <c r="A164" s="479"/>
      <c r="B164" s="482"/>
      <c r="C164" s="479"/>
      <c r="D164" s="479"/>
      <c r="E164" s="479"/>
      <c r="F164" s="479"/>
      <c r="G164" s="479"/>
      <c r="H164" s="479"/>
      <c r="I164" s="479"/>
      <c r="J164" s="479"/>
      <c r="K164" s="479"/>
      <c r="L164" s="479"/>
      <c r="M164" s="479"/>
      <c r="N164" s="479"/>
      <c r="O164" s="479"/>
      <c r="P164" s="479"/>
      <c r="Q164" s="479"/>
      <c r="R164" s="479"/>
      <c r="S164" s="479"/>
      <c r="T164" s="479"/>
      <c r="U164" s="479"/>
      <c r="V164" s="479"/>
      <c r="W164" s="479"/>
      <c r="X164" s="479"/>
      <c r="Y164" s="479"/>
      <c r="Z164" s="479"/>
      <c r="AA164" s="479"/>
      <c r="AB164" s="479"/>
      <c r="AC164" s="479"/>
      <c r="AD164" s="479"/>
      <c r="AE164" s="479"/>
      <c r="AF164" s="479"/>
      <c r="AG164" s="479"/>
      <c r="AH164" s="479"/>
      <c r="AI164" s="479"/>
      <c r="AJ164" s="479"/>
      <c r="AK164" s="479"/>
      <c r="AL164" s="479"/>
      <c r="AM164" s="479"/>
      <c r="AN164" s="479"/>
      <c r="AO164" s="479"/>
      <c r="AP164" s="479"/>
      <c r="AQ164" s="479"/>
      <c r="AR164" s="479"/>
      <c r="AS164" s="479"/>
      <c r="AT164" s="479"/>
      <c r="AU164" s="479"/>
      <c r="AV164" s="479"/>
      <c r="AW164" s="479"/>
      <c r="AX164" s="479"/>
      <c r="AY164" s="479"/>
      <c r="AZ164" s="479"/>
      <c r="BA164" s="479"/>
      <c r="BB164" s="479"/>
      <c r="BC164" s="479"/>
      <c r="BD164" s="479"/>
      <c r="BE164" s="479"/>
      <c r="BF164" s="479"/>
      <c r="BG164" s="479"/>
      <c r="BH164" s="479"/>
      <c r="BI164" s="479"/>
      <c r="BJ164" s="479"/>
      <c r="BK164" s="479"/>
      <c r="BL164" s="479"/>
      <c r="BM164" s="479"/>
      <c r="BN164" s="479"/>
      <c r="BO164" s="479"/>
      <c r="BP164" s="479"/>
      <c r="BQ164" s="479"/>
      <c r="BR164" s="479"/>
      <c r="BS164" s="479"/>
      <c r="BT164" s="479"/>
      <c r="BU164" s="479"/>
    </row>
    <row r="165" ht="18.0" customHeight="1">
      <c r="A165" s="479"/>
      <c r="B165" s="482"/>
      <c r="C165" s="479"/>
      <c r="D165" s="479"/>
      <c r="E165" s="479"/>
      <c r="F165" s="479"/>
      <c r="G165" s="479"/>
      <c r="H165" s="479"/>
      <c r="I165" s="479"/>
      <c r="J165" s="479"/>
      <c r="K165" s="479"/>
      <c r="L165" s="479"/>
      <c r="M165" s="479"/>
      <c r="N165" s="479"/>
      <c r="O165" s="479"/>
      <c r="P165" s="479"/>
      <c r="Q165" s="479"/>
      <c r="R165" s="479"/>
      <c r="S165" s="479"/>
      <c r="T165" s="479"/>
      <c r="U165" s="479"/>
      <c r="V165" s="479"/>
      <c r="W165" s="479"/>
      <c r="X165" s="479"/>
      <c r="Y165" s="479"/>
      <c r="Z165" s="479"/>
      <c r="AA165" s="479"/>
      <c r="AB165" s="479"/>
      <c r="AC165" s="479"/>
      <c r="AD165" s="479"/>
      <c r="AE165" s="479"/>
      <c r="AF165" s="479"/>
      <c r="AG165" s="479"/>
      <c r="AH165" s="479"/>
      <c r="AI165" s="479"/>
      <c r="AJ165" s="479"/>
      <c r="AK165" s="479"/>
      <c r="AL165" s="479"/>
      <c r="AM165" s="479"/>
      <c r="AN165" s="479"/>
      <c r="AO165" s="479"/>
      <c r="AP165" s="479"/>
      <c r="AQ165" s="479"/>
      <c r="AR165" s="479"/>
      <c r="AS165" s="479"/>
      <c r="AT165" s="479"/>
      <c r="AU165" s="479"/>
      <c r="AV165" s="479"/>
      <c r="AW165" s="479"/>
      <c r="AX165" s="479"/>
      <c r="AY165" s="479"/>
      <c r="AZ165" s="479"/>
      <c r="BA165" s="479"/>
      <c r="BB165" s="479"/>
      <c r="BC165" s="479"/>
      <c r="BD165" s="479"/>
      <c r="BE165" s="479"/>
      <c r="BF165" s="479"/>
      <c r="BG165" s="479"/>
      <c r="BH165" s="479"/>
      <c r="BI165" s="479"/>
      <c r="BJ165" s="479"/>
      <c r="BK165" s="479"/>
      <c r="BL165" s="479"/>
      <c r="BM165" s="479"/>
      <c r="BN165" s="479"/>
      <c r="BO165" s="479"/>
      <c r="BP165" s="479"/>
      <c r="BQ165" s="479"/>
      <c r="BR165" s="479"/>
      <c r="BS165" s="479"/>
      <c r="BT165" s="479"/>
      <c r="BU165" s="479"/>
    </row>
    <row r="166" ht="18.0" customHeight="1">
      <c r="A166" s="479"/>
      <c r="B166" s="482"/>
      <c r="C166" s="479"/>
      <c r="D166" s="479"/>
      <c r="E166" s="479"/>
      <c r="F166" s="479"/>
      <c r="G166" s="479"/>
      <c r="H166" s="479"/>
      <c r="I166" s="479"/>
      <c r="J166" s="479"/>
      <c r="K166" s="479"/>
      <c r="L166" s="479"/>
      <c r="M166" s="479"/>
      <c r="N166" s="479"/>
      <c r="O166" s="479"/>
      <c r="P166" s="479"/>
      <c r="Q166" s="479"/>
      <c r="R166" s="479"/>
      <c r="S166" s="479"/>
      <c r="T166" s="479"/>
      <c r="U166" s="479"/>
      <c r="V166" s="479"/>
      <c r="W166" s="479"/>
      <c r="X166" s="479"/>
      <c r="Y166" s="479"/>
      <c r="Z166" s="479"/>
      <c r="AA166" s="479"/>
      <c r="AB166" s="479"/>
      <c r="AC166" s="479"/>
      <c r="AD166" s="479"/>
      <c r="AE166" s="479"/>
      <c r="AF166" s="479"/>
      <c r="AG166" s="479"/>
      <c r="AH166" s="479"/>
      <c r="AI166" s="479"/>
      <c r="AJ166" s="479"/>
      <c r="AK166" s="479"/>
      <c r="AL166" s="479"/>
      <c r="AM166" s="479"/>
      <c r="AN166" s="479"/>
      <c r="AO166" s="479"/>
      <c r="AP166" s="479"/>
      <c r="AQ166" s="479"/>
      <c r="AR166" s="479"/>
      <c r="AS166" s="479"/>
      <c r="AT166" s="479"/>
      <c r="AU166" s="479"/>
      <c r="AV166" s="479"/>
      <c r="AW166" s="479"/>
      <c r="AX166" s="479"/>
      <c r="AY166" s="479"/>
      <c r="AZ166" s="479"/>
      <c r="BA166" s="479"/>
      <c r="BB166" s="479"/>
      <c r="BC166" s="479"/>
      <c r="BD166" s="479"/>
      <c r="BE166" s="479"/>
      <c r="BF166" s="479"/>
      <c r="BG166" s="479"/>
      <c r="BH166" s="479"/>
      <c r="BI166" s="479"/>
      <c r="BJ166" s="479"/>
      <c r="BK166" s="479"/>
      <c r="BL166" s="479"/>
      <c r="BM166" s="479"/>
      <c r="BN166" s="479"/>
      <c r="BO166" s="479"/>
      <c r="BP166" s="479"/>
      <c r="BQ166" s="479"/>
      <c r="BR166" s="479"/>
      <c r="BS166" s="479"/>
      <c r="BT166" s="479"/>
      <c r="BU166" s="479"/>
    </row>
    <row r="167" ht="18.0" customHeight="1">
      <c r="A167" s="479"/>
      <c r="B167" s="482"/>
      <c r="C167" s="479"/>
      <c r="D167" s="479"/>
      <c r="E167" s="479"/>
      <c r="F167" s="479"/>
      <c r="G167" s="479"/>
      <c r="H167" s="479"/>
      <c r="I167" s="479"/>
      <c r="J167" s="479"/>
      <c r="K167" s="479"/>
      <c r="L167" s="479"/>
      <c r="M167" s="479"/>
      <c r="N167" s="479"/>
      <c r="O167" s="479"/>
      <c r="P167" s="479"/>
      <c r="Q167" s="479"/>
      <c r="R167" s="479"/>
      <c r="S167" s="479"/>
      <c r="T167" s="479"/>
      <c r="U167" s="479"/>
      <c r="V167" s="479"/>
      <c r="W167" s="479"/>
      <c r="X167" s="479"/>
      <c r="Y167" s="479"/>
      <c r="Z167" s="479"/>
      <c r="AA167" s="479"/>
      <c r="AB167" s="479"/>
      <c r="AC167" s="479"/>
      <c r="AD167" s="479"/>
      <c r="AE167" s="479"/>
      <c r="AF167" s="479"/>
      <c r="AG167" s="479"/>
      <c r="AH167" s="479"/>
      <c r="AI167" s="479"/>
      <c r="AJ167" s="479"/>
      <c r="AK167" s="479"/>
      <c r="AL167" s="479"/>
      <c r="AM167" s="479"/>
      <c r="AN167" s="479"/>
      <c r="AO167" s="479"/>
      <c r="AP167" s="479"/>
      <c r="AQ167" s="479"/>
      <c r="AR167" s="479"/>
      <c r="AS167" s="479"/>
      <c r="AT167" s="479"/>
      <c r="AU167" s="479"/>
      <c r="AV167" s="479"/>
      <c r="AW167" s="479"/>
      <c r="AX167" s="479"/>
      <c r="AY167" s="479"/>
      <c r="AZ167" s="479"/>
      <c r="BA167" s="479"/>
      <c r="BB167" s="479"/>
      <c r="BC167" s="479"/>
      <c r="BD167" s="479"/>
      <c r="BE167" s="479"/>
      <c r="BF167" s="479"/>
      <c r="BG167" s="479"/>
      <c r="BH167" s="479"/>
      <c r="BI167" s="479"/>
      <c r="BJ167" s="479"/>
      <c r="BK167" s="479"/>
      <c r="BL167" s="479"/>
      <c r="BM167" s="479"/>
      <c r="BN167" s="479"/>
      <c r="BO167" s="479"/>
      <c r="BP167" s="479"/>
      <c r="BQ167" s="479"/>
      <c r="BR167" s="479"/>
      <c r="BS167" s="479"/>
      <c r="BT167" s="479"/>
      <c r="BU167" s="479"/>
    </row>
    <row r="168" ht="18.0" customHeight="1">
      <c r="A168" s="479"/>
      <c r="B168" s="482"/>
      <c r="C168" s="479"/>
      <c r="D168" s="479"/>
      <c r="E168" s="479"/>
      <c r="F168" s="479"/>
      <c r="G168" s="479"/>
      <c r="H168" s="479"/>
      <c r="I168" s="479"/>
      <c r="J168" s="479"/>
      <c r="K168" s="479"/>
      <c r="L168" s="479"/>
      <c r="M168" s="479"/>
      <c r="N168" s="479"/>
      <c r="O168" s="479"/>
      <c r="P168" s="479"/>
      <c r="Q168" s="479"/>
      <c r="R168" s="479"/>
      <c r="S168" s="479"/>
      <c r="T168" s="479"/>
      <c r="U168" s="479"/>
      <c r="V168" s="479"/>
      <c r="W168" s="479"/>
      <c r="X168" s="479"/>
      <c r="Y168" s="479"/>
      <c r="Z168" s="479"/>
      <c r="AA168" s="479"/>
      <c r="AB168" s="479"/>
      <c r="AC168" s="479"/>
      <c r="AD168" s="479"/>
      <c r="AE168" s="479"/>
      <c r="AF168" s="479"/>
      <c r="AG168" s="479"/>
      <c r="AH168" s="479"/>
      <c r="AI168" s="479"/>
      <c r="AJ168" s="479"/>
      <c r="AK168" s="479"/>
      <c r="AL168" s="479"/>
      <c r="AM168" s="479"/>
      <c r="AN168" s="479"/>
      <c r="AO168" s="479"/>
      <c r="AP168" s="479"/>
      <c r="AQ168" s="479"/>
      <c r="AR168" s="479"/>
      <c r="AS168" s="479"/>
      <c r="AT168" s="479"/>
      <c r="AU168" s="479"/>
      <c r="AV168" s="479"/>
      <c r="AW168" s="479"/>
      <c r="AX168" s="479"/>
      <c r="AY168" s="479"/>
      <c r="AZ168" s="479"/>
      <c r="BA168" s="479"/>
      <c r="BB168" s="479"/>
      <c r="BC168" s="479"/>
      <c r="BD168" s="479"/>
      <c r="BE168" s="479"/>
      <c r="BF168" s="479"/>
      <c r="BG168" s="479"/>
      <c r="BH168" s="479"/>
      <c r="BI168" s="479"/>
      <c r="BJ168" s="479"/>
      <c r="BK168" s="479"/>
      <c r="BL168" s="479"/>
      <c r="BM168" s="479"/>
      <c r="BN168" s="479"/>
      <c r="BO168" s="479"/>
      <c r="BP168" s="479"/>
      <c r="BQ168" s="479"/>
      <c r="BR168" s="479"/>
      <c r="BS168" s="479"/>
      <c r="BT168" s="479"/>
      <c r="BU168" s="479"/>
    </row>
    <row r="169" ht="18.0" customHeight="1">
      <c r="A169" s="479"/>
      <c r="B169" s="482"/>
      <c r="C169" s="479"/>
      <c r="D169" s="479"/>
      <c r="E169" s="479"/>
      <c r="F169" s="479"/>
      <c r="G169" s="479"/>
      <c r="H169" s="479"/>
      <c r="I169" s="479"/>
      <c r="J169" s="479"/>
      <c r="K169" s="479"/>
      <c r="L169" s="479"/>
      <c r="M169" s="479"/>
      <c r="N169" s="479"/>
      <c r="O169" s="479"/>
      <c r="P169" s="479"/>
      <c r="Q169" s="479"/>
      <c r="R169" s="479"/>
      <c r="S169" s="479"/>
      <c r="T169" s="479"/>
      <c r="U169" s="479"/>
      <c r="V169" s="479"/>
      <c r="W169" s="479"/>
      <c r="X169" s="479"/>
      <c r="Y169" s="479"/>
      <c r="Z169" s="479"/>
      <c r="AA169" s="479"/>
      <c r="AB169" s="479"/>
      <c r="AC169" s="479"/>
      <c r="AD169" s="479"/>
      <c r="AE169" s="479"/>
      <c r="AF169" s="479"/>
      <c r="AG169" s="479"/>
      <c r="AH169" s="479"/>
      <c r="AI169" s="479"/>
      <c r="AJ169" s="479"/>
      <c r="AK169" s="479"/>
      <c r="AL169" s="479"/>
      <c r="AM169" s="479"/>
      <c r="AN169" s="479"/>
      <c r="AO169" s="479"/>
      <c r="AP169" s="479"/>
      <c r="AQ169" s="479"/>
      <c r="AR169" s="479"/>
      <c r="AS169" s="479"/>
      <c r="AT169" s="479"/>
      <c r="AU169" s="479"/>
      <c r="AV169" s="479"/>
      <c r="AW169" s="479"/>
      <c r="AX169" s="479"/>
      <c r="AY169" s="479"/>
      <c r="AZ169" s="479"/>
      <c r="BA169" s="479"/>
      <c r="BB169" s="479"/>
      <c r="BC169" s="479"/>
      <c r="BD169" s="479"/>
      <c r="BE169" s="479"/>
      <c r="BF169" s="479"/>
      <c r="BG169" s="479"/>
      <c r="BH169" s="479"/>
      <c r="BI169" s="479"/>
      <c r="BJ169" s="479"/>
      <c r="BK169" s="479"/>
      <c r="BL169" s="479"/>
      <c r="BM169" s="479"/>
      <c r="BN169" s="479"/>
      <c r="BO169" s="479"/>
      <c r="BP169" s="479"/>
      <c r="BQ169" s="479"/>
      <c r="BR169" s="479"/>
      <c r="BS169" s="479"/>
      <c r="BT169" s="479"/>
      <c r="BU169" s="479"/>
    </row>
    <row r="170" ht="18.0" customHeight="1">
      <c r="A170" s="479"/>
      <c r="B170" s="482"/>
      <c r="C170" s="479"/>
      <c r="D170" s="479"/>
      <c r="E170" s="479"/>
      <c r="F170" s="479"/>
      <c r="G170" s="479"/>
      <c r="H170" s="479"/>
      <c r="I170" s="479"/>
      <c r="J170" s="479"/>
      <c r="K170" s="479"/>
      <c r="L170" s="479"/>
      <c r="M170" s="479"/>
      <c r="N170" s="479"/>
      <c r="O170" s="479"/>
      <c r="P170" s="479"/>
      <c r="Q170" s="479"/>
      <c r="R170" s="479"/>
      <c r="S170" s="479"/>
      <c r="T170" s="479"/>
      <c r="U170" s="479"/>
      <c r="V170" s="479"/>
      <c r="W170" s="479"/>
      <c r="X170" s="479"/>
      <c r="Y170" s="479"/>
      <c r="Z170" s="479"/>
      <c r="AA170" s="479"/>
      <c r="AB170" s="479"/>
      <c r="AC170" s="479"/>
      <c r="AD170" s="479"/>
      <c r="AE170" s="479"/>
      <c r="AF170" s="479"/>
      <c r="AG170" s="479"/>
      <c r="AH170" s="479"/>
      <c r="AI170" s="479"/>
      <c r="AJ170" s="479"/>
      <c r="AK170" s="479"/>
      <c r="AL170" s="479"/>
      <c r="AM170" s="479"/>
      <c r="AN170" s="479"/>
      <c r="AO170" s="479"/>
      <c r="AP170" s="479"/>
      <c r="AQ170" s="479"/>
      <c r="AR170" s="479"/>
      <c r="AS170" s="479"/>
      <c r="AT170" s="479"/>
      <c r="AU170" s="479"/>
      <c r="AV170" s="479"/>
      <c r="AW170" s="479"/>
      <c r="AX170" s="479"/>
      <c r="AY170" s="479"/>
      <c r="AZ170" s="479"/>
      <c r="BA170" s="479"/>
      <c r="BB170" s="479"/>
      <c r="BC170" s="479"/>
      <c r="BD170" s="479"/>
      <c r="BE170" s="479"/>
      <c r="BF170" s="479"/>
      <c r="BG170" s="479"/>
      <c r="BH170" s="479"/>
      <c r="BI170" s="479"/>
      <c r="BJ170" s="479"/>
      <c r="BK170" s="479"/>
      <c r="BL170" s="479"/>
      <c r="BM170" s="479"/>
      <c r="BN170" s="479"/>
      <c r="BO170" s="479"/>
      <c r="BP170" s="479"/>
      <c r="BQ170" s="479"/>
      <c r="BR170" s="479"/>
      <c r="BS170" s="479"/>
      <c r="BT170" s="479"/>
      <c r="BU170" s="479"/>
    </row>
    <row r="171" ht="18.0" customHeight="1">
      <c r="A171" s="479"/>
      <c r="B171" s="482"/>
      <c r="C171" s="479"/>
      <c r="D171" s="479"/>
      <c r="E171" s="479"/>
      <c r="F171" s="479"/>
      <c r="G171" s="479"/>
      <c r="H171" s="479"/>
      <c r="I171" s="479"/>
      <c r="J171" s="479"/>
      <c r="K171" s="479"/>
      <c r="L171" s="479"/>
      <c r="M171" s="479"/>
      <c r="N171" s="479"/>
      <c r="O171" s="479"/>
      <c r="P171" s="479"/>
      <c r="Q171" s="479"/>
      <c r="R171" s="479"/>
      <c r="S171" s="479"/>
      <c r="T171" s="479"/>
      <c r="U171" s="479"/>
      <c r="V171" s="479"/>
      <c r="W171" s="479"/>
      <c r="X171" s="479"/>
      <c r="Y171" s="479"/>
      <c r="Z171" s="479"/>
      <c r="AA171" s="479"/>
      <c r="AB171" s="479"/>
      <c r="AC171" s="479"/>
      <c r="AD171" s="479"/>
      <c r="AE171" s="479"/>
      <c r="AF171" s="479"/>
      <c r="AG171" s="479"/>
      <c r="AH171" s="479"/>
      <c r="AI171" s="479"/>
      <c r="AJ171" s="479"/>
      <c r="AK171" s="479"/>
      <c r="AL171" s="479"/>
      <c r="AM171" s="479"/>
      <c r="AN171" s="479"/>
      <c r="AO171" s="479"/>
      <c r="AP171" s="479"/>
      <c r="AQ171" s="479"/>
      <c r="AR171" s="479"/>
      <c r="AS171" s="479"/>
      <c r="AT171" s="479"/>
      <c r="AU171" s="479"/>
      <c r="AV171" s="479"/>
      <c r="AW171" s="479"/>
      <c r="AX171" s="479"/>
      <c r="AY171" s="479"/>
      <c r="AZ171" s="479"/>
      <c r="BA171" s="479"/>
      <c r="BB171" s="479"/>
      <c r="BC171" s="479"/>
      <c r="BD171" s="479"/>
      <c r="BE171" s="479"/>
      <c r="BF171" s="479"/>
      <c r="BG171" s="479"/>
      <c r="BH171" s="479"/>
      <c r="BI171" s="479"/>
      <c r="BJ171" s="479"/>
      <c r="BK171" s="479"/>
      <c r="BL171" s="479"/>
      <c r="BM171" s="479"/>
      <c r="BN171" s="479"/>
      <c r="BO171" s="479"/>
      <c r="BP171" s="479"/>
      <c r="BQ171" s="479"/>
      <c r="BR171" s="479"/>
      <c r="BS171" s="479"/>
      <c r="BT171" s="479"/>
      <c r="BU171" s="479"/>
    </row>
    <row r="172" ht="18.0" customHeight="1">
      <c r="A172" s="479"/>
      <c r="B172" s="482"/>
      <c r="C172" s="479"/>
      <c r="D172" s="479"/>
      <c r="E172" s="479"/>
      <c r="F172" s="479"/>
      <c r="G172" s="479"/>
      <c r="H172" s="479"/>
      <c r="I172" s="479"/>
      <c r="J172" s="479"/>
      <c r="K172" s="479"/>
      <c r="L172" s="479"/>
      <c r="M172" s="479"/>
      <c r="N172" s="479"/>
      <c r="O172" s="479"/>
      <c r="P172" s="479"/>
      <c r="Q172" s="479"/>
      <c r="R172" s="479"/>
      <c r="S172" s="479"/>
      <c r="T172" s="479"/>
      <c r="U172" s="479"/>
      <c r="V172" s="479"/>
      <c r="W172" s="479"/>
      <c r="X172" s="479"/>
      <c r="Y172" s="479"/>
      <c r="Z172" s="479"/>
      <c r="AA172" s="479"/>
      <c r="AB172" s="479"/>
      <c r="AC172" s="479"/>
      <c r="AD172" s="479"/>
      <c r="AE172" s="479"/>
      <c r="AF172" s="479"/>
      <c r="AG172" s="479"/>
      <c r="AH172" s="479"/>
      <c r="AI172" s="479"/>
      <c r="AJ172" s="479"/>
      <c r="AK172" s="479"/>
      <c r="AL172" s="479"/>
      <c r="AM172" s="479"/>
      <c r="AN172" s="479"/>
      <c r="AO172" s="479"/>
      <c r="AP172" s="479"/>
      <c r="AQ172" s="479"/>
      <c r="AR172" s="479"/>
      <c r="AS172" s="479"/>
      <c r="AT172" s="479"/>
      <c r="AU172" s="479"/>
      <c r="AV172" s="479"/>
      <c r="AW172" s="479"/>
      <c r="AX172" s="479"/>
      <c r="AY172" s="479"/>
      <c r="AZ172" s="479"/>
      <c r="BA172" s="479"/>
      <c r="BB172" s="479"/>
      <c r="BC172" s="479"/>
      <c r="BD172" s="479"/>
      <c r="BE172" s="479"/>
      <c r="BF172" s="479"/>
      <c r="BG172" s="479"/>
      <c r="BH172" s="479"/>
      <c r="BI172" s="479"/>
      <c r="BJ172" s="479"/>
      <c r="BK172" s="479"/>
      <c r="BL172" s="479"/>
      <c r="BM172" s="479"/>
      <c r="BN172" s="479"/>
      <c r="BO172" s="479"/>
      <c r="BP172" s="479"/>
      <c r="BQ172" s="479"/>
      <c r="BR172" s="479"/>
      <c r="BS172" s="479"/>
      <c r="BT172" s="479"/>
      <c r="BU172" s="479"/>
    </row>
    <row r="173" ht="18.0" customHeight="1">
      <c r="A173" s="479"/>
      <c r="B173" s="482"/>
      <c r="C173" s="479"/>
      <c r="D173" s="479"/>
      <c r="E173" s="479"/>
      <c r="F173" s="479"/>
      <c r="G173" s="479"/>
      <c r="H173" s="479"/>
      <c r="I173" s="479"/>
      <c r="J173" s="479"/>
      <c r="K173" s="479"/>
      <c r="L173" s="479"/>
      <c r="M173" s="479"/>
      <c r="N173" s="479"/>
      <c r="O173" s="479"/>
      <c r="P173" s="479"/>
      <c r="Q173" s="479"/>
      <c r="R173" s="479"/>
      <c r="S173" s="479"/>
      <c r="T173" s="479"/>
      <c r="U173" s="479"/>
      <c r="V173" s="479"/>
      <c r="W173" s="479"/>
      <c r="X173" s="479"/>
      <c r="Y173" s="479"/>
      <c r="Z173" s="479"/>
      <c r="AA173" s="479"/>
      <c r="AB173" s="479"/>
      <c r="AC173" s="479"/>
      <c r="AD173" s="479"/>
      <c r="AE173" s="479"/>
      <c r="AF173" s="479"/>
      <c r="AG173" s="479"/>
      <c r="AH173" s="479"/>
      <c r="AI173" s="479"/>
      <c r="AJ173" s="479"/>
      <c r="AK173" s="479"/>
      <c r="AL173" s="479"/>
      <c r="AM173" s="479"/>
      <c r="AN173" s="479"/>
      <c r="AO173" s="479"/>
      <c r="AP173" s="479"/>
      <c r="AQ173" s="479"/>
      <c r="AR173" s="479"/>
      <c r="AS173" s="479"/>
      <c r="AT173" s="479"/>
      <c r="AU173" s="479"/>
      <c r="AV173" s="479"/>
      <c r="AW173" s="479"/>
      <c r="AX173" s="479"/>
      <c r="AY173" s="479"/>
      <c r="AZ173" s="479"/>
      <c r="BA173" s="479"/>
      <c r="BB173" s="479"/>
      <c r="BC173" s="479"/>
      <c r="BD173" s="479"/>
      <c r="BE173" s="479"/>
      <c r="BF173" s="479"/>
      <c r="BG173" s="479"/>
      <c r="BH173" s="479"/>
      <c r="BI173" s="479"/>
      <c r="BJ173" s="479"/>
      <c r="BK173" s="479"/>
      <c r="BL173" s="479"/>
      <c r="BM173" s="479"/>
      <c r="BN173" s="479"/>
      <c r="BO173" s="479"/>
      <c r="BP173" s="479"/>
      <c r="BQ173" s="479"/>
      <c r="BR173" s="479"/>
      <c r="BS173" s="479"/>
      <c r="BT173" s="479"/>
      <c r="BU173" s="479"/>
    </row>
    <row r="174" ht="18.0" customHeight="1">
      <c r="A174" s="479"/>
      <c r="B174" s="482"/>
      <c r="C174" s="479"/>
      <c r="D174" s="479"/>
      <c r="E174" s="479"/>
      <c r="F174" s="479"/>
      <c r="G174" s="479"/>
      <c r="H174" s="479"/>
      <c r="I174" s="479"/>
      <c r="J174" s="479"/>
      <c r="K174" s="479"/>
      <c r="L174" s="479"/>
      <c r="M174" s="479"/>
      <c r="N174" s="479"/>
      <c r="O174" s="479"/>
      <c r="P174" s="479"/>
      <c r="Q174" s="479"/>
      <c r="R174" s="479"/>
      <c r="S174" s="479"/>
      <c r="T174" s="479"/>
      <c r="U174" s="479"/>
      <c r="V174" s="479"/>
      <c r="W174" s="479"/>
      <c r="X174" s="479"/>
      <c r="Y174" s="479"/>
      <c r="Z174" s="479"/>
      <c r="AA174" s="479"/>
      <c r="AB174" s="479"/>
      <c r="AC174" s="479"/>
      <c r="AD174" s="479"/>
      <c r="AE174" s="479"/>
      <c r="AF174" s="479"/>
      <c r="AG174" s="479"/>
      <c r="AH174" s="479"/>
      <c r="AI174" s="479"/>
      <c r="AJ174" s="479"/>
      <c r="AK174" s="479"/>
      <c r="AL174" s="479"/>
      <c r="AM174" s="479"/>
      <c r="AN174" s="479"/>
      <c r="AO174" s="479"/>
      <c r="AP174" s="479"/>
      <c r="AQ174" s="479"/>
      <c r="AR174" s="479"/>
      <c r="AS174" s="479"/>
      <c r="AT174" s="479"/>
      <c r="AU174" s="479"/>
      <c r="AV174" s="479"/>
      <c r="AW174" s="479"/>
      <c r="AX174" s="479"/>
      <c r="AY174" s="479"/>
      <c r="AZ174" s="479"/>
      <c r="BA174" s="479"/>
      <c r="BB174" s="479"/>
      <c r="BC174" s="479"/>
      <c r="BD174" s="479"/>
      <c r="BE174" s="479"/>
      <c r="BF174" s="479"/>
      <c r="BG174" s="479"/>
      <c r="BH174" s="479"/>
      <c r="BI174" s="479"/>
      <c r="BJ174" s="479"/>
      <c r="BK174" s="479"/>
      <c r="BL174" s="479"/>
      <c r="BM174" s="479"/>
      <c r="BN174" s="479"/>
      <c r="BO174" s="479"/>
      <c r="BP174" s="479"/>
      <c r="BQ174" s="479"/>
      <c r="BR174" s="479"/>
      <c r="BS174" s="479"/>
      <c r="BT174" s="479"/>
      <c r="BU174" s="479"/>
    </row>
    <row r="175" ht="18.0" customHeight="1">
      <c r="A175" s="479"/>
      <c r="B175" s="482"/>
      <c r="C175" s="479"/>
      <c r="D175" s="479"/>
      <c r="E175" s="479"/>
      <c r="F175" s="479"/>
      <c r="G175" s="479"/>
      <c r="H175" s="479"/>
      <c r="I175" s="479"/>
      <c r="J175" s="479"/>
      <c r="K175" s="479"/>
      <c r="L175" s="479"/>
      <c r="M175" s="479"/>
      <c r="N175" s="479"/>
      <c r="O175" s="479"/>
      <c r="P175" s="479"/>
      <c r="Q175" s="479"/>
      <c r="R175" s="479"/>
      <c r="S175" s="479"/>
      <c r="T175" s="479"/>
      <c r="U175" s="479"/>
      <c r="V175" s="479"/>
      <c r="W175" s="479"/>
      <c r="X175" s="479"/>
      <c r="Y175" s="479"/>
      <c r="Z175" s="479"/>
      <c r="AA175" s="479"/>
      <c r="AB175" s="479"/>
      <c r="AC175" s="479"/>
      <c r="AD175" s="479"/>
      <c r="AE175" s="479"/>
      <c r="AF175" s="479"/>
      <c r="AG175" s="479"/>
      <c r="AH175" s="479"/>
      <c r="AI175" s="479"/>
      <c r="AJ175" s="479"/>
      <c r="AK175" s="479"/>
      <c r="AL175" s="479"/>
      <c r="AM175" s="479"/>
      <c r="AN175" s="479"/>
      <c r="AO175" s="479"/>
      <c r="AP175" s="479"/>
      <c r="AQ175" s="479"/>
      <c r="AR175" s="479"/>
      <c r="AS175" s="479"/>
      <c r="AT175" s="479"/>
      <c r="AU175" s="479"/>
      <c r="AV175" s="479"/>
      <c r="AW175" s="479"/>
      <c r="AX175" s="479"/>
      <c r="AY175" s="479"/>
      <c r="AZ175" s="479"/>
      <c r="BA175" s="479"/>
      <c r="BB175" s="479"/>
      <c r="BC175" s="479"/>
      <c r="BD175" s="479"/>
      <c r="BE175" s="479"/>
      <c r="BF175" s="479"/>
      <c r="BG175" s="479"/>
      <c r="BH175" s="479"/>
      <c r="BI175" s="479"/>
      <c r="BJ175" s="479"/>
      <c r="BK175" s="479"/>
      <c r="BL175" s="479"/>
      <c r="BM175" s="479"/>
      <c r="BN175" s="479"/>
      <c r="BO175" s="479"/>
      <c r="BP175" s="479"/>
      <c r="BQ175" s="479"/>
      <c r="BR175" s="479"/>
      <c r="BS175" s="479"/>
      <c r="BT175" s="479"/>
      <c r="BU175" s="479"/>
    </row>
    <row r="176" ht="18.0" customHeight="1">
      <c r="A176" s="479"/>
      <c r="B176" s="482"/>
      <c r="C176" s="479"/>
      <c r="D176" s="479"/>
      <c r="E176" s="479"/>
      <c r="F176" s="479"/>
      <c r="G176" s="479"/>
      <c r="H176" s="479"/>
      <c r="I176" s="479"/>
      <c r="J176" s="479"/>
      <c r="K176" s="479"/>
      <c r="L176" s="479"/>
      <c r="M176" s="479"/>
      <c r="N176" s="479"/>
      <c r="O176" s="479"/>
      <c r="P176" s="479"/>
      <c r="Q176" s="479"/>
      <c r="R176" s="479"/>
      <c r="S176" s="479"/>
      <c r="T176" s="479"/>
      <c r="U176" s="479"/>
      <c r="V176" s="479"/>
      <c r="W176" s="479"/>
      <c r="X176" s="479"/>
      <c r="Y176" s="479"/>
      <c r="Z176" s="479"/>
      <c r="AA176" s="479"/>
      <c r="AB176" s="479"/>
      <c r="AC176" s="479"/>
      <c r="AD176" s="479"/>
      <c r="AE176" s="479"/>
      <c r="AF176" s="479"/>
      <c r="AG176" s="479"/>
      <c r="AH176" s="479"/>
      <c r="AI176" s="479"/>
      <c r="AJ176" s="479"/>
      <c r="AK176" s="479"/>
      <c r="AL176" s="479"/>
      <c r="AM176" s="479"/>
      <c r="AN176" s="479"/>
      <c r="AO176" s="479"/>
      <c r="AP176" s="479"/>
      <c r="AQ176" s="479"/>
      <c r="AR176" s="479"/>
      <c r="AS176" s="479"/>
      <c r="AT176" s="479"/>
      <c r="AU176" s="479"/>
      <c r="AV176" s="479"/>
      <c r="AW176" s="479"/>
      <c r="AX176" s="479"/>
      <c r="AY176" s="479"/>
      <c r="AZ176" s="479"/>
      <c r="BA176" s="479"/>
      <c r="BB176" s="479"/>
      <c r="BC176" s="479"/>
      <c r="BD176" s="479"/>
      <c r="BE176" s="479"/>
      <c r="BF176" s="479"/>
      <c r="BG176" s="479"/>
      <c r="BH176" s="479"/>
      <c r="BI176" s="479"/>
      <c r="BJ176" s="479"/>
      <c r="BK176" s="479"/>
      <c r="BL176" s="479"/>
      <c r="BM176" s="479"/>
      <c r="BN176" s="479"/>
      <c r="BO176" s="479"/>
      <c r="BP176" s="479"/>
      <c r="BQ176" s="479"/>
      <c r="BR176" s="479"/>
      <c r="BS176" s="479"/>
      <c r="BT176" s="479"/>
      <c r="BU176" s="479"/>
    </row>
    <row r="177" ht="18.0" customHeight="1">
      <c r="A177" s="479"/>
      <c r="B177" s="482"/>
      <c r="C177" s="479"/>
      <c r="D177" s="479"/>
      <c r="E177" s="479"/>
      <c r="F177" s="479"/>
      <c r="G177" s="479"/>
      <c r="H177" s="479"/>
      <c r="I177" s="479"/>
      <c r="J177" s="479"/>
      <c r="K177" s="479"/>
      <c r="L177" s="479"/>
      <c r="M177" s="479"/>
      <c r="N177" s="479"/>
      <c r="O177" s="479"/>
      <c r="P177" s="479"/>
      <c r="Q177" s="479"/>
      <c r="R177" s="479"/>
      <c r="S177" s="479"/>
      <c r="T177" s="479"/>
      <c r="U177" s="479"/>
      <c r="V177" s="479"/>
      <c r="W177" s="479"/>
      <c r="X177" s="479"/>
      <c r="Y177" s="479"/>
      <c r="Z177" s="479"/>
      <c r="AA177" s="479"/>
      <c r="AB177" s="479"/>
      <c r="AC177" s="479"/>
      <c r="AD177" s="479"/>
      <c r="AE177" s="479"/>
      <c r="AF177" s="479"/>
      <c r="AG177" s="479"/>
      <c r="AH177" s="479"/>
      <c r="AI177" s="479"/>
      <c r="AJ177" s="479"/>
      <c r="AK177" s="479"/>
      <c r="AL177" s="479"/>
      <c r="AM177" s="479"/>
      <c r="AN177" s="479"/>
      <c r="AO177" s="479"/>
      <c r="AP177" s="479"/>
      <c r="AQ177" s="479"/>
      <c r="AR177" s="479"/>
      <c r="AS177" s="479"/>
      <c r="AT177" s="479"/>
      <c r="AU177" s="479"/>
      <c r="AV177" s="479"/>
      <c r="AW177" s="479"/>
      <c r="AX177" s="479"/>
      <c r="AY177" s="479"/>
      <c r="AZ177" s="479"/>
      <c r="BA177" s="479"/>
      <c r="BB177" s="479"/>
      <c r="BC177" s="479"/>
      <c r="BD177" s="479"/>
      <c r="BE177" s="479"/>
      <c r="BF177" s="479"/>
      <c r="BG177" s="479"/>
      <c r="BH177" s="479"/>
      <c r="BI177" s="479"/>
      <c r="BJ177" s="479"/>
      <c r="BK177" s="479"/>
      <c r="BL177" s="479"/>
      <c r="BM177" s="479"/>
      <c r="BN177" s="479"/>
      <c r="BO177" s="479"/>
      <c r="BP177" s="479"/>
      <c r="BQ177" s="479"/>
      <c r="BR177" s="479"/>
      <c r="BS177" s="479"/>
      <c r="BT177" s="479"/>
      <c r="BU177" s="479"/>
    </row>
    <row r="178" ht="18.0" customHeight="1">
      <c r="A178" s="479"/>
      <c r="B178" s="482"/>
      <c r="C178" s="479"/>
      <c r="D178" s="479"/>
      <c r="E178" s="479"/>
      <c r="F178" s="479"/>
      <c r="G178" s="479"/>
      <c r="H178" s="479"/>
      <c r="I178" s="479"/>
      <c r="J178" s="479"/>
      <c r="K178" s="479"/>
      <c r="L178" s="479"/>
      <c r="M178" s="479"/>
      <c r="N178" s="479"/>
      <c r="O178" s="479"/>
      <c r="P178" s="479"/>
      <c r="Q178" s="479"/>
      <c r="R178" s="479"/>
      <c r="S178" s="479"/>
      <c r="T178" s="479"/>
      <c r="U178" s="479"/>
      <c r="V178" s="479"/>
      <c r="W178" s="479"/>
      <c r="X178" s="479"/>
      <c r="Y178" s="479"/>
      <c r="Z178" s="479"/>
      <c r="AA178" s="479"/>
      <c r="AB178" s="479"/>
      <c r="AC178" s="479"/>
      <c r="AD178" s="479"/>
      <c r="AE178" s="479"/>
      <c r="AF178" s="479"/>
      <c r="AG178" s="479"/>
      <c r="AH178" s="479"/>
      <c r="AI178" s="479"/>
      <c r="AJ178" s="479"/>
      <c r="AK178" s="479"/>
      <c r="AL178" s="479"/>
      <c r="AM178" s="479"/>
      <c r="AN178" s="479"/>
      <c r="AO178" s="479"/>
      <c r="AP178" s="479"/>
      <c r="AQ178" s="479"/>
      <c r="AR178" s="479"/>
      <c r="AS178" s="479"/>
      <c r="AT178" s="479"/>
      <c r="AU178" s="479"/>
      <c r="AV178" s="479"/>
      <c r="AW178" s="479"/>
      <c r="AX178" s="479"/>
      <c r="AY178" s="479"/>
      <c r="AZ178" s="479"/>
      <c r="BA178" s="479"/>
      <c r="BB178" s="479"/>
      <c r="BC178" s="479"/>
      <c r="BD178" s="479"/>
      <c r="BE178" s="479"/>
      <c r="BF178" s="479"/>
      <c r="BG178" s="479"/>
      <c r="BH178" s="479"/>
      <c r="BI178" s="479"/>
      <c r="BJ178" s="479"/>
      <c r="BK178" s="479"/>
      <c r="BL178" s="479"/>
      <c r="BM178" s="479"/>
      <c r="BN178" s="479"/>
      <c r="BO178" s="479"/>
      <c r="BP178" s="479"/>
      <c r="BQ178" s="479"/>
      <c r="BR178" s="479"/>
      <c r="BS178" s="479"/>
      <c r="BT178" s="479"/>
      <c r="BU178" s="479"/>
    </row>
    <row r="179" ht="18.0" customHeight="1">
      <c r="A179" s="479"/>
      <c r="B179" s="482"/>
      <c r="C179" s="479"/>
      <c r="D179" s="479"/>
      <c r="E179" s="479"/>
      <c r="F179" s="479"/>
      <c r="G179" s="479"/>
      <c r="H179" s="479"/>
      <c r="I179" s="479"/>
      <c r="J179" s="479"/>
      <c r="K179" s="479"/>
      <c r="L179" s="479"/>
      <c r="M179" s="479"/>
      <c r="N179" s="479"/>
      <c r="O179" s="479"/>
      <c r="P179" s="479"/>
      <c r="Q179" s="479"/>
      <c r="R179" s="479"/>
      <c r="S179" s="479"/>
      <c r="T179" s="479"/>
      <c r="U179" s="479"/>
      <c r="V179" s="479"/>
      <c r="W179" s="479"/>
      <c r="X179" s="479"/>
      <c r="Y179" s="479"/>
      <c r="Z179" s="479"/>
      <c r="AA179" s="479"/>
      <c r="AB179" s="479"/>
      <c r="AC179" s="479"/>
      <c r="AD179" s="479"/>
      <c r="AE179" s="479"/>
      <c r="AF179" s="479"/>
      <c r="AG179" s="479"/>
      <c r="AH179" s="479"/>
      <c r="AI179" s="479"/>
      <c r="AJ179" s="479"/>
      <c r="AK179" s="479"/>
      <c r="AL179" s="479"/>
      <c r="AM179" s="479"/>
      <c r="AN179" s="479"/>
      <c r="AO179" s="479"/>
      <c r="AP179" s="479"/>
      <c r="AQ179" s="479"/>
      <c r="AR179" s="479"/>
      <c r="AS179" s="479"/>
      <c r="AT179" s="479"/>
      <c r="AU179" s="479"/>
      <c r="AV179" s="479"/>
      <c r="AW179" s="479"/>
      <c r="AX179" s="479"/>
      <c r="AY179" s="479"/>
      <c r="AZ179" s="479"/>
      <c r="BA179" s="479"/>
      <c r="BB179" s="479"/>
      <c r="BC179" s="479"/>
      <c r="BD179" s="479"/>
      <c r="BE179" s="479"/>
      <c r="BF179" s="479"/>
      <c r="BG179" s="479"/>
      <c r="BH179" s="479"/>
      <c r="BI179" s="479"/>
      <c r="BJ179" s="479"/>
      <c r="BK179" s="479"/>
      <c r="BL179" s="479"/>
      <c r="BM179" s="479"/>
      <c r="BN179" s="479"/>
      <c r="BO179" s="479"/>
      <c r="BP179" s="479"/>
      <c r="BQ179" s="479"/>
      <c r="BR179" s="479"/>
      <c r="BS179" s="479"/>
      <c r="BT179" s="479"/>
      <c r="BU179" s="479"/>
    </row>
    <row r="180" ht="18.0" customHeight="1">
      <c r="A180" s="479"/>
      <c r="B180" s="482"/>
      <c r="C180" s="479"/>
      <c r="D180" s="479"/>
      <c r="E180" s="479"/>
      <c r="F180" s="479"/>
      <c r="G180" s="479"/>
      <c r="H180" s="479"/>
      <c r="I180" s="479"/>
      <c r="J180" s="479"/>
      <c r="K180" s="479"/>
      <c r="L180" s="479"/>
      <c r="M180" s="479"/>
      <c r="N180" s="479"/>
      <c r="O180" s="479"/>
      <c r="P180" s="479"/>
      <c r="Q180" s="479"/>
      <c r="R180" s="479"/>
      <c r="S180" s="479"/>
      <c r="T180" s="479"/>
      <c r="U180" s="479"/>
      <c r="V180" s="479"/>
      <c r="W180" s="479"/>
      <c r="X180" s="479"/>
      <c r="Y180" s="479"/>
      <c r="Z180" s="479"/>
      <c r="AA180" s="479"/>
      <c r="AB180" s="479"/>
      <c r="AC180" s="479"/>
      <c r="AD180" s="479"/>
      <c r="AE180" s="479"/>
      <c r="AF180" s="479"/>
      <c r="AG180" s="479"/>
      <c r="AH180" s="479"/>
      <c r="AI180" s="479"/>
      <c r="AJ180" s="479"/>
      <c r="AK180" s="479"/>
      <c r="AL180" s="479"/>
      <c r="AM180" s="479"/>
      <c r="AN180" s="479"/>
      <c r="AO180" s="479"/>
      <c r="AP180" s="479"/>
      <c r="AQ180" s="479"/>
      <c r="AR180" s="479"/>
      <c r="AS180" s="479"/>
      <c r="AT180" s="479"/>
      <c r="AU180" s="479"/>
      <c r="AV180" s="479"/>
      <c r="AW180" s="479"/>
      <c r="AX180" s="479"/>
      <c r="AY180" s="479"/>
      <c r="AZ180" s="479"/>
      <c r="BA180" s="479"/>
      <c r="BB180" s="479"/>
      <c r="BC180" s="479"/>
      <c r="BD180" s="479"/>
      <c r="BE180" s="479"/>
      <c r="BF180" s="479"/>
      <c r="BG180" s="479"/>
      <c r="BH180" s="479"/>
      <c r="BI180" s="479"/>
      <c r="BJ180" s="479"/>
      <c r="BK180" s="479"/>
      <c r="BL180" s="479"/>
      <c r="BM180" s="479"/>
      <c r="BN180" s="479"/>
      <c r="BO180" s="479"/>
      <c r="BP180" s="479"/>
      <c r="BQ180" s="479"/>
      <c r="BR180" s="479"/>
      <c r="BS180" s="479"/>
      <c r="BT180" s="479"/>
      <c r="BU180" s="479"/>
    </row>
    <row r="181" ht="18.0" customHeight="1">
      <c r="A181" s="479"/>
      <c r="B181" s="482"/>
      <c r="C181" s="479"/>
      <c r="D181" s="479"/>
      <c r="E181" s="479"/>
      <c r="F181" s="479"/>
      <c r="G181" s="479"/>
      <c r="H181" s="479"/>
      <c r="I181" s="479"/>
      <c r="J181" s="479"/>
      <c r="K181" s="479"/>
      <c r="L181" s="479"/>
      <c r="M181" s="479"/>
      <c r="N181" s="479"/>
      <c r="O181" s="479"/>
      <c r="P181" s="479"/>
      <c r="Q181" s="479"/>
      <c r="R181" s="479"/>
      <c r="S181" s="479"/>
      <c r="T181" s="479"/>
      <c r="U181" s="479"/>
      <c r="V181" s="479"/>
      <c r="W181" s="479"/>
      <c r="X181" s="479"/>
      <c r="Y181" s="479"/>
      <c r="Z181" s="479"/>
      <c r="AA181" s="479"/>
      <c r="AB181" s="479"/>
      <c r="AC181" s="479"/>
      <c r="AD181" s="479"/>
      <c r="AE181" s="479"/>
      <c r="AF181" s="479"/>
      <c r="AG181" s="479"/>
      <c r="AH181" s="479"/>
      <c r="AI181" s="479"/>
      <c r="AJ181" s="479"/>
      <c r="AK181" s="479"/>
      <c r="AL181" s="479"/>
      <c r="AM181" s="479"/>
      <c r="AN181" s="479"/>
      <c r="AO181" s="479"/>
      <c r="AP181" s="479"/>
      <c r="AQ181" s="479"/>
      <c r="AR181" s="479"/>
      <c r="AS181" s="479"/>
      <c r="AT181" s="479"/>
      <c r="AU181" s="479"/>
      <c r="AV181" s="479"/>
      <c r="AW181" s="479"/>
      <c r="AX181" s="479"/>
      <c r="AY181" s="479"/>
      <c r="AZ181" s="479"/>
      <c r="BA181" s="479"/>
      <c r="BB181" s="479"/>
      <c r="BC181" s="479"/>
      <c r="BD181" s="479"/>
      <c r="BE181" s="479"/>
      <c r="BF181" s="479"/>
      <c r="BG181" s="479"/>
      <c r="BH181" s="479"/>
      <c r="BI181" s="479"/>
      <c r="BJ181" s="479"/>
      <c r="BK181" s="479"/>
      <c r="BL181" s="479"/>
      <c r="BM181" s="479"/>
      <c r="BN181" s="479"/>
      <c r="BO181" s="479"/>
      <c r="BP181" s="479"/>
      <c r="BQ181" s="479"/>
      <c r="BR181" s="479"/>
      <c r="BS181" s="479"/>
      <c r="BT181" s="479"/>
      <c r="BU181" s="479"/>
    </row>
    <row r="182" ht="18.0" customHeight="1">
      <c r="A182" s="479"/>
      <c r="B182" s="482"/>
      <c r="C182" s="479"/>
      <c r="D182" s="479"/>
      <c r="E182" s="479"/>
      <c r="F182" s="479"/>
      <c r="G182" s="479"/>
      <c r="H182" s="479"/>
      <c r="I182" s="479"/>
      <c r="J182" s="479"/>
      <c r="K182" s="479"/>
      <c r="L182" s="479"/>
      <c r="M182" s="479"/>
      <c r="N182" s="479"/>
      <c r="O182" s="479"/>
      <c r="P182" s="479"/>
      <c r="Q182" s="479"/>
      <c r="R182" s="479"/>
      <c r="S182" s="479"/>
      <c r="T182" s="479"/>
      <c r="U182" s="479"/>
      <c r="V182" s="479"/>
      <c r="W182" s="479"/>
      <c r="X182" s="479"/>
      <c r="Y182" s="479"/>
      <c r="Z182" s="479"/>
      <c r="AA182" s="479"/>
      <c r="AB182" s="479"/>
      <c r="AC182" s="479"/>
      <c r="AD182" s="479"/>
      <c r="AE182" s="479"/>
      <c r="AF182" s="479"/>
      <c r="AG182" s="479"/>
      <c r="AH182" s="479"/>
      <c r="AI182" s="479"/>
      <c r="AJ182" s="479"/>
      <c r="AK182" s="479"/>
      <c r="AL182" s="479"/>
      <c r="AM182" s="479"/>
      <c r="AN182" s="479"/>
      <c r="AO182" s="479"/>
      <c r="AP182" s="479"/>
      <c r="AQ182" s="479"/>
      <c r="AR182" s="479"/>
      <c r="AS182" s="479"/>
      <c r="AT182" s="479"/>
      <c r="AU182" s="479"/>
      <c r="AV182" s="479"/>
      <c r="AW182" s="479"/>
      <c r="AX182" s="479"/>
      <c r="AY182" s="479"/>
      <c r="AZ182" s="479"/>
      <c r="BA182" s="479"/>
      <c r="BB182" s="479"/>
      <c r="BC182" s="479"/>
      <c r="BD182" s="479"/>
      <c r="BE182" s="479"/>
      <c r="BF182" s="479"/>
      <c r="BG182" s="479"/>
      <c r="BH182" s="479"/>
      <c r="BI182" s="479"/>
      <c r="BJ182" s="479"/>
      <c r="BK182" s="479"/>
      <c r="BL182" s="479"/>
      <c r="BM182" s="479"/>
      <c r="BN182" s="479"/>
      <c r="BO182" s="479"/>
      <c r="BP182" s="479"/>
      <c r="BQ182" s="479"/>
      <c r="BR182" s="479"/>
      <c r="BS182" s="479"/>
      <c r="BT182" s="479"/>
      <c r="BU182" s="479"/>
    </row>
    <row r="183" ht="18.0" customHeight="1">
      <c r="A183" s="479"/>
      <c r="B183" s="482"/>
      <c r="C183" s="479"/>
      <c r="D183" s="479"/>
      <c r="E183" s="479"/>
      <c r="F183" s="479"/>
      <c r="G183" s="479"/>
      <c r="H183" s="479"/>
      <c r="I183" s="479"/>
      <c r="J183" s="479"/>
      <c r="K183" s="479"/>
      <c r="L183" s="479"/>
      <c r="M183" s="479"/>
      <c r="N183" s="479"/>
      <c r="O183" s="479"/>
      <c r="P183" s="479"/>
      <c r="Q183" s="479"/>
      <c r="R183" s="479"/>
      <c r="S183" s="479"/>
      <c r="T183" s="479"/>
      <c r="U183" s="479"/>
      <c r="V183" s="479"/>
      <c r="W183" s="479"/>
      <c r="X183" s="479"/>
      <c r="Y183" s="479"/>
      <c r="Z183" s="479"/>
      <c r="AA183" s="479"/>
      <c r="AB183" s="479"/>
      <c r="AC183" s="479"/>
      <c r="AD183" s="479"/>
      <c r="AE183" s="479"/>
      <c r="AF183" s="479"/>
      <c r="AG183" s="479"/>
      <c r="AH183" s="479"/>
      <c r="AI183" s="479"/>
      <c r="AJ183" s="479"/>
      <c r="AK183" s="479"/>
      <c r="AL183" s="479"/>
      <c r="AM183" s="479"/>
      <c r="AN183" s="479"/>
      <c r="AO183" s="479"/>
      <c r="AP183" s="479"/>
      <c r="AQ183" s="479"/>
      <c r="AR183" s="479"/>
      <c r="AS183" s="479"/>
      <c r="AT183" s="479"/>
      <c r="AU183" s="479"/>
      <c r="AV183" s="479"/>
      <c r="AW183" s="479"/>
      <c r="AX183" s="479"/>
      <c r="AY183" s="479"/>
      <c r="AZ183" s="479"/>
      <c r="BA183" s="479"/>
      <c r="BB183" s="479"/>
      <c r="BC183" s="479"/>
      <c r="BD183" s="479"/>
      <c r="BE183" s="479"/>
      <c r="BF183" s="479"/>
      <c r="BG183" s="479"/>
      <c r="BH183" s="479"/>
      <c r="BI183" s="479"/>
      <c r="BJ183" s="479"/>
      <c r="BK183" s="479"/>
      <c r="BL183" s="479"/>
      <c r="BM183" s="479"/>
      <c r="BN183" s="479"/>
      <c r="BO183" s="479"/>
      <c r="BP183" s="479"/>
      <c r="BQ183" s="479"/>
      <c r="BR183" s="479"/>
      <c r="BS183" s="479"/>
      <c r="BT183" s="479"/>
      <c r="BU183" s="479"/>
    </row>
    <row r="184" ht="18.0" customHeight="1">
      <c r="A184" s="479"/>
      <c r="B184" s="482"/>
      <c r="C184" s="479"/>
      <c r="D184" s="479"/>
      <c r="E184" s="479"/>
      <c r="F184" s="479"/>
      <c r="G184" s="479"/>
      <c r="H184" s="479"/>
      <c r="I184" s="479"/>
      <c r="J184" s="479"/>
      <c r="K184" s="479"/>
      <c r="L184" s="479"/>
      <c r="M184" s="479"/>
      <c r="N184" s="479"/>
      <c r="O184" s="479"/>
      <c r="P184" s="479"/>
      <c r="Q184" s="479"/>
      <c r="R184" s="479"/>
      <c r="S184" s="479"/>
      <c r="T184" s="479"/>
      <c r="U184" s="479"/>
      <c r="V184" s="479"/>
      <c r="W184" s="479"/>
      <c r="X184" s="479"/>
      <c r="Y184" s="479"/>
      <c r="Z184" s="479"/>
      <c r="AA184" s="479"/>
      <c r="AB184" s="479"/>
      <c r="AC184" s="479"/>
      <c r="AD184" s="479"/>
      <c r="AE184" s="479"/>
      <c r="AF184" s="479"/>
      <c r="AG184" s="479"/>
      <c r="AH184" s="479"/>
      <c r="AI184" s="479"/>
      <c r="AJ184" s="479"/>
      <c r="AK184" s="479"/>
      <c r="AL184" s="479"/>
      <c r="AM184" s="479"/>
      <c r="AN184" s="479"/>
      <c r="AO184" s="479"/>
      <c r="AP184" s="479"/>
      <c r="AQ184" s="479"/>
      <c r="AR184" s="479"/>
      <c r="AS184" s="479"/>
      <c r="AT184" s="479"/>
      <c r="AU184" s="479"/>
      <c r="AV184" s="479"/>
      <c r="AW184" s="479"/>
      <c r="AX184" s="479"/>
      <c r="AY184" s="479"/>
      <c r="AZ184" s="479"/>
      <c r="BA184" s="479"/>
      <c r="BB184" s="479"/>
      <c r="BC184" s="479"/>
      <c r="BD184" s="479"/>
      <c r="BE184" s="479"/>
      <c r="BF184" s="479"/>
      <c r="BG184" s="479"/>
      <c r="BH184" s="479"/>
      <c r="BI184" s="479"/>
      <c r="BJ184" s="479"/>
      <c r="BK184" s="479"/>
      <c r="BL184" s="479"/>
      <c r="BM184" s="479"/>
      <c r="BN184" s="479"/>
      <c r="BO184" s="479"/>
      <c r="BP184" s="479"/>
      <c r="BQ184" s="479"/>
      <c r="BR184" s="479"/>
      <c r="BS184" s="479"/>
      <c r="BT184" s="479"/>
      <c r="BU184" s="479"/>
    </row>
    <row r="185" ht="18.0" customHeight="1">
      <c r="A185" s="479"/>
      <c r="B185" s="482"/>
      <c r="C185" s="479"/>
      <c r="D185" s="479"/>
      <c r="E185" s="479"/>
      <c r="F185" s="479"/>
      <c r="G185" s="479"/>
      <c r="H185" s="479"/>
      <c r="I185" s="479"/>
      <c r="J185" s="479"/>
      <c r="K185" s="479"/>
      <c r="L185" s="479"/>
      <c r="M185" s="479"/>
      <c r="N185" s="479"/>
      <c r="O185" s="479"/>
      <c r="P185" s="479"/>
      <c r="Q185" s="479"/>
      <c r="R185" s="479"/>
      <c r="S185" s="479"/>
      <c r="T185" s="479"/>
      <c r="U185" s="479"/>
      <c r="V185" s="479"/>
      <c r="W185" s="479"/>
      <c r="X185" s="479"/>
      <c r="Y185" s="479"/>
      <c r="Z185" s="479"/>
      <c r="AA185" s="479"/>
      <c r="AB185" s="479"/>
      <c r="AC185" s="479"/>
      <c r="AD185" s="479"/>
      <c r="AE185" s="479"/>
      <c r="AF185" s="479"/>
      <c r="AG185" s="479"/>
      <c r="AH185" s="479"/>
      <c r="AI185" s="479"/>
      <c r="AJ185" s="479"/>
      <c r="AK185" s="479"/>
      <c r="AL185" s="479"/>
      <c r="AM185" s="479"/>
      <c r="AN185" s="479"/>
      <c r="AO185" s="479"/>
      <c r="AP185" s="479"/>
      <c r="AQ185" s="479"/>
      <c r="AR185" s="479"/>
      <c r="AS185" s="479"/>
      <c r="AT185" s="479"/>
      <c r="AU185" s="479"/>
      <c r="AV185" s="479"/>
      <c r="AW185" s="479"/>
      <c r="AX185" s="479"/>
      <c r="AY185" s="479"/>
      <c r="AZ185" s="479"/>
      <c r="BA185" s="479"/>
      <c r="BB185" s="479"/>
      <c r="BC185" s="479"/>
      <c r="BD185" s="479"/>
      <c r="BE185" s="479"/>
      <c r="BF185" s="479"/>
      <c r="BG185" s="479"/>
      <c r="BH185" s="479"/>
      <c r="BI185" s="479"/>
      <c r="BJ185" s="479"/>
      <c r="BK185" s="479"/>
      <c r="BL185" s="479"/>
      <c r="BM185" s="479"/>
      <c r="BN185" s="479"/>
      <c r="BO185" s="479"/>
      <c r="BP185" s="479"/>
      <c r="BQ185" s="479"/>
      <c r="BR185" s="479"/>
      <c r="BS185" s="479"/>
      <c r="BT185" s="479"/>
      <c r="BU185" s="479"/>
    </row>
    <row r="186" ht="18.0" customHeight="1">
      <c r="A186" s="479"/>
      <c r="B186" s="482"/>
      <c r="C186" s="479"/>
      <c r="D186" s="479"/>
      <c r="E186" s="479"/>
      <c r="F186" s="479"/>
      <c r="G186" s="479"/>
      <c r="H186" s="479"/>
      <c r="I186" s="479"/>
      <c r="J186" s="479"/>
      <c r="K186" s="479"/>
      <c r="L186" s="479"/>
      <c r="M186" s="479"/>
      <c r="N186" s="479"/>
      <c r="O186" s="479"/>
      <c r="P186" s="479"/>
      <c r="Q186" s="479"/>
      <c r="R186" s="479"/>
      <c r="S186" s="479"/>
      <c r="T186" s="479"/>
      <c r="U186" s="479"/>
      <c r="V186" s="479"/>
      <c r="W186" s="479"/>
      <c r="X186" s="479"/>
      <c r="Y186" s="479"/>
      <c r="Z186" s="479"/>
      <c r="AA186" s="479"/>
      <c r="AB186" s="479"/>
      <c r="AC186" s="479"/>
      <c r="AD186" s="479"/>
      <c r="AE186" s="479"/>
      <c r="AF186" s="479"/>
      <c r="AG186" s="479"/>
      <c r="AH186" s="479"/>
      <c r="AI186" s="479"/>
      <c r="AJ186" s="479"/>
      <c r="AK186" s="479"/>
      <c r="AL186" s="479"/>
      <c r="AM186" s="479"/>
      <c r="AN186" s="479"/>
      <c r="AO186" s="479"/>
      <c r="AP186" s="479"/>
      <c r="AQ186" s="479"/>
      <c r="AR186" s="479"/>
      <c r="AS186" s="479"/>
      <c r="AT186" s="479"/>
      <c r="AU186" s="479"/>
      <c r="AV186" s="479"/>
      <c r="AW186" s="479"/>
      <c r="AX186" s="479"/>
      <c r="AY186" s="479"/>
      <c r="AZ186" s="479"/>
      <c r="BA186" s="479"/>
      <c r="BB186" s="479"/>
      <c r="BC186" s="479"/>
      <c r="BD186" s="479"/>
      <c r="BE186" s="479"/>
      <c r="BF186" s="479"/>
      <c r="BG186" s="479"/>
      <c r="BH186" s="479"/>
      <c r="BI186" s="479"/>
      <c r="BJ186" s="479"/>
      <c r="BK186" s="479"/>
      <c r="BL186" s="479"/>
      <c r="BM186" s="479"/>
      <c r="BN186" s="479"/>
      <c r="BO186" s="479"/>
      <c r="BP186" s="479"/>
      <c r="BQ186" s="479"/>
      <c r="BR186" s="479"/>
      <c r="BS186" s="479"/>
      <c r="BT186" s="479"/>
      <c r="BU186" s="479"/>
    </row>
    <row r="187" ht="18.0" customHeight="1">
      <c r="A187" s="479"/>
      <c r="B187" s="482"/>
      <c r="C187" s="479"/>
      <c r="D187" s="479"/>
      <c r="E187" s="479"/>
      <c r="F187" s="479"/>
      <c r="G187" s="479"/>
      <c r="H187" s="479"/>
      <c r="I187" s="479"/>
      <c r="J187" s="479"/>
      <c r="K187" s="479"/>
      <c r="L187" s="479"/>
      <c r="M187" s="479"/>
      <c r="N187" s="479"/>
      <c r="O187" s="479"/>
      <c r="P187" s="479"/>
      <c r="Q187" s="479"/>
      <c r="R187" s="479"/>
      <c r="S187" s="479"/>
      <c r="T187" s="479"/>
      <c r="U187" s="479"/>
      <c r="V187" s="479"/>
      <c r="W187" s="479"/>
      <c r="X187" s="479"/>
      <c r="Y187" s="479"/>
      <c r="Z187" s="479"/>
      <c r="AA187" s="479"/>
      <c r="AB187" s="479"/>
      <c r="AC187" s="479"/>
      <c r="AD187" s="479"/>
      <c r="AE187" s="479"/>
      <c r="AF187" s="479"/>
      <c r="AG187" s="479"/>
      <c r="AH187" s="479"/>
      <c r="AI187" s="479"/>
      <c r="AJ187" s="479"/>
      <c r="AK187" s="479"/>
      <c r="AL187" s="479"/>
      <c r="AM187" s="479"/>
      <c r="AN187" s="479"/>
      <c r="AO187" s="479"/>
      <c r="AP187" s="479"/>
      <c r="AQ187" s="479"/>
      <c r="AR187" s="479"/>
      <c r="AS187" s="479"/>
      <c r="AT187" s="479"/>
      <c r="AU187" s="479"/>
      <c r="AV187" s="479"/>
      <c r="AW187" s="479"/>
      <c r="AX187" s="479"/>
      <c r="AY187" s="479"/>
      <c r="AZ187" s="479"/>
      <c r="BA187" s="479"/>
      <c r="BB187" s="479"/>
      <c r="BC187" s="479"/>
      <c r="BD187" s="479"/>
      <c r="BE187" s="479"/>
      <c r="BF187" s="479"/>
      <c r="BG187" s="479"/>
      <c r="BH187" s="479"/>
      <c r="BI187" s="479"/>
      <c r="BJ187" s="479"/>
      <c r="BK187" s="479"/>
      <c r="BL187" s="479"/>
      <c r="BM187" s="479"/>
      <c r="BN187" s="479"/>
      <c r="BO187" s="479"/>
      <c r="BP187" s="479"/>
      <c r="BQ187" s="479"/>
      <c r="BR187" s="479"/>
      <c r="BS187" s="479"/>
      <c r="BT187" s="479"/>
      <c r="BU187" s="479"/>
    </row>
    <row r="188" ht="18.0" customHeight="1">
      <c r="A188" s="479"/>
      <c r="B188" s="482"/>
      <c r="C188" s="479"/>
      <c r="D188" s="479"/>
      <c r="E188" s="479"/>
      <c r="F188" s="479"/>
      <c r="G188" s="479"/>
      <c r="H188" s="479"/>
      <c r="I188" s="479"/>
      <c r="J188" s="479"/>
      <c r="K188" s="479"/>
      <c r="L188" s="479"/>
      <c r="M188" s="479"/>
      <c r="N188" s="479"/>
      <c r="O188" s="479"/>
      <c r="P188" s="479"/>
      <c r="Q188" s="479"/>
      <c r="R188" s="479"/>
      <c r="S188" s="479"/>
      <c r="T188" s="479"/>
      <c r="U188" s="479"/>
      <c r="V188" s="479"/>
      <c r="W188" s="479"/>
      <c r="X188" s="479"/>
      <c r="Y188" s="479"/>
      <c r="Z188" s="479"/>
      <c r="AA188" s="479"/>
      <c r="AB188" s="479"/>
      <c r="AC188" s="479"/>
      <c r="AD188" s="479"/>
      <c r="AE188" s="479"/>
      <c r="AF188" s="479"/>
      <c r="AG188" s="479"/>
      <c r="AH188" s="479"/>
      <c r="AI188" s="479"/>
      <c r="AJ188" s="479"/>
      <c r="AK188" s="479"/>
      <c r="AL188" s="479"/>
      <c r="AM188" s="479"/>
      <c r="AN188" s="479"/>
      <c r="AO188" s="479"/>
      <c r="AP188" s="479"/>
      <c r="AQ188" s="479"/>
      <c r="AR188" s="479"/>
      <c r="AS188" s="479"/>
      <c r="AT188" s="479"/>
      <c r="AU188" s="479"/>
      <c r="AV188" s="479"/>
      <c r="AW188" s="479"/>
      <c r="AX188" s="479"/>
      <c r="AY188" s="479"/>
      <c r="AZ188" s="479"/>
      <c r="BA188" s="479"/>
      <c r="BB188" s="479"/>
      <c r="BC188" s="479"/>
      <c r="BD188" s="479"/>
      <c r="BE188" s="479"/>
      <c r="BF188" s="479"/>
      <c r="BG188" s="479"/>
      <c r="BH188" s="479"/>
      <c r="BI188" s="479"/>
      <c r="BJ188" s="479"/>
      <c r="BK188" s="479"/>
      <c r="BL188" s="479"/>
      <c r="BM188" s="479"/>
      <c r="BN188" s="479"/>
      <c r="BO188" s="479"/>
      <c r="BP188" s="479"/>
      <c r="BQ188" s="479"/>
      <c r="BR188" s="479"/>
      <c r="BS188" s="479"/>
      <c r="BT188" s="479"/>
      <c r="BU188" s="479"/>
    </row>
    <row r="189" ht="18.0" customHeight="1">
      <c r="A189" s="479"/>
      <c r="B189" s="482"/>
      <c r="C189" s="479"/>
      <c r="D189" s="479"/>
      <c r="E189" s="479"/>
      <c r="F189" s="479"/>
      <c r="G189" s="479"/>
      <c r="H189" s="479"/>
      <c r="I189" s="479"/>
      <c r="J189" s="479"/>
      <c r="K189" s="479"/>
      <c r="L189" s="479"/>
      <c r="M189" s="479"/>
      <c r="N189" s="479"/>
      <c r="O189" s="479"/>
      <c r="P189" s="479"/>
      <c r="Q189" s="479"/>
      <c r="R189" s="479"/>
      <c r="S189" s="479"/>
      <c r="T189" s="479"/>
      <c r="U189" s="479"/>
      <c r="V189" s="479"/>
      <c r="W189" s="479"/>
      <c r="X189" s="479"/>
      <c r="Y189" s="479"/>
      <c r="Z189" s="479"/>
      <c r="AA189" s="479"/>
      <c r="AB189" s="479"/>
      <c r="AC189" s="479"/>
      <c r="AD189" s="479"/>
      <c r="AE189" s="479"/>
      <c r="AF189" s="479"/>
      <c r="AG189" s="479"/>
      <c r="AH189" s="479"/>
      <c r="AI189" s="479"/>
      <c r="AJ189" s="479"/>
      <c r="AK189" s="479"/>
      <c r="AL189" s="479"/>
      <c r="AM189" s="479"/>
      <c r="AN189" s="479"/>
      <c r="AO189" s="479"/>
      <c r="AP189" s="479"/>
      <c r="AQ189" s="479"/>
      <c r="AR189" s="479"/>
      <c r="AS189" s="479"/>
      <c r="AT189" s="479"/>
      <c r="AU189" s="479"/>
      <c r="AV189" s="479"/>
      <c r="AW189" s="479"/>
      <c r="AX189" s="479"/>
      <c r="AY189" s="479"/>
      <c r="AZ189" s="479"/>
      <c r="BA189" s="479"/>
      <c r="BB189" s="479"/>
      <c r="BC189" s="479"/>
      <c r="BD189" s="479"/>
      <c r="BE189" s="479"/>
      <c r="BF189" s="479"/>
      <c r="BG189" s="479"/>
      <c r="BH189" s="479"/>
      <c r="BI189" s="479"/>
      <c r="BJ189" s="479"/>
      <c r="BK189" s="479"/>
      <c r="BL189" s="479"/>
      <c r="BM189" s="479"/>
      <c r="BN189" s="479"/>
      <c r="BO189" s="479"/>
      <c r="BP189" s="479"/>
      <c r="BQ189" s="479"/>
      <c r="BR189" s="479"/>
      <c r="BS189" s="479"/>
      <c r="BT189" s="479"/>
      <c r="BU189" s="479"/>
    </row>
    <row r="190" ht="18.0" customHeight="1">
      <c r="A190" s="479"/>
      <c r="B190" s="482"/>
      <c r="C190" s="479"/>
      <c r="D190" s="479"/>
      <c r="E190" s="479"/>
      <c r="F190" s="479"/>
      <c r="G190" s="479"/>
      <c r="H190" s="479"/>
      <c r="I190" s="479"/>
      <c r="J190" s="479"/>
      <c r="K190" s="479"/>
      <c r="L190" s="479"/>
      <c r="M190" s="479"/>
      <c r="N190" s="479"/>
      <c r="O190" s="479"/>
      <c r="P190" s="479"/>
      <c r="Q190" s="479"/>
      <c r="R190" s="479"/>
      <c r="S190" s="479"/>
      <c r="T190" s="479"/>
      <c r="U190" s="479"/>
      <c r="V190" s="479"/>
      <c r="W190" s="479"/>
      <c r="X190" s="479"/>
      <c r="Y190" s="479"/>
      <c r="Z190" s="479"/>
      <c r="AA190" s="479"/>
      <c r="AB190" s="479"/>
      <c r="AC190" s="479"/>
      <c r="AD190" s="479"/>
      <c r="AE190" s="479"/>
      <c r="AF190" s="479"/>
      <c r="AG190" s="479"/>
      <c r="AH190" s="479"/>
      <c r="AI190" s="479"/>
      <c r="AJ190" s="479"/>
      <c r="AK190" s="479"/>
      <c r="AL190" s="479"/>
      <c r="AM190" s="479"/>
      <c r="AN190" s="479"/>
      <c r="AO190" s="479"/>
      <c r="AP190" s="479"/>
      <c r="AQ190" s="479"/>
      <c r="AR190" s="479"/>
      <c r="AS190" s="479"/>
      <c r="AT190" s="479"/>
      <c r="AU190" s="479"/>
      <c r="AV190" s="479"/>
      <c r="AW190" s="479"/>
      <c r="AX190" s="479"/>
      <c r="AY190" s="479"/>
      <c r="AZ190" s="479"/>
      <c r="BA190" s="479"/>
      <c r="BB190" s="479"/>
      <c r="BC190" s="479"/>
      <c r="BD190" s="479"/>
      <c r="BE190" s="479"/>
      <c r="BF190" s="479"/>
      <c r="BG190" s="479"/>
      <c r="BH190" s="479"/>
      <c r="BI190" s="479"/>
      <c r="BJ190" s="479"/>
      <c r="BK190" s="479"/>
      <c r="BL190" s="479"/>
      <c r="BM190" s="479"/>
      <c r="BN190" s="479"/>
      <c r="BO190" s="479"/>
      <c r="BP190" s="479"/>
      <c r="BQ190" s="479"/>
      <c r="BR190" s="479"/>
      <c r="BS190" s="479"/>
      <c r="BT190" s="479"/>
      <c r="BU190" s="479"/>
    </row>
    <row r="191" ht="18.0" customHeight="1">
      <c r="A191" s="479"/>
      <c r="B191" s="482"/>
      <c r="C191" s="479"/>
      <c r="D191" s="479"/>
      <c r="E191" s="479"/>
      <c r="F191" s="479"/>
      <c r="G191" s="479"/>
      <c r="H191" s="479"/>
      <c r="I191" s="479"/>
      <c r="J191" s="479"/>
      <c r="K191" s="479"/>
      <c r="L191" s="479"/>
      <c r="M191" s="479"/>
      <c r="N191" s="479"/>
      <c r="O191" s="479"/>
      <c r="P191" s="479"/>
      <c r="Q191" s="479"/>
      <c r="R191" s="479"/>
      <c r="S191" s="479"/>
      <c r="T191" s="479"/>
      <c r="U191" s="479"/>
      <c r="V191" s="479"/>
      <c r="W191" s="479"/>
      <c r="X191" s="479"/>
      <c r="Y191" s="479"/>
      <c r="Z191" s="479"/>
      <c r="AA191" s="479"/>
      <c r="AB191" s="479"/>
      <c r="AC191" s="479"/>
      <c r="AD191" s="479"/>
      <c r="AE191" s="479"/>
      <c r="AF191" s="479"/>
      <c r="AG191" s="479"/>
      <c r="AH191" s="479"/>
      <c r="AI191" s="479"/>
      <c r="AJ191" s="479"/>
      <c r="AK191" s="479"/>
      <c r="AL191" s="479"/>
      <c r="AM191" s="479"/>
      <c r="AN191" s="479"/>
      <c r="AO191" s="479"/>
      <c r="AP191" s="479"/>
      <c r="AQ191" s="479"/>
      <c r="AR191" s="479"/>
      <c r="AS191" s="479"/>
      <c r="AT191" s="479"/>
      <c r="AU191" s="479"/>
      <c r="AV191" s="479"/>
      <c r="AW191" s="479"/>
      <c r="AX191" s="479"/>
      <c r="AY191" s="479"/>
      <c r="AZ191" s="479"/>
      <c r="BA191" s="479"/>
      <c r="BB191" s="479"/>
      <c r="BC191" s="479"/>
      <c r="BD191" s="479"/>
      <c r="BE191" s="479"/>
      <c r="BF191" s="479"/>
      <c r="BG191" s="479"/>
      <c r="BH191" s="479"/>
      <c r="BI191" s="479"/>
      <c r="BJ191" s="479"/>
      <c r="BK191" s="479"/>
      <c r="BL191" s="479"/>
      <c r="BM191" s="479"/>
      <c r="BN191" s="479"/>
      <c r="BO191" s="479"/>
      <c r="BP191" s="479"/>
      <c r="BQ191" s="479"/>
      <c r="BR191" s="479"/>
      <c r="BS191" s="479"/>
      <c r="BT191" s="479"/>
      <c r="BU191" s="479"/>
    </row>
    <row r="192" ht="18.0" customHeight="1">
      <c r="A192" s="479"/>
      <c r="B192" s="482"/>
      <c r="C192" s="479"/>
      <c r="D192" s="479"/>
      <c r="E192" s="479"/>
      <c r="F192" s="479"/>
      <c r="G192" s="479"/>
      <c r="H192" s="479"/>
      <c r="I192" s="479"/>
      <c r="J192" s="479"/>
      <c r="K192" s="479"/>
      <c r="L192" s="479"/>
      <c r="M192" s="479"/>
      <c r="N192" s="479"/>
      <c r="O192" s="479"/>
      <c r="P192" s="479"/>
      <c r="Q192" s="479"/>
      <c r="R192" s="479"/>
      <c r="S192" s="479"/>
      <c r="T192" s="479"/>
      <c r="U192" s="479"/>
      <c r="V192" s="479"/>
      <c r="W192" s="479"/>
      <c r="X192" s="479"/>
      <c r="Y192" s="479"/>
      <c r="Z192" s="479"/>
      <c r="AA192" s="479"/>
      <c r="AB192" s="479"/>
      <c r="AC192" s="479"/>
      <c r="AD192" s="479"/>
      <c r="AE192" s="479"/>
      <c r="AF192" s="479"/>
      <c r="AG192" s="479"/>
      <c r="AH192" s="479"/>
      <c r="AI192" s="479"/>
      <c r="AJ192" s="479"/>
      <c r="AK192" s="479"/>
      <c r="AL192" s="479"/>
      <c r="AM192" s="479"/>
      <c r="AN192" s="479"/>
      <c r="AO192" s="479"/>
      <c r="AP192" s="479"/>
      <c r="AQ192" s="479"/>
      <c r="AR192" s="479"/>
      <c r="AS192" s="479"/>
      <c r="AT192" s="479"/>
      <c r="AU192" s="479"/>
      <c r="AV192" s="479"/>
      <c r="AW192" s="479"/>
      <c r="AX192" s="479"/>
      <c r="AY192" s="479"/>
      <c r="AZ192" s="479"/>
      <c r="BA192" s="479"/>
      <c r="BB192" s="479"/>
      <c r="BC192" s="479"/>
      <c r="BD192" s="479"/>
      <c r="BE192" s="479"/>
      <c r="BF192" s="479"/>
      <c r="BG192" s="479"/>
      <c r="BH192" s="479"/>
      <c r="BI192" s="479"/>
      <c r="BJ192" s="479"/>
      <c r="BK192" s="479"/>
      <c r="BL192" s="479"/>
      <c r="BM192" s="479"/>
      <c r="BN192" s="479"/>
      <c r="BO192" s="479"/>
      <c r="BP192" s="479"/>
      <c r="BQ192" s="479"/>
      <c r="BR192" s="479"/>
      <c r="BS192" s="479"/>
      <c r="BT192" s="479"/>
      <c r="BU192" s="479"/>
    </row>
    <row r="193" ht="18.0" customHeight="1">
      <c r="A193" s="479"/>
      <c r="B193" s="482"/>
      <c r="C193" s="479"/>
      <c r="D193" s="479"/>
      <c r="E193" s="479"/>
      <c r="F193" s="479"/>
      <c r="G193" s="479"/>
      <c r="H193" s="479"/>
      <c r="I193" s="479"/>
      <c r="J193" s="479"/>
      <c r="K193" s="479"/>
      <c r="L193" s="479"/>
      <c r="M193" s="479"/>
      <c r="N193" s="479"/>
      <c r="O193" s="479"/>
      <c r="P193" s="479"/>
      <c r="Q193" s="479"/>
      <c r="R193" s="479"/>
      <c r="S193" s="479"/>
      <c r="T193" s="479"/>
      <c r="U193" s="479"/>
      <c r="V193" s="479"/>
      <c r="W193" s="479"/>
      <c r="X193" s="479"/>
      <c r="Y193" s="479"/>
      <c r="Z193" s="479"/>
      <c r="AA193" s="479"/>
      <c r="AB193" s="479"/>
      <c r="AC193" s="479"/>
      <c r="AD193" s="479"/>
      <c r="AE193" s="479"/>
      <c r="AF193" s="479"/>
      <c r="AG193" s="479"/>
      <c r="AH193" s="479"/>
      <c r="AI193" s="479"/>
      <c r="AJ193" s="479"/>
      <c r="AK193" s="479"/>
      <c r="AL193" s="479"/>
      <c r="AM193" s="479"/>
      <c r="AN193" s="479"/>
      <c r="AO193" s="479"/>
      <c r="AP193" s="479"/>
      <c r="AQ193" s="479"/>
      <c r="AR193" s="479"/>
      <c r="AS193" s="479"/>
      <c r="AT193" s="479"/>
      <c r="AU193" s="479"/>
      <c r="AV193" s="479"/>
      <c r="AW193" s="479"/>
      <c r="AX193" s="479"/>
      <c r="AY193" s="479"/>
      <c r="AZ193" s="479"/>
      <c r="BA193" s="479"/>
      <c r="BB193" s="479"/>
      <c r="BC193" s="479"/>
      <c r="BD193" s="479"/>
      <c r="BE193" s="479"/>
      <c r="BF193" s="479"/>
      <c r="BG193" s="479"/>
      <c r="BH193" s="479"/>
      <c r="BI193" s="479"/>
      <c r="BJ193" s="479"/>
      <c r="BK193" s="479"/>
      <c r="BL193" s="479"/>
      <c r="BM193" s="479"/>
      <c r="BN193" s="479"/>
      <c r="BO193" s="479"/>
      <c r="BP193" s="479"/>
      <c r="BQ193" s="479"/>
      <c r="BR193" s="479"/>
      <c r="BS193" s="479"/>
      <c r="BT193" s="479"/>
      <c r="BU193" s="479"/>
    </row>
    <row r="194" ht="18.0" customHeight="1">
      <c r="A194" s="479"/>
      <c r="B194" s="482"/>
      <c r="C194" s="479"/>
      <c r="D194" s="479"/>
      <c r="E194" s="479"/>
      <c r="F194" s="479"/>
      <c r="G194" s="479"/>
      <c r="H194" s="479"/>
      <c r="I194" s="479"/>
      <c r="J194" s="479"/>
      <c r="K194" s="479"/>
      <c r="L194" s="479"/>
      <c r="M194" s="479"/>
      <c r="N194" s="479"/>
      <c r="O194" s="479"/>
      <c r="P194" s="479"/>
      <c r="Q194" s="479"/>
      <c r="R194" s="479"/>
      <c r="S194" s="479"/>
      <c r="T194" s="479"/>
      <c r="U194" s="479"/>
      <c r="V194" s="479"/>
      <c r="W194" s="479"/>
      <c r="X194" s="479"/>
      <c r="Y194" s="479"/>
      <c r="Z194" s="479"/>
      <c r="AA194" s="479"/>
      <c r="AB194" s="479"/>
      <c r="AC194" s="479"/>
      <c r="AD194" s="479"/>
      <c r="AE194" s="479"/>
      <c r="AF194" s="479"/>
      <c r="AG194" s="479"/>
      <c r="AH194" s="479"/>
      <c r="AI194" s="479"/>
      <c r="AJ194" s="479"/>
      <c r="AK194" s="479"/>
      <c r="AL194" s="479"/>
      <c r="AM194" s="479"/>
      <c r="AN194" s="479"/>
      <c r="AO194" s="479"/>
      <c r="AP194" s="479"/>
      <c r="AQ194" s="479"/>
      <c r="AR194" s="479"/>
      <c r="AS194" s="479"/>
      <c r="AT194" s="479"/>
      <c r="AU194" s="479"/>
      <c r="AV194" s="479"/>
      <c r="AW194" s="479"/>
      <c r="AX194" s="479"/>
      <c r="AY194" s="479"/>
      <c r="AZ194" s="479"/>
      <c r="BA194" s="479"/>
      <c r="BB194" s="479"/>
      <c r="BC194" s="479"/>
      <c r="BD194" s="479"/>
      <c r="BE194" s="479"/>
      <c r="BF194" s="479"/>
      <c r="BG194" s="479"/>
      <c r="BH194" s="479"/>
      <c r="BI194" s="479"/>
      <c r="BJ194" s="479"/>
      <c r="BK194" s="479"/>
      <c r="BL194" s="479"/>
      <c r="BM194" s="479"/>
      <c r="BN194" s="479"/>
      <c r="BO194" s="479"/>
      <c r="BP194" s="479"/>
      <c r="BQ194" s="479"/>
      <c r="BR194" s="479"/>
      <c r="BS194" s="479"/>
      <c r="BT194" s="479"/>
      <c r="BU194" s="479"/>
    </row>
    <row r="195" ht="18.0" customHeight="1">
      <c r="A195" s="479"/>
      <c r="B195" s="482"/>
      <c r="C195" s="479"/>
      <c r="D195" s="479"/>
      <c r="E195" s="479"/>
      <c r="F195" s="479"/>
      <c r="G195" s="479"/>
      <c r="H195" s="479"/>
      <c r="I195" s="479"/>
      <c r="J195" s="479"/>
      <c r="K195" s="479"/>
      <c r="L195" s="479"/>
      <c r="M195" s="479"/>
      <c r="N195" s="479"/>
      <c r="O195" s="479"/>
      <c r="P195" s="479"/>
      <c r="Q195" s="479"/>
      <c r="R195" s="479"/>
      <c r="S195" s="479"/>
      <c r="T195" s="479"/>
      <c r="U195" s="479"/>
      <c r="V195" s="479"/>
      <c r="W195" s="479"/>
      <c r="X195" s="479"/>
      <c r="Y195" s="479"/>
      <c r="Z195" s="479"/>
      <c r="AA195" s="479"/>
      <c r="AB195" s="479"/>
      <c r="AC195" s="479"/>
      <c r="AD195" s="479"/>
      <c r="AE195" s="479"/>
      <c r="AF195" s="479"/>
      <c r="AG195" s="479"/>
      <c r="AH195" s="479"/>
      <c r="AI195" s="479"/>
      <c r="AJ195" s="479"/>
      <c r="AK195" s="479"/>
      <c r="AL195" s="479"/>
      <c r="AM195" s="479"/>
      <c r="AN195" s="479"/>
      <c r="AO195" s="479"/>
      <c r="AP195" s="479"/>
      <c r="AQ195" s="479"/>
      <c r="AR195" s="479"/>
      <c r="AS195" s="479"/>
      <c r="AT195" s="479"/>
      <c r="AU195" s="479"/>
      <c r="AV195" s="479"/>
      <c r="AW195" s="479"/>
      <c r="AX195" s="479"/>
      <c r="AY195" s="479"/>
      <c r="AZ195" s="479"/>
      <c r="BA195" s="479"/>
      <c r="BB195" s="479"/>
      <c r="BC195" s="479"/>
      <c r="BD195" s="479"/>
      <c r="BE195" s="479"/>
      <c r="BF195" s="479"/>
      <c r="BG195" s="479"/>
      <c r="BH195" s="479"/>
      <c r="BI195" s="479"/>
      <c r="BJ195" s="479"/>
      <c r="BK195" s="479"/>
      <c r="BL195" s="479"/>
      <c r="BM195" s="479"/>
      <c r="BN195" s="479"/>
      <c r="BO195" s="479"/>
      <c r="BP195" s="479"/>
      <c r="BQ195" s="479"/>
      <c r="BR195" s="479"/>
      <c r="BS195" s="479"/>
      <c r="BT195" s="479"/>
      <c r="BU195" s="479"/>
    </row>
    <row r="196" ht="18.0" customHeight="1">
      <c r="A196" s="479"/>
      <c r="B196" s="482"/>
      <c r="C196" s="479"/>
      <c r="D196" s="479"/>
      <c r="E196" s="479"/>
      <c r="F196" s="479"/>
      <c r="G196" s="479"/>
      <c r="H196" s="479"/>
      <c r="I196" s="479"/>
      <c r="J196" s="479"/>
      <c r="K196" s="479"/>
      <c r="L196" s="479"/>
      <c r="M196" s="479"/>
      <c r="N196" s="479"/>
      <c r="O196" s="479"/>
      <c r="P196" s="479"/>
      <c r="Q196" s="479"/>
      <c r="R196" s="479"/>
      <c r="S196" s="479"/>
      <c r="T196" s="479"/>
      <c r="U196" s="479"/>
      <c r="V196" s="479"/>
      <c r="W196" s="479"/>
      <c r="X196" s="479"/>
      <c r="Y196" s="479"/>
      <c r="Z196" s="479"/>
      <c r="AA196" s="479"/>
      <c r="AB196" s="479"/>
      <c r="AC196" s="479"/>
      <c r="AD196" s="479"/>
      <c r="AE196" s="479"/>
      <c r="AF196" s="479"/>
      <c r="AG196" s="479"/>
      <c r="AH196" s="479"/>
      <c r="AI196" s="479"/>
      <c r="AJ196" s="479"/>
      <c r="AK196" s="479"/>
      <c r="AL196" s="479"/>
      <c r="AM196" s="479"/>
      <c r="AN196" s="479"/>
      <c r="AO196" s="479"/>
      <c r="AP196" s="479"/>
      <c r="AQ196" s="479"/>
      <c r="AR196" s="479"/>
      <c r="AS196" s="479"/>
      <c r="AT196" s="479"/>
      <c r="AU196" s="479"/>
      <c r="AV196" s="479"/>
      <c r="AW196" s="479"/>
      <c r="AX196" s="479"/>
      <c r="AY196" s="479"/>
      <c r="AZ196" s="479"/>
      <c r="BA196" s="479"/>
      <c r="BB196" s="479"/>
      <c r="BC196" s="479"/>
      <c r="BD196" s="479"/>
      <c r="BE196" s="479"/>
      <c r="BF196" s="479"/>
      <c r="BG196" s="479"/>
      <c r="BH196" s="479"/>
      <c r="BI196" s="479"/>
      <c r="BJ196" s="479"/>
      <c r="BK196" s="479"/>
      <c r="BL196" s="479"/>
      <c r="BM196" s="479"/>
      <c r="BN196" s="479"/>
      <c r="BO196" s="479"/>
      <c r="BP196" s="479"/>
      <c r="BQ196" s="479"/>
      <c r="BR196" s="479"/>
      <c r="BS196" s="479"/>
      <c r="BT196" s="479"/>
      <c r="BU196" s="479"/>
    </row>
    <row r="197" ht="18.0" customHeight="1">
      <c r="A197" s="479"/>
      <c r="B197" s="482"/>
      <c r="C197" s="479"/>
      <c r="D197" s="479"/>
      <c r="E197" s="479"/>
      <c r="F197" s="479"/>
      <c r="G197" s="479"/>
      <c r="H197" s="479"/>
      <c r="I197" s="479"/>
      <c r="J197" s="479"/>
      <c r="K197" s="479"/>
      <c r="L197" s="479"/>
      <c r="M197" s="479"/>
      <c r="N197" s="479"/>
      <c r="O197" s="479"/>
      <c r="P197" s="479"/>
      <c r="Q197" s="479"/>
      <c r="R197" s="479"/>
      <c r="S197" s="479"/>
      <c r="T197" s="479"/>
      <c r="U197" s="479"/>
      <c r="V197" s="479"/>
      <c r="W197" s="479"/>
      <c r="X197" s="479"/>
      <c r="Y197" s="479"/>
      <c r="Z197" s="479"/>
      <c r="AA197" s="479"/>
      <c r="AB197" s="479"/>
      <c r="AC197" s="479"/>
      <c r="AD197" s="479"/>
      <c r="AE197" s="479"/>
      <c r="AF197" s="479"/>
      <c r="AG197" s="479"/>
      <c r="AH197" s="479"/>
      <c r="AI197" s="479"/>
      <c r="AJ197" s="479"/>
      <c r="AK197" s="479"/>
      <c r="AL197" s="479"/>
      <c r="AM197" s="479"/>
      <c r="AN197" s="479"/>
      <c r="AO197" s="479"/>
      <c r="AP197" s="479"/>
      <c r="AQ197" s="479"/>
      <c r="AR197" s="479"/>
      <c r="AS197" s="479"/>
      <c r="AT197" s="479"/>
      <c r="AU197" s="479"/>
      <c r="AV197" s="479"/>
      <c r="AW197" s="479"/>
      <c r="AX197" s="479"/>
      <c r="AY197" s="479"/>
      <c r="AZ197" s="479"/>
      <c r="BA197" s="479"/>
      <c r="BB197" s="479"/>
      <c r="BC197" s="479"/>
      <c r="BD197" s="479"/>
      <c r="BE197" s="479"/>
      <c r="BF197" s="479"/>
      <c r="BG197" s="479"/>
      <c r="BH197" s="479"/>
      <c r="BI197" s="479"/>
      <c r="BJ197" s="479"/>
      <c r="BK197" s="479"/>
      <c r="BL197" s="479"/>
      <c r="BM197" s="479"/>
      <c r="BN197" s="479"/>
      <c r="BO197" s="479"/>
      <c r="BP197" s="479"/>
      <c r="BQ197" s="479"/>
      <c r="BR197" s="479"/>
      <c r="BS197" s="479"/>
      <c r="BT197" s="479"/>
      <c r="BU197" s="479"/>
    </row>
    <row r="198" ht="18.0" customHeight="1">
      <c r="A198" s="479"/>
      <c r="B198" s="482"/>
      <c r="C198" s="479"/>
      <c r="D198" s="479"/>
      <c r="E198" s="479"/>
      <c r="F198" s="479"/>
      <c r="G198" s="479"/>
      <c r="H198" s="479"/>
      <c r="I198" s="479"/>
      <c r="J198" s="479"/>
      <c r="K198" s="479"/>
      <c r="L198" s="479"/>
      <c r="M198" s="479"/>
      <c r="N198" s="479"/>
      <c r="O198" s="479"/>
      <c r="P198" s="479"/>
      <c r="Q198" s="479"/>
      <c r="R198" s="479"/>
      <c r="S198" s="479"/>
      <c r="T198" s="479"/>
      <c r="U198" s="479"/>
      <c r="V198" s="479"/>
      <c r="W198" s="479"/>
      <c r="X198" s="479"/>
      <c r="Y198" s="479"/>
      <c r="Z198" s="479"/>
      <c r="AA198" s="479"/>
      <c r="AB198" s="479"/>
      <c r="AC198" s="479"/>
      <c r="AD198" s="479"/>
      <c r="AE198" s="479"/>
      <c r="AF198" s="479"/>
      <c r="AG198" s="479"/>
      <c r="AH198" s="479"/>
      <c r="AI198" s="479"/>
      <c r="AJ198" s="479"/>
      <c r="AK198" s="479"/>
      <c r="AL198" s="479"/>
      <c r="AM198" s="479"/>
      <c r="AN198" s="479"/>
      <c r="AO198" s="479"/>
      <c r="AP198" s="479"/>
      <c r="AQ198" s="479"/>
      <c r="AR198" s="479"/>
      <c r="AS198" s="479"/>
      <c r="AT198" s="479"/>
      <c r="AU198" s="479"/>
      <c r="AV198" s="479"/>
      <c r="AW198" s="479"/>
      <c r="AX198" s="479"/>
      <c r="AY198" s="479"/>
      <c r="AZ198" s="479"/>
      <c r="BA198" s="479"/>
      <c r="BB198" s="479"/>
      <c r="BC198" s="479"/>
      <c r="BD198" s="479"/>
      <c r="BE198" s="479"/>
      <c r="BF198" s="479"/>
      <c r="BG198" s="479"/>
      <c r="BH198" s="479"/>
      <c r="BI198" s="479"/>
      <c r="BJ198" s="479"/>
      <c r="BK198" s="479"/>
      <c r="BL198" s="479"/>
      <c r="BM198" s="479"/>
      <c r="BN198" s="479"/>
      <c r="BO198" s="479"/>
      <c r="BP198" s="479"/>
      <c r="BQ198" s="479"/>
      <c r="BR198" s="479"/>
      <c r="BS198" s="479"/>
      <c r="BT198" s="479"/>
      <c r="BU198" s="479"/>
    </row>
    <row r="199" ht="18.0" customHeight="1">
      <c r="A199" s="479"/>
      <c r="B199" s="482"/>
      <c r="C199" s="479"/>
      <c r="D199" s="479"/>
      <c r="E199" s="479"/>
      <c r="F199" s="479"/>
      <c r="G199" s="479"/>
      <c r="H199" s="479"/>
      <c r="I199" s="479"/>
      <c r="J199" s="479"/>
      <c r="K199" s="479"/>
      <c r="L199" s="479"/>
      <c r="M199" s="479"/>
      <c r="N199" s="479"/>
      <c r="O199" s="479"/>
      <c r="P199" s="479"/>
      <c r="Q199" s="479"/>
      <c r="R199" s="479"/>
      <c r="S199" s="479"/>
      <c r="T199" s="479"/>
      <c r="U199" s="479"/>
      <c r="V199" s="479"/>
      <c r="W199" s="479"/>
      <c r="X199" s="479"/>
      <c r="Y199" s="479"/>
      <c r="Z199" s="479"/>
      <c r="AA199" s="479"/>
      <c r="AB199" s="479"/>
      <c r="AC199" s="479"/>
      <c r="AD199" s="479"/>
      <c r="AE199" s="479"/>
      <c r="AF199" s="479"/>
      <c r="AG199" s="479"/>
      <c r="AH199" s="479"/>
      <c r="AI199" s="479"/>
      <c r="AJ199" s="479"/>
      <c r="AK199" s="479"/>
      <c r="AL199" s="479"/>
      <c r="AM199" s="479"/>
      <c r="AN199" s="479"/>
      <c r="AO199" s="479"/>
      <c r="AP199" s="479"/>
      <c r="AQ199" s="479"/>
      <c r="AR199" s="479"/>
      <c r="AS199" s="479"/>
      <c r="AT199" s="479"/>
      <c r="AU199" s="479"/>
      <c r="AV199" s="479"/>
      <c r="AW199" s="479"/>
      <c r="AX199" s="479"/>
      <c r="AY199" s="479"/>
      <c r="AZ199" s="479"/>
      <c r="BA199" s="479"/>
      <c r="BB199" s="479"/>
      <c r="BC199" s="479"/>
      <c r="BD199" s="479"/>
      <c r="BE199" s="479"/>
      <c r="BF199" s="479"/>
      <c r="BG199" s="479"/>
      <c r="BH199" s="479"/>
      <c r="BI199" s="479"/>
      <c r="BJ199" s="479"/>
      <c r="BK199" s="479"/>
      <c r="BL199" s="479"/>
      <c r="BM199" s="479"/>
      <c r="BN199" s="479"/>
      <c r="BO199" s="479"/>
      <c r="BP199" s="479"/>
      <c r="BQ199" s="479"/>
      <c r="BR199" s="479"/>
      <c r="BS199" s="479"/>
      <c r="BT199" s="479"/>
      <c r="BU199" s="479"/>
    </row>
    <row r="200" ht="18.0" customHeight="1">
      <c r="A200" s="479"/>
      <c r="B200" s="482"/>
      <c r="C200" s="479"/>
      <c r="D200" s="479"/>
      <c r="E200" s="479"/>
      <c r="F200" s="479"/>
      <c r="G200" s="479"/>
      <c r="H200" s="479"/>
      <c r="I200" s="479"/>
      <c r="J200" s="479"/>
      <c r="K200" s="479"/>
      <c r="L200" s="479"/>
      <c r="M200" s="479"/>
      <c r="N200" s="479"/>
      <c r="O200" s="479"/>
      <c r="P200" s="479"/>
      <c r="Q200" s="479"/>
      <c r="R200" s="479"/>
      <c r="S200" s="479"/>
      <c r="T200" s="479"/>
      <c r="U200" s="479"/>
      <c r="V200" s="479"/>
      <c r="W200" s="479"/>
      <c r="X200" s="479"/>
      <c r="Y200" s="479"/>
      <c r="Z200" s="479"/>
      <c r="AA200" s="479"/>
      <c r="AB200" s="479"/>
      <c r="AC200" s="479"/>
      <c r="AD200" s="479"/>
      <c r="AE200" s="479"/>
      <c r="AF200" s="479"/>
      <c r="AG200" s="479"/>
      <c r="AH200" s="479"/>
      <c r="AI200" s="479"/>
      <c r="AJ200" s="479"/>
      <c r="AK200" s="479"/>
      <c r="AL200" s="479"/>
      <c r="AM200" s="479"/>
      <c r="AN200" s="479"/>
      <c r="AO200" s="479"/>
      <c r="AP200" s="479"/>
      <c r="AQ200" s="479"/>
      <c r="AR200" s="479"/>
      <c r="AS200" s="479"/>
      <c r="AT200" s="479"/>
      <c r="AU200" s="479"/>
      <c r="AV200" s="479"/>
      <c r="AW200" s="479"/>
      <c r="AX200" s="479"/>
      <c r="AY200" s="479"/>
      <c r="AZ200" s="479"/>
      <c r="BA200" s="479"/>
      <c r="BB200" s="479"/>
      <c r="BC200" s="479"/>
      <c r="BD200" s="479"/>
      <c r="BE200" s="479"/>
      <c r="BF200" s="479"/>
      <c r="BG200" s="479"/>
      <c r="BH200" s="479"/>
      <c r="BI200" s="479"/>
      <c r="BJ200" s="479"/>
      <c r="BK200" s="479"/>
      <c r="BL200" s="479"/>
      <c r="BM200" s="479"/>
      <c r="BN200" s="479"/>
      <c r="BO200" s="479"/>
      <c r="BP200" s="479"/>
      <c r="BQ200" s="479"/>
      <c r="BR200" s="479"/>
      <c r="BS200" s="479"/>
      <c r="BT200" s="479"/>
      <c r="BU200" s="479"/>
    </row>
    <row r="201" ht="18.0" customHeight="1">
      <c r="A201" s="479"/>
      <c r="B201" s="482"/>
      <c r="C201" s="479"/>
      <c r="D201" s="479"/>
      <c r="E201" s="479"/>
      <c r="F201" s="479"/>
      <c r="G201" s="479"/>
      <c r="H201" s="479"/>
      <c r="I201" s="479"/>
      <c r="J201" s="479"/>
      <c r="K201" s="479"/>
      <c r="L201" s="479"/>
      <c r="M201" s="479"/>
      <c r="N201" s="479"/>
      <c r="O201" s="479"/>
      <c r="P201" s="479"/>
      <c r="Q201" s="479"/>
      <c r="R201" s="479"/>
      <c r="S201" s="479"/>
      <c r="T201" s="479"/>
      <c r="U201" s="479"/>
      <c r="V201" s="479"/>
      <c r="W201" s="479"/>
      <c r="X201" s="479"/>
      <c r="Y201" s="479"/>
      <c r="Z201" s="479"/>
      <c r="AA201" s="479"/>
      <c r="AB201" s="479"/>
      <c r="AC201" s="479"/>
      <c r="AD201" s="479"/>
      <c r="AE201" s="479"/>
      <c r="AF201" s="479"/>
      <c r="AG201" s="479"/>
      <c r="AH201" s="479"/>
      <c r="AI201" s="479"/>
      <c r="AJ201" s="479"/>
      <c r="AK201" s="479"/>
      <c r="AL201" s="479"/>
      <c r="AM201" s="479"/>
      <c r="AN201" s="479"/>
      <c r="AO201" s="479"/>
      <c r="AP201" s="479"/>
      <c r="AQ201" s="479"/>
      <c r="AR201" s="479"/>
      <c r="AS201" s="479"/>
      <c r="AT201" s="479"/>
      <c r="AU201" s="479"/>
      <c r="AV201" s="479"/>
      <c r="AW201" s="479"/>
      <c r="AX201" s="479"/>
      <c r="AY201" s="479"/>
      <c r="AZ201" s="479"/>
      <c r="BA201" s="479"/>
      <c r="BB201" s="479"/>
      <c r="BC201" s="479"/>
      <c r="BD201" s="479"/>
      <c r="BE201" s="479"/>
      <c r="BF201" s="479"/>
      <c r="BG201" s="479"/>
      <c r="BH201" s="479"/>
      <c r="BI201" s="479"/>
      <c r="BJ201" s="479"/>
      <c r="BK201" s="479"/>
      <c r="BL201" s="479"/>
      <c r="BM201" s="479"/>
      <c r="BN201" s="479"/>
      <c r="BO201" s="479"/>
      <c r="BP201" s="479"/>
      <c r="BQ201" s="479"/>
      <c r="BR201" s="479"/>
      <c r="BS201" s="479"/>
      <c r="BT201" s="479"/>
      <c r="BU201" s="479"/>
    </row>
    <row r="202" ht="18.0" customHeight="1">
      <c r="A202" s="479"/>
      <c r="B202" s="482"/>
      <c r="C202" s="479"/>
      <c r="D202" s="479"/>
      <c r="E202" s="479"/>
      <c r="F202" s="479"/>
      <c r="G202" s="479"/>
      <c r="H202" s="479"/>
      <c r="I202" s="479"/>
      <c r="J202" s="479"/>
      <c r="K202" s="479"/>
      <c r="L202" s="479"/>
      <c r="M202" s="479"/>
      <c r="N202" s="479"/>
      <c r="O202" s="479"/>
      <c r="P202" s="479"/>
      <c r="Q202" s="479"/>
      <c r="R202" s="479"/>
      <c r="S202" s="479"/>
      <c r="T202" s="479"/>
      <c r="U202" s="479"/>
      <c r="V202" s="479"/>
      <c r="W202" s="479"/>
      <c r="X202" s="479"/>
      <c r="Y202" s="479"/>
      <c r="Z202" s="479"/>
      <c r="AA202" s="479"/>
      <c r="AB202" s="479"/>
      <c r="AC202" s="479"/>
      <c r="AD202" s="479"/>
      <c r="AE202" s="479"/>
      <c r="AF202" s="479"/>
      <c r="AG202" s="479"/>
      <c r="AH202" s="479"/>
      <c r="AI202" s="479"/>
      <c r="AJ202" s="479"/>
      <c r="AK202" s="479"/>
      <c r="AL202" s="479"/>
      <c r="AM202" s="479"/>
      <c r="AN202" s="479"/>
      <c r="AO202" s="479"/>
      <c r="AP202" s="479"/>
      <c r="AQ202" s="479"/>
      <c r="AR202" s="479"/>
      <c r="AS202" s="479"/>
      <c r="AT202" s="479"/>
      <c r="AU202" s="479"/>
      <c r="AV202" s="479"/>
      <c r="AW202" s="479"/>
      <c r="AX202" s="479"/>
      <c r="AY202" s="479"/>
      <c r="AZ202" s="479"/>
      <c r="BA202" s="479"/>
      <c r="BB202" s="479"/>
      <c r="BC202" s="479"/>
      <c r="BD202" s="479"/>
      <c r="BE202" s="479"/>
      <c r="BF202" s="479"/>
      <c r="BG202" s="479"/>
      <c r="BH202" s="479"/>
      <c r="BI202" s="479"/>
      <c r="BJ202" s="479"/>
      <c r="BK202" s="479"/>
      <c r="BL202" s="479"/>
      <c r="BM202" s="479"/>
      <c r="BN202" s="479"/>
      <c r="BO202" s="479"/>
      <c r="BP202" s="479"/>
      <c r="BQ202" s="479"/>
      <c r="BR202" s="479"/>
      <c r="BS202" s="479"/>
      <c r="BT202" s="479"/>
      <c r="BU202" s="479"/>
    </row>
    <row r="203" ht="18.0" customHeight="1">
      <c r="A203" s="479"/>
      <c r="B203" s="482"/>
      <c r="C203" s="479"/>
      <c r="D203" s="479"/>
      <c r="E203" s="479"/>
      <c r="F203" s="479"/>
      <c r="G203" s="479"/>
      <c r="H203" s="479"/>
      <c r="I203" s="479"/>
      <c r="J203" s="479"/>
      <c r="K203" s="479"/>
      <c r="L203" s="479"/>
      <c r="M203" s="479"/>
      <c r="N203" s="479"/>
      <c r="O203" s="479"/>
      <c r="P203" s="479"/>
      <c r="Q203" s="479"/>
      <c r="R203" s="479"/>
      <c r="S203" s="479"/>
      <c r="T203" s="479"/>
      <c r="U203" s="479"/>
      <c r="V203" s="479"/>
      <c r="W203" s="479"/>
      <c r="X203" s="479"/>
      <c r="Y203" s="479"/>
      <c r="Z203" s="479"/>
      <c r="AA203" s="479"/>
      <c r="AB203" s="479"/>
      <c r="AC203" s="479"/>
      <c r="AD203" s="479"/>
      <c r="AE203" s="479"/>
      <c r="AF203" s="479"/>
      <c r="AG203" s="479"/>
      <c r="AH203" s="479"/>
      <c r="AI203" s="479"/>
      <c r="AJ203" s="479"/>
      <c r="AK203" s="479"/>
      <c r="AL203" s="479"/>
      <c r="AM203" s="479"/>
      <c r="AN203" s="479"/>
      <c r="AO203" s="479"/>
      <c r="AP203" s="479"/>
      <c r="AQ203" s="479"/>
      <c r="AR203" s="479"/>
      <c r="AS203" s="479"/>
      <c r="AT203" s="479"/>
      <c r="AU203" s="479"/>
      <c r="AV203" s="479"/>
      <c r="AW203" s="479"/>
      <c r="AX203" s="479"/>
      <c r="AY203" s="479"/>
      <c r="AZ203" s="479"/>
      <c r="BA203" s="479"/>
      <c r="BB203" s="479"/>
      <c r="BC203" s="479"/>
      <c r="BD203" s="479"/>
      <c r="BE203" s="479"/>
      <c r="BF203" s="479"/>
      <c r="BG203" s="479"/>
      <c r="BH203" s="479"/>
      <c r="BI203" s="479"/>
      <c r="BJ203" s="479"/>
      <c r="BK203" s="479"/>
      <c r="BL203" s="479"/>
      <c r="BM203" s="479"/>
      <c r="BN203" s="479"/>
      <c r="BO203" s="479"/>
      <c r="BP203" s="479"/>
      <c r="BQ203" s="479"/>
      <c r="BR203" s="479"/>
      <c r="BS203" s="479"/>
      <c r="BT203" s="479"/>
      <c r="BU203" s="479"/>
    </row>
    <row r="204" ht="18.0" customHeight="1">
      <c r="A204" s="479"/>
      <c r="B204" s="482"/>
      <c r="C204" s="479"/>
      <c r="D204" s="479"/>
      <c r="E204" s="479"/>
      <c r="F204" s="479"/>
      <c r="G204" s="479"/>
      <c r="H204" s="479"/>
      <c r="I204" s="479"/>
      <c r="J204" s="479"/>
      <c r="K204" s="479"/>
      <c r="L204" s="479"/>
      <c r="M204" s="479"/>
      <c r="N204" s="479"/>
      <c r="O204" s="479"/>
      <c r="P204" s="479"/>
      <c r="Q204" s="479"/>
      <c r="R204" s="479"/>
      <c r="S204" s="479"/>
      <c r="T204" s="479"/>
      <c r="U204" s="479"/>
      <c r="V204" s="479"/>
      <c r="W204" s="479"/>
      <c r="X204" s="479"/>
      <c r="Y204" s="479"/>
      <c r="Z204" s="479"/>
      <c r="AA204" s="479"/>
      <c r="AB204" s="479"/>
      <c r="AC204" s="479"/>
      <c r="AD204" s="479"/>
      <c r="AE204" s="479"/>
      <c r="AF204" s="479"/>
      <c r="AG204" s="479"/>
      <c r="AH204" s="479"/>
      <c r="AI204" s="479"/>
      <c r="AJ204" s="479"/>
      <c r="AK204" s="479"/>
      <c r="AL204" s="479"/>
      <c r="AM204" s="479"/>
      <c r="AN204" s="479"/>
      <c r="AO204" s="479"/>
      <c r="AP204" s="479"/>
      <c r="AQ204" s="479"/>
      <c r="AR204" s="479"/>
      <c r="AS204" s="479"/>
      <c r="AT204" s="479"/>
      <c r="AU204" s="479"/>
      <c r="AV204" s="479"/>
      <c r="AW204" s="479"/>
      <c r="AX204" s="479"/>
      <c r="AY204" s="479"/>
      <c r="AZ204" s="479"/>
      <c r="BA204" s="479"/>
      <c r="BB204" s="479"/>
      <c r="BC204" s="479"/>
      <c r="BD204" s="479"/>
      <c r="BE204" s="479"/>
      <c r="BF204" s="479"/>
      <c r="BG204" s="479"/>
      <c r="BH204" s="479"/>
      <c r="BI204" s="479"/>
      <c r="BJ204" s="479"/>
      <c r="BK204" s="479"/>
      <c r="BL204" s="479"/>
      <c r="BM204" s="479"/>
      <c r="BN204" s="479"/>
      <c r="BO204" s="479"/>
      <c r="BP204" s="479"/>
      <c r="BQ204" s="479"/>
      <c r="BR204" s="479"/>
      <c r="BS204" s="479"/>
      <c r="BT204" s="479"/>
      <c r="BU204" s="479"/>
    </row>
    <row r="205" ht="18.0" customHeight="1">
      <c r="A205" s="479"/>
      <c r="B205" s="482"/>
      <c r="C205" s="479"/>
      <c r="D205" s="479"/>
      <c r="E205" s="479"/>
      <c r="F205" s="479"/>
      <c r="G205" s="479"/>
      <c r="H205" s="479"/>
      <c r="I205" s="479"/>
      <c r="J205" s="479"/>
      <c r="K205" s="479"/>
      <c r="L205" s="479"/>
      <c r="M205" s="479"/>
      <c r="N205" s="479"/>
      <c r="O205" s="479"/>
      <c r="P205" s="479"/>
      <c r="Q205" s="479"/>
      <c r="R205" s="479"/>
      <c r="S205" s="479"/>
      <c r="T205" s="479"/>
      <c r="U205" s="479"/>
      <c r="V205" s="479"/>
      <c r="W205" s="479"/>
      <c r="X205" s="479"/>
      <c r="Y205" s="479"/>
      <c r="Z205" s="479"/>
      <c r="AA205" s="479"/>
      <c r="AB205" s="479"/>
      <c r="AC205" s="479"/>
      <c r="AD205" s="479"/>
      <c r="AE205" s="479"/>
      <c r="AF205" s="479"/>
      <c r="AG205" s="479"/>
      <c r="AH205" s="479"/>
      <c r="AI205" s="479"/>
      <c r="AJ205" s="479"/>
      <c r="AK205" s="479"/>
      <c r="AL205" s="479"/>
      <c r="AM205" s="479"/>
      <c r="AN205" s="479"/>
      <c r="AO205" s="479"/>
      <c r="AP205" s="479"/>
      <c r="AQ205" s="479"/>
      <c r="AR205" s="479"/>
      <c r="AS205" s="479"/>
      <c r="AT205" s="479"/>
      <c r="AU205" s="479"/>
      <c r="AV205" s="479"/>
      <c r="AW205" s="479"/>
      <c r="AX205" s="479"/>
      <c r="AY205" s="479"/>
      <c r="AZ205" s="479"/>
      <c r="BA205" s="479"/>
      <c r="BB205" s="479"/>
      <c r="BC205" s="479"/>
      <c r="BD205" s="479"/>
      <c r="BE205" s="479"/>
      <c r="BF205" s="479"/>
      <c r="BG205" s="479"/>
      <c r="BH205" s="479"/>
      <c r="BI205" s="479"/>
      <c r="BJ205" s="479"/>
      <c r="BK205" s="479"/>
      <c r="BL205" s="479"/>
      <c r="BM205" s="479"/>
      <c r="BN205" s="479"/>
      <c r="BO205" s="479"/>
      <c r="BP205" s="479"/>
      <c r="BQ205" s="479"/>
      <c r="BR205" s="479"/>
      <c r="BS205" s="479"/>
      <c r="BT205" s="479"/>
      <c r="BU205" s="479"/>
    </row>
    <row r="206" ht="18.0" customHeight="1">
      <c r="A206" s="479"/>
      <c r="B206" s="482"/>
      <c r="C206" s="479"/>
      <c r="D206" s="479"/>
      <c r="E206" s="479"/>
      <c r="F206" s="479"/>
      <c r="G206" s="479"/>
      <c r="H206" s="479"/>
      <c r="I206" s="479"/>
      <c r="J206" s="479"/>
      <c r="K206" s="479"/>
      <c r="L206" s="479"/>
      <c r="M206" s="479"/>
      <c r="N206" s="479"/>
      <c r="O206" s="479"/>
      <c r="P206" s="479"/>
      <c r="Q206" s="479"/>
      <c r="R206" s="479"/>
      <c r="S206" s="479"/>
      <c r="T206" s="479"/>
      <c r="U206" s="479"/>
      <c r="V206" s="479"/>
      <c r="W206" s="479"/>
      <c r="X206" s="479"/>
      <c r="Y206" s="479"/>
      <c r="Z206" s="479"/>
      <c r="AA206" s="479"/>
      <c r="AB206" s="479"/>
      <c r="AC206" s="479"/>
      <c r="AD206" s="479"/>
      <c r="AE206" s="479"/>
      <c r="AF206" s="479"/>
      <c r="AG206" s="479"/>
      <c r="AH206" s="479"/>
      <c r="AI206" s="479"/>
      <c r="AJ206" s="479"/>
      <c r="AK206" s="479"/>
      <c r="AL206" s="479"/>
      <c r="AM206" s="479"/>
      <c r="AN206" s="479"/>
      <c r="AO206" s="479"/>
      <c r="AP206" s="479"/>
      <c r="AQ206" s="479"/>
      <c r="AR206" s="479"/>
      <c r="AS206" s="479"/>
      <c r="AT206" s="479"/>
      <c r="AU206" s="479"/>
      <c r="AV206" s="479"/>
      <c r="AW206" s="479"/>
      <c r="AX206" s="479"/>
      <c r="AY206" s="479"/>
      <c r="AZ206" s="479"/>
      <c r="BA206" s="479"/>
      <c r="BB206" s="479"/>
      <c r="BC206" s="479"/>
      <c r="BD206" s="479"/>
      <c r="BE206" s="479"/>
      <c r="BF206" s="479"/>
      <c r="BG206" s="479"/>
      <c r="BH206" s="479"/>
      <c r="BI206" s="479"/>
      <c r="BJ206" s="479"/>
      <c r="BK206" s="479"/>
      <c r="BL206" s="479"/>
      <c r="BM206" s="479"/>
      <c r="BN206" s="479"/>
      <c r="BO206" s="479"/>
      <c r="BP206" s="479"/>
      <c r="BQ206" s="479"/>
      <c r="BR206" s="479"/>
      <c r="BS206" s="479"/>
      <c r="BT206" s="479"/>
      <c r="BU206" s="479"/>
    </row>
    <row r="207" ht="18.0" customHeight="1">
      <c r="A207" s="479"/>
      <c r="B207" s="482"/>
      <c r="C207" s="479"/>
      <c r="D207" s="479"/>
      <c r="E207" s="479"/>
      <c r="F207" s="479"/>
      <c r="G207" s="479"/>
      <c r="H207" s="479"/>
      <c r="I207" s="479"/>
      <c r="J207" s="479"/>
      <c r="K207" s="479"/>
      <c r="L207" s="479"/>
      <c r="M207" s="479"/>
      <c r="N207" s="479"/>
      <c r="O207" s="479"/>
      <c r="P207" s="479"/>
      <c r="Q207" s="479"/>
      <c r="R207" s="479"/>
      <c r="S207" s="479"/>
      <c r="T207" s="479"/>
      <c r="U207" s="479"/>
      <c r="V207" s="479"/>
      <c r="W207" s="479"/>
      <c r="X207" s="479"/>
      <c r="Y207" s="479"/>
      <c r="Z207" s="479"/>
      <c r="AA207" s="479"/>
      <c r="AB207" s="479"/>
      <c r="AC207" s="479"/>
      <c r="AD207" s="479"/>
      <c r="AE207" s="479"/>
      <c r="AF207" s="479"/>
      <c r="AG207" s="479"/>
      <c r="AH207" s="479"/>
      <c r="AI207" s="479"/>
      <c r="AJ207" s="479"/>
      <c r="AK207" s="479"/>
      <c r="AL207" s="479"/>
      <c r="AM207" s="479"/>
      <c r="AN207" s="479"/>
      <c r="AO207" s="479"/>
      <c r="AP207" s="479"/>
      <c r="AQ207" s="479"/>
      <c r="AR207" s="479"/>
      <c r="AS207" s="479"/>
      <c r="AT207" s="479"/>
      <c r="AU207" s="479"/>
      <c r="AV207" s="479"/>
      <c r="AW207" s="479"/>
      <c r="AX207" s="479"/>
      <c r="AY207" s="479"/>
      <c r="AZ207" s="479"/>
      <c r="BA207" s="479"/>
      <c r="BB207" s="479"/>
      <c r="BC207" s="479"/>
      <c r="BD207" s="479"/>
      <c r="BE207" s="479"/>
      <c r="BF207" s="479"/>
      <c r="BG207" s="479"/>
      <c r="BH207" s="479"/>
      <c r="BI207" s="479"/>
      <c r="BJ207" s="479"/>
      <c r="BK207" s="479"/>
      <c r="BL207" s="479"/>
      <c r="BM207" s="479"/>
      <c r="BN207" s="479"/>
      <c r="BO207" s="479"/>
      <c r="BP207" s="479"/>
      <c r="BQ207" s="479"/>
      <c r="BR207" s="479"/>
      <c r="BS207" s="479"/>
      <c r="BT207" s="479"/>
      <c r="BU207" s="479"/>
    </row>
    <row r="208" ht="18.0" customHeight="1">
      <c r="A208" s="479"/>
      <c r="B208" s="482"/>
      <c r="C208" s="479"/>
      <c r="D208" s="479"/>
      <c r="E208" s="479"/>
      <c r="F208" s="479"/>
      <c r="G208" s="479"/>
      <c r="H208" s="479"/>
      <c r="I208" s="479"/>
      <c r="J208" s="479"/>
      <c r="K208" s="479"/>
      <c r="L208" s="479"/>
      <c r="M208" s="479"/>
      <c r="N208" s="479"/>
      <c r="O208" s="479"/>
      <c r="P208" s="479"/>
      <c r="Q208" s="479"/>
      <c r="R208" s="479"/>
      <c r="S208" s="479"/>
      <c r="T208" s="479"/>
      <c r="U208" s="479"/>
      <c r="V208" s="479"/>
      <c r="W208" s="479"/>
      <c r="X208" s="479"/>
      <c r="Y208" s="479"/>
      <c r="Z208" s="479"/>
      <c r="AA208" s="479"/>
      <c r="AB208" s="479"/>
      <c r="AC208" s="479"/>
      <c r="AD208" s="479"/>
      <c r="AE208" s="479"/>
      <c r="AF208" s="479"/>
      <c r="AG208" s="479"/>
      <c r="AH208" s="479"/>
      <c r="AI208" s="479"/>
      <c r="AJ208" s="479"/>
      <c r="AK208" s="479"/>
      <c r="AL208" s="479"/>
      <c r="AM208" s="479"/>
      <c r="AN208" s="479"/>
      <c r="AO208" s="479"/>
      <c r="AP208" s="479"/>
      <c r="AQ208" s="479"/>
      <c r="AR208" s="479"/>
      <c r="AS208" s="479"/>
      <c r="AT208" s="479"/>
      <c r="AU208" s="479"/>
      <c r="AV208" s="479"/>
      <c r="AW208" s="479"/>
      <c r="AX208" s="479"/>
      <c r="AY208" s="479"/>
      <c r="AZ208" s="479"/>
      <c r="BA208" s="479"/>
      <c r="BB208" s="479"/>
      <c r="BC208" s="479"/>
      <c r="BD208" s="479"/>
      <c r="BE208" s="479"/>
      <c r="BF208" s="479"/>
      <c r="BG208" s="479"/>
      <c r="BH208" s="479"/>
      <c r="BI208" s="479"/>
      <c r="BJ208" s="479"/>
      <c r="BK208" s="479"/>
      <c r="BL208" s="479"/>
      <c r="BM208" s="479"/>
      <c r="BN208" s="479"/>
      <c r="BO208" s="479"/>
      <c r="BP208" s="479"/>
      <c r="BQ208" s="479"/>
      <c r="BR208" s="479"/>
      <c r="BS208" s="479"/>
      <c r="BT208" s="479"/>
      <c r="BU208" s="479"/>
    </row>
    <row r="209" ht="18.0" customHeight="1">
      <c r="A209" s="479"/>
      <c r="B209" s="482"/>
      <c r="C209" s="479"/>
      <c r="D209" s="479"/>
      <c r="E209" s="479"/>
      <c r="F209" s="479"/>
      <c r="G209" s="479"/>
      <c r="H209" s="479"/>
      <c r="I209" s="479"/>
      <c r="J209" s="479"/>
      <c r="K209" s="479"/>
      <c r="L209" s="479"/>
      <c r="M209" s="479"/>
      <c r="N209" s="479"/>
      <c r="O209" s="479"/>
      <c r="P209" s="479"/>
      <c r="Q209" s="479"/>
      <c r="R209" s="479"/>
      <c r="S209" s="479"/>
      <c r="T209" s="479"/>
      <c r="U209" s="479"/>
      <c r="V209" s="479"/>
      <c r="W209" s="479"/>
      <c r="X209" s="479"/>
      <c r="Y209" s="479"/>
      <c r="Z209" s="479"/>
      <c r="AA209" s="479"/>
      <c r="AB209" s="479"/>
      <c r="AC209" s="479"/>
      <c r="AD209" s="479"/>
      <c r="AE209" s="479"/>
      <c r="AF209" s="479"/>
      <c r="AG209" s="479"/>
      <c r="AH209" s="479"/>
      <c r="AI209" s="479"/>
      <c r="AJ209" s="479"/>
      <c r="AK209" s="479"/>
      <c r="AL209" s="479"/>
      <c r="AM209" s="479"/>
      <c r="AN209" s="479"/>
      <c r="AO209" s="479"/>
      <c r="AP209" s="479"/>
      <c r="AQ209" s="479"/>
      <c r="AR209" s="479"/>
      <c r="AS209" s="479"/>
      <c r="AT209" s="479"/>
      <c r="AU209" s="479"/>
      <c r="AV209" s="479"/>
      <c r="AW209" s="479"/>
      <c r="AX209" s="479"/>
      <c r="AY209" s="479"/>
      <c r="AZ209" s="479"/>
      <c r="BA209" s="479"/>
      <c r="BB209" s="479"/>
      <c r="BC209" s="479"/>
      <c r="BD209" s="479"/>
      <c r="BE209" s="479"/>
      <c r="BF209" s="479"/>
      <c r="BG209" s="479"/>
      <c r="BH209" s="479"/>
      <c r="BI209" s="479"/>
      <c r="BJ209" s="479"/>
      <c r="BK209" s="479"/>
      <c r="BL209" s="479"/>
      <c r="BM209" s="479"/>
      <c r="BN209" s="479"/>
      <c r="BO209" s="479"/>
      <c r="BP209" s="479"/>
      <c r="BQ209" s="479"/>
      <c r="BR209" s="479"/>
      <c r="BS209" s="479"/>
      <c r="BT209" s="479"/>
      <c r="BU209" s="479"/>
    </row>
    <row r="210" ht="18.0" customHeight="1">
      <c r="A210" s="479"/>
      <c r="B210" s="482"/>
      <c r="C210" s="479"/>
      <c r="D210" s="479"/>
      <c r="E210" s="479"/>
      <c r="F210" s="479"/>
      <c r="G210" s="479"/>
      <c r="H210" s="479"/>
      <c r="I210" s="479"/>
      <c r="J210" s="479"/>
      <c r="K210" s="479"/>
      <c r="L210" s="479"/>
      <c r="M210" s="479"/>
      <c r="N210" s="479"/>
      <c r="O210" s="479"/>
      <c r="P210" s="479"/>
      <c r="Q210" s="479"/>
      <c r="R210" s="479"/>
      <c r="S210" s="479"/>
      <c r="T210" s="479"/>
      <c r="U210" s="479"/>
      <c r="V210" s="479"/>
      <c r="W210" s="479"/>
      <c r="X210" s="479"/>
      <c r="Y210" s="479"/>
      <c r="Z210" s="479"/>
      <c r="AA210" s="479"/>
      <c r="AB210" s="479"/>
      <c r="AC210" s="479"/>
      <c r="AD210" s="479"/>
      <c r="AE210" s="479"/>
      <c r="AF210" s="479"/>
      <c r="AG210" s="479"/>
      <c r="AH210" s="479"/>
      <c r="AI210" s="479"/>
      <c r="AJ210" s="479"/>
      <c r="AK210" s="479"/>
      <c r="AL210" s="479"/>
      <c r="AM210" s="479"/>
      <c r="AN210" s="479"/>
      <c r="AO210" s="479"/>
      <c r="AP210" s="479"/>
      <c r="AQ210" s="479"/>
      <c r="AR210" s="479"/>
      <c r="AS210" s="479"/>
      <c r="AT210" s="479"/>
      <c r="AU210" s="479"/>
      <c r="AV210" s="479"/>
      <c r="AW210" s="479"/>
      <c r="AX210" s="479"/>
      <c r="AY210" s="479"/>
      <c r="AZ210" s="479"/>
      <c r="BA210" s="479"/>
      <c r="BB210" s="479"/>
      <c r="BC210" s="479"/>
      <c r="BD210" s="479"/>
      <c r="BE210" s="479"/>
      <c r="BF210" s="479"/>
      <c r="BG210" s="479"/>
      <c r="BH210" s="479"/>
      <c r="BI210" s="479"/>
      <c r="BJ210" s="479"/>
      <c r="BK210" s="479"/>
      <c r="BL210" s="479"/>
      <c r="BM210" s="479"/>
      <c r="BN210" s="479"/>
      <c r="BO210" s="479"/>
      <c r="BP210" s="479"/>
      <c r="BQ210" s="479"/>
      <c r="BR210" s="479"/>
      <c r="BS210" s="479"/>
      <c r="BT210" s="479"/>
      <c r="BU210" s="479"/>
    </row>
    <row r="211" ht="18.0" customHeight="1">
      <c r="A211" s="479"/>
      <c r="B211" s="482"/>
      <c r="C211" s="479"/>
      <c r="D211" s="479"/>
      <c r="E211" s="479"/>
      <c r="F211" s="479"/>
      <c r="G211" s="479"/>
      <c r="H211" s="479"/>
      <c r="I211" s="479"/>
      <c r="J211" s="479"/>
      <c r="K211" s="479"/>
      <c r="L211" s="479"/>
      <c r="M211" s="479"/>
      <c r="N211" s="479"/>
      <c r="O211" s="479"/>
      <c r="P211" s="479"/>
      <c r="Q211" s="479"/>
      <c r="R211" s="479"/>
      <c r="S211" s="479"/>
      <c r="T211" s="479"/>
      <c r="U211" s="479"/>
      <c r="V211" s="479"/>
      <c r="W211" s="479"/>
      <c r="X211" s="479"/>
      <c r="Y211" s="479"/>
      <c r="Z211" s="479"/>
      <c r="AA211" s="479"/>
      <c r="AB211" s="479"/>
      <c r="AC211" s="479"/>
      <c r="AD211" s="479"/>
      <c r="AE211" s="479"/>
      <c r="AF211" s="479"/>
      <c r="AG211" s="479"/>
      <c r="AH211" s="479"/>
      <c r="AI211" s="479"/>
      <c r="AJ211" s="479"/>
      <c r="AK211" s="479"/>
      <c r="AL211" s="479"/>
      <c r="AM211" s="479"/>
      <c r="AN211" s="479"/>
      <c r="AO211" s="479"/>
      <c r="AP211" s="479"/>
      <c r="AQ211" s="479"/>
      <c r="AR211" s="479"/>
      <c r="AS211" s="479"/>
      <c r="AT211" s="479"/>
      <c r="AU211" s="479"/>
      <c r="AV211" s="479"/>
      <c r="AW211" s="479"/>
      <c r="AX211" s="479"/>
      <c r="AY211" s="479"/>
      <c r="AZ211" s="479"/>
      <c r="BA211" s="479"/>
      <c r="BB211" s="479"/>
      <c r="BC211" s="479"/>
      <c r="BD211" s="479"/>
      <c r="BE211" s="479"/>
      <c r="BF211" s="479"/>
      <c r="BG211" s="479"/>
      <c r="BH211" s="479"/>
      <c r="BI211" s="479"/>
      <c r="BJ211" s="479"/>
      <c r="BK211" s="479"/>
      <c r="BL211" s="479"/>
      <c r="BM211" s="479"/>
      <c r="BN211" s="479"/>
      <c r="BO211" s="479"/>
      <c r="BP211" s="479"/>
      <c r="BQ211" s="479"/>
      <c r="BR211" s="479"/>
      <c r="BS211" s="479"/>
      <c r="BT211" s="479"/>
      <c r="BU211" s="479"/>
    </row>
    <row r="212" ht="18.0" customHeight="1">
      <c r="A212" s="479"/>
      <c r="B212" s="482"/>
      <c r="C212" s="479"/>
      <c r="D212" s="479"/>
      <c r="E212" s="479"/>
      <c r="F212" s="479"/>
      <c r="G212" s="479"/>
      <c r="H212" s="479"/>
      <c r="I212" s="479"/>
      <c r="J212" s="479"/>
      <c r="K212" s="479"/>
      <c r="L212" s="479"/>
      <c r="M212" s="479"/>
      <c r="N212" s="479"/>
      <c r="O212" s="479"/>
      <c r="P212" s="479"/>
      <c r="Q212" s="479"/>
      <c r="R212" s="479"/>
      <c r="S212" s="479"/>
      <c r="T212" s="479"/>
      <c r="U212" s="479"/>
      <c r="V212" s="479"/>
      <c r="W212" s="479"/>
      <c r="X212" s="479"/>
      <c r="Y212" s="479"/>
      <c r="Z212" s="479"/>
      <c r="AA212" s="479"/>
      <c r="AB212" s="479"/>
      <c r="AC212" s="479"/>
      <c r="AD212" s="479"/>
      <c r="AE212" s="479"/>
      <c r="AF212" s="479"/>
      <c r="AG212" s="479"/>
      <c r="AH212" s="479"/>
      <c r="AI212" s="479"/>
      <c r="AJ212" s="479"/>
      <c r="AK212" s="479"/>
      <c r="AL212" s="479"/>
      <c r="AM212" s="479"/>
      <c r="AN212" s="479"/>
      <c r="AO212" s="479"/>
      <c r="AP212" s="479"/>
      <c r="AQ212" s="479"/>
      <c r="AR212" s="479"/>
      <c r="AS212" s="479"/>
      <c r="AT212" s="479"/>
      <c r="AU212" s="479"/>
      <c r="AV212" s="479"/>
      <c r="AW212" s="479"/>
      <c r="AX212" s="479"/>
      <c r="AY212" s="479"/>
      <c r="AZ212" s="479"/>
      <c r="BA212" s="479"/>
      <c r="BB212" s="479"/>
      <c r="BC212" s="479"/>
      <c r="BD212" s="479"/>
      <c r="BE212" s="479"/>
      <c r="BF212" s="479"/>
      <c r="BG212" s="479"/>
      <c r="BH212" s="479"/>
      <c r="BI212" s="479"/>
      <c r="BJ212" s="479"/>
      <c r="BK212" s="479"/>
      <c r="BL212" s="479"/>
      <c r="BM212" s="479"/>
      <c r="BN212" s="479"/>
      <c r="BO212" s="479"/>
      <c r="BP212" s="479"/>
      <c r="BQ212" s="479"/>
      <c r="BR212" s="479"/>
      <c r="BS212" s="479"/>
      <c r="BT212" s="479"/>
      <c r="BU212" s="479"/>
    </row>
    <row r="213" ht="18.0" customHeight="1">
      <c r="A213" s="479"/>
      <c r="B213" s="482"/>
      <c r="C213" s="479"/>
      <c r="D213" s="479"/>
      <c r="E213" s="479"/>
      <c r="F213" s="479"/>
      <c r="G213" s="479"/>
      <c r="H213" s="479"/>
      <c r="I213" s="479"/>
      <c r="J213" s="479"/>
      <c r="K213" s="479"/>
      <c r="L213" s="479"/>
      <c r="M213" s="479"/>
      <c r="N213" s="479"/>
      <c r="O213" s="479"/>
      <c r="P213" s="479"/>
      <c r="Q213" s="479"/>
      <c r="R213" s="479"/>
      <c r="S213" s="479"/>
      <c r="T213" s="479"/>
      <c r="U213" s="479"/>
      <c r="V213" s="479"/>
      <c r="W213" s="479"/>
      <c r="X213" s="479"/>
      <c r="Y213" s="479"/>
      <c r="Z213" s="479"/>
      <c r="AA213" s="479"/>
      <c r="AB213" s="479"/>
      <c r="AC213" s="479"/>
      <c r="AD213" s="479"/>
      <c r="AE213" s="479"/>
      <c r="AF213" s="479"/>
      <c r="AG213" s="479"/>
      <c r="AH213" s="479"/>
      <c r="AI213" s="479"/>
      <c r="AJ213" s="479"/>
      <c r="AK213" s="479"/>
      <c r="AL213" s="479"/>
      <c r="AM213" s="479"/>
      <c r="AN213" s="479"/>
      <c r="AO213" s="479"/>
      <c r="AP213" s="479"/>
      <c r="AQ213" s="479"/>
      <c r="AR213" s="479"/>
      <c r="AS213" s="479"/>
      <c r="AT213" s="479"/>
      <c r="AU213" s="479"/>
      <c r="AV213" s="479"/>
      <c r="AW213" s="479"/>
      <c r="AX213" s="479"/>
      <c r="AY213" s="479"/>
      <c r="AZ213" s="479"/>
      <c r="BA213" s="479"/>
      <c r="BB213" s="479"/>
      <c r="BC213" s="479"/>
      <c r="BD213" s="479"/>
      <c r="BE213" s="479"/>
      <c r="BF213" s="479"/>
      <c r="BG213" s="479"/>
      <c r="BH213" s="479"/>
      <c r="BI213" s="479"/>
      <c r="BJ213" s="479"/>
      <c r="BK213" s="479"/>
      <c r="BL213" s="479"/>
      <c r="BM213" s="479"/>
      <c r="BN213" s="479"/>
      <c r="BO213" s="479"/>
      <c r="BP213" s="479"/>
      <c r="BQ213" s="479"/>
      <c r="BR213" s="479"/>
      <c r="BS213" s="479"/>
      <c r="BT213" s="479"/>
      <c r="BU213" s="479"/>
    </row>
    <row r="214" ht="18.0" customHeight="1">
      <c r="A214" s="479"/>
      <c r="B214" s="482"/>
      <c r="C214" s="479"/>
      <c r="D214" s="479"/>
      <c r="E214" s="479"/>
      <c r="F214" s="479"/>
      <c r="G214" s="479"/>
      <c r="H214" s="479"/>
      <c r="I214" s="479"/>
      <c r="J214" s="479"/>
      <c r="K214" s="479"/>
      <c r="L214" s="479"/>
      <c r="M214" s="479"/>
      <c r="N214" s="479"/>
      <c r="O214" s="479"/>
      <c r="P214" s="479"/>
      <c r="Q214" s="479"/>
      <c r="R214" s="479"/>
      <c r="S214" s="479"/>
      <c r="T214" s="479"/>
      <c r="U214" s="479"/>
      <c r="V214" s="479"/>
      <c r="W214" s="479"/>
      <c r="X214" s="479"/>
      <c r="Y214" s="479"/>
      <c r="Z214" s="479"/>
      <c r="AA214" s="479"/>
      <c r="AB214" s="479"/>
      <c r="AC214" s="479"/>
      <c r="AD214" s="479"/>
      <c r="AE214" s="479"/>
      <c r="AF214" s="479"/>
      <c r="AG214" s="479"/>
      <c r="AH214" s="479"/>
      <c r="AI214" s="479"/>
      <c r="AJ214" s="479"/>
      <c r="AK214" s="479"/>
      <c r="AL214" s="479"/>
      <c r="AM214" s="479"/>
      <c r="AN214" s="479"/>
      <c r="AO214" s="479"/>
      <c r="AP214" s="479"/>
      <c r="AQ214" s="479"/>
      <c r="AR214" s="479"/>
      <c r="AS214" s="479"/>
      <c r="AT214" s="479"/>
      <c r="AU214" s="479"/>
      <c r="AV214" s="479"/>
      <c r="AW214" s="479"/>
      <c r="AX214" s="479"/>
      <c r="AY214" s="479"/>
      <c r="AZ214" s="479"/>
      <c r="BA214" s="479"/>
      <c r="BB214" s="479"/>
      <c r="BC214" s="479"/>
      <c r="BD214" s="479"/>
      <c r="BE214" s="479"/>
      <c r="BF214" s="479"/>
      <c r="BG214" s="479"/>
      <c r="BH214" s="479"/>
      <c r="BI214" s="479"/>
      <c r="BJ214" s="479"/>
      <c r="BK214" s="479"/>
      <c r="BL214" s="479"/>
      <c r="BM214" s="479"/>
      <c r="BN214" s="479"/>
      <c r="BO214" s="479"/>
      <c r="BP214" s="479"/>
      <c r="BQ214" s="479"/>
      <c r="BR214" s="479"/>
      <c r="BS214" s="479"/>
      <c r="BT214" s="479"/>
      <c r="BU214" s="479"/>
    </row>
    <row r="215" ht="18.0" customHeight="1">
      <c r="A215" s="479"/>
      <c r="B215" s="482"/>
      <c r="C215" s="479"/>
      <c r="D215" s="479"/>
      <c r="E215" s="479"/>
      <c r="F215" s="479"/>
      <c r="G215" s="479"/>
      <c r="H215" s="479"/>
      <c r="I215" s="479"/>
      <c r="J215" s="479"/>
      <c r="K215" s="479"/>
      <c r="L215" s="479"/>
      <c r="M215" s="479"/>
      <c r="N215" s="479"/>
      <c r="O215" s="479"/>
      <c r="P215" s="479"/>
      <c r="Q215" s="479"/>
      <c r="R215" s="479"/>
      <c r="S215" s="479"/>
      <c r="T215" s="479"/>
      <c r="U215" s="479"/>
      <c r="V215" s="479"/>
      <c r="W215" s="479"/>
      <c r="X215" s="479"/>
      <c r="Y215" s="479"/>
      <c r="Z215" s="479"/>
      <c r="AA215" s="479"/>
      <c r="AB215" s="479"/>
      <c r="AC215" s="479"/>
      <c r="AD215" s="479"/>
      <c r="AE215" s="479"/>
      <c r="AF215" s="479"/>
      <c r="AG215" s="479"/>
      <c r="AH215" s="479"/>
      <c r="AI215" s="479"/>
      <c r="AJ215" s="479"/>
      <c r="AK215" s="479"/>
      <c r="AL215" s="479"/>
      <c r="AM215" s="479"/>
      <c r="AN215" s="479"/>
      <c r="AO215" s="479"/>
      <c r="AP215" s="479"/>
      <c r="AQ215" s="479"/>
      <c r="AR215" s="479"/>
      <c r="AS215" s="479"/>
      <c r="AT215" s="479"/>
      <c r="AU215" s="479"/>
      <c r="AV215" s="479"/>
      <c r="AW215" s="479"/>
      <c r="AX215" s="479"/>
      <c r="AY215" s="479"/>
      <c r="AZ215" s="479"/>
      <c r="BA215" s="479"/>
      <c r="BB215" s="479"/>
      <c r="BC215" s="479"/>
      <c r="BD215" s="479"/>
      <c r="BE215" s="479"/>
      <c r="BF215" s="479"/>
      <c r="BG215" s="479"/>
      <c r="BH215" s="479"/>
      <c r="BI215" s="479"/>
      <c r="BJ215" s="479"/>
      <c r="BK215" s="479"/>
      <c r="BL215" s="479"/>
      <c r="BM215" s="479"/>
      <c r="BN215" s="479"/>
      <c r="BO215" s="479"/>
      <c r="BP215" s="479"/>
      <c r="BQ215" s="479"/>
      <c r="BR215" s="479"/>
      <c r="BS215" s="479"/>
      <c r="BT215" s="479"/>
      <c r="BU215" s="479"/>
    </row>
    <row r="216" ht="18.0" customHeight="1">
      <c r="A216" s="479"/>
      <c r="B216" s="482"/>
      <c r="C216" s="479"/>
      <c r="D216" s="479"/>
      <c r="E216" s="479"/>
      <c r="F216" s="479"/>
      <c r="G216" s="479"/>
      <c r="H216" s="479"/>
      <c r="I216" s="479"/>
      <c r="J216" s="479"/>
      <c r="K216" s="479"/>
      <c r="L216" s="479"/>
      <c r="M216" s="479"/>
      <c r="N216" s="479"/>
      <c r="O216" s="479"/>
      <c r="P216" s="479"/>
      <c r="Q216" s="479"/>
      <c r="R216" s="479"/>
      <c r="S216" s="479"/>
      <c r="T216" s="479"/>
      <c r="U216" s="479"/>
      <c r="V216" s="479"/>
      <c r="W216" s="479"/>
      <c r="X216" s="479"/>
      <c r="Y216" s="479"/>
      <c r="Z216" s="479"/>
      <c r="AA216" s="479"/>
      <c r="AB216" s="479"/>
      <c r="AC216" s="479"/>
      <c r="AD216" s="479"/>
      <c r="AE216" s="479"/>
      <c r="AF216" s="479"/>
      <c r="AG216" s="479"/>
      <c r="AH216" s="479"/>
      <c r="AI216" s="479"/>
      <c r="AJ216" s="479"/>
      <c r="AK216" s="479"/>
      <c r="AL216" s="479"/>
      <c r="AM216" s="479"/>
      <c r="AN216" s="479"/>
      <c r="AO216" s="479"/>
      <c r="AP216" s="479"/>
      <c r="AQ216" s="479"/>
      <c r="AR216" s="479"/>
      <c r="AS216" s="479"/>
      <c r="AT216" s="479"/>
      <c r="AU216" s="479"/>
      <c r="AV216" s="479"/>
      <c r="AW216" s="479"/>
      <c r="AX216" s="479"/>
      <c r="AY216" s="479"/>
      <c r="AZ216" s="479"/>
      <c r="BA216" s="479"/>
      <c r="BB216" s="479"/>
      <c r="BC216" s="479"/>
      <c r="BD216" s="479"/>
      <c r="BE216" s="479"/>
      <c r="BF216" s="479"/>
      <c r="BG216" s="479"/>
      <c r="BH216" s="479"/>
      <c r="BI216" s="479"/>
      <c r="BJ216" s="479"/>
      <c r="BK216" s="479"/>
      <c r="BL216" s="479"/>
      <c r="BM216" s="479"/>
      <c r="BN216" s="479"/>
      <c r="BO216" s="479"/>
      <c r="BP216" s="479"/>
      <c r="BQ216" s="479"/>
      <c r="BR216" s="479"/>
      <c r="BS216" s="479"/>
      <c r="BT216" s="479"/>
      <c r="BU216" s="479"/>
    </row>
    <row r="217" ht="18.0" customHeight="1">
      <c r="A217" s="479"/>
      <c r="B217" s="482"/>
      <c r="C217" s="479"/>
      <c r="D217" s="479"/>
      <c r="E217" s="479"/>
      <c r="F217" s="479"/>
      <c r="G217" s="479"/>
      <c r="H217" s="479"/>
      <c r="I217" s="479"/>
      <c r="J217" s="479"/>
      <c r="K217" s="479"/>
      <c r="L217" s="479"/>
      <c r="M217" s="479"/>
      <c r="N217" s="479"/>
      <c r="O217" s="479"/>
      <c r="P217" s="479"/>
      <c r="Q217" s="479"/>
      <c r="R217" s="479"/>
      <c r="S217" s="479"/>
      <c r="T217" s="479"/>
      <c r="U217" s="479"/>
      <c r="V217" s="479"/>
      <c r="W217" s="479"/>
      <c r="X217" s="479"/>
      <c r="Y217" s="479"/>
      <c r="Z217" s="479"/>
      <c r="AA217" s="479"/>
      <c r="AB217" s="479"/>
      <c r="AC217" s="479"/>
      <c r="AD217" s="479"/>
      <c r="AE217" s="479"/>
      <c r="AF217" s="479"/>
      <c r="AG217" s="479"/>
      <c r="AH217" s="479"/>
      <c r="AI217" s="479"/>
      <c r="AJ217" s="479"/>
      <c r="AK217" s="479"/>
      <c r="AL217" s="479"/>
      <c r="AM217" s="479"/>
      <c r="AN217" s="479"/>
      <c r="AO217" s="479"/>
      <c r="AP217" s="479"/>
      <c r="AQ217" s="479"/>
      <c r="AR217" s="479"/>
      <c r="AS217" s="479"/>
      <c r="AT217" s="479"/>
      <c r="AU217" s="479"/>
      <c r="AV217" s="479"/>
      <c r="AW217" s="479"/>
      <c r="AX217" s="479"/>
      <c r="AY217" s="479"/>
      <c r="AZ217" s="479"/>
      <c r="BA217" s="479"/>
      <c r="BB217" s="479"/>
      <c r="BC217" s="479"/>
      <c r="BD217" s="479"/>
      <c r="BE217" s="479"/>
      <c r="BF217" s="479"/>
      <c r="BG217" s="479"/>
      <c r="BH217" s="479"/>
      <c r="BI217" s="479"/>
      <c r="BJ217" s="479"/>
      <c r="BK217" s="479"/>
      <c r="BL217" s="479"/>
      <c r="BM217" s="479"/>
      <c r="BN217" s="479"/>
      <c r="BO217" s="479"/>
      <c r="BP217" s="479"/>
      <c r="BQ217" s="479"/>
      <c r="BR217" s="479"/>
      <c r="BS217" s="479"/>
      <c r="BT217" s="479"/>
      <c r="BU217" s="479"/>
    </row>
    <row r="218" ht="18.0" customHeight="1">
      <c r="A218" s="479"/>
      <c r="B218" s="482"/>
      <c r="C218" s="479"/>
      <c r="D218" s="479"/>
      <c r="E218" s="479"/>
      <c r="F218" s="479"/>
      <c r="G218" s="479"/>
      <c r="H218" s="479"/>
      <c r="I218" s="479"/>
      <c r="J218" s="479"/>
      <c r="K218" s="479"/>
      <c r="L218" s="479"/>
      <c r="M218" s="479"/>
      <c r="N218" s="479"/>
      <c r="O218" s="479"/>
      <c r="P218" s="479"/>
      <c r="Q218" s="479"/>
      <c r="R218" s="479"/>
      <c r="S218" s="479"/>
      <c r="T218" s="479"/>
      <c r="U218" s="479"/>
      <c r="V218" s="479"/>
      <c r="W218" s="479"/>
      <c r="X218" s="479"/>
      <c r="Y218" s="479"/>
      <c r="Z218" s="479"/>
      <c r="AA218" s="479"/>
      <c r="AB218" s="479"/>
      <c r="AC218" s="479"/>
      <c r="AD218" s="479"/>
      <c r="AE218" s="479"/>
      <c r="AF218" s="479"/>
      <c r="AG218" s="479"/>
      <c r="AH218" s="479"/>
      <c r="AI218" s="479"/>
      <c r="AJ218" s="479"/>
      <c r="AK218" s="479"/>
      <c r="AL218" s="479"/>
      <c r="AM218" s="479"/>
      <c r="AN218" s="479"/>
      <c r="AO218" s="479"/>
      <c r="AP218" s="479"/>
      <c r="AQ218" s="479"/>
      <c r="AR218" s="479"/>
      <c r="AS218" s="479"/>
      <c r="AT218" s="479"/>
      <c r="AU218" s="479"/>
      <c r="AV218" s="479"/>
      <c r="AW218" s="479"/>
      <c r="AX218" s="479"/>
      <c r="AY218" s="479"/>
      <c r="AZ218" s="479"/>
      <c r="BA218" s="479"/>
      <c r="BB218" s="479"/>
      <c r="BC218" s="479"/>
      <c r="BD218" s="479"/>
      <c r="BE218" s="479"/>
      <c r="BF218" s="479"/>
      <c r="BG218" s="479"/>
      <c r="BH218" s="479"/>
      <c r="BI218" s="479"/>
      <c r="BJ218" s="479"/>
      <c r="BK218" s="479"/>
      <c r="BL218" s="479"/>
      <c r="BM218" s="479"/>
      <c r="BN218" s="479"/>
      <c r="BO218" s="479"/>
      <c r="BP218" s="479"/>
      <c r="BQ218" s="479"/>
      <c r="BR218" s="479"/>
      <c r="BS218" s="479"/>
      <c r="BT218" s="479"/>
      <c r="BU218" s="479"/>
    </row>
    <row r="219" ht="18.0" customHeight="1">
      <c r="A219" s="479"/>
      <c r="B219" s="482"/>
      <c r="C219" s="479"/>
      <c r="D219" s="479"/>
      <c r="E219" s="479"/>
      <c r="F219" s="479"/>
      <c r="G219" s="479"/>
      <c r="H219" s="479"/>
      <c r="I219" s="479"/>
      <c r="J219" s="479"/>
      <c r="K219" s="479"/>
      <c r="L219" s="479"/>
      <c r="M219" s="479"/>
      <c r="N219" s="479"/>
      <c r="O219" s="479"/>
      <c r="P219" s="479"/>
      <c r="Q219" s="479"/>
      <c r="R219" s="479"/>
      <c r="S219" s="479"/>
      <c r="T219" s="479"/>
      <c r="U219" s="479"/>
      <c r="V219" s="479"/>
      <c r="W219" s="479"/>
      <c r="X219" s="479"/>
      <c r="Y219" s="479"/>
      <c r="Z219" s="479"/>
      <c r="AA219" s="479"/>
      <c r="AB219" s="479"/>
      <c r="AC219" s="479"/>
      <c r="AD219" s="479"/>
      <c r="AE219" s="479"/>
      <c r="AF219" s="479"/>
      <c r="AG219" s="479"/>
      <c r="AH219" s="479"/>
      <c r="AI219" s="479"/>
      <c r="AJ219" s="479"/>
      <c r="AK219" s="479"/>
      <c r="AL219" s="479"/>
      <c r="AM219" s="479"/>
      <c r="AN219" s="479"/>
      <c r="AO219" s="479"/>
      <c r="AP219" s="479"/>
      <c r="AQ219" s="479"/>
      <c r="AR219" s="479"/>
      <c r="AS219" s="479"/>
      <c r="AT219" s="479"/>
      <c r="AU219" s="479"/>
      <c r="AV219" s="479"/>
      <c r="AW219" s="479"/>
      <c r="AX219" s="479"/>
      <c r="AY219" s="479"/>
      <c r="AZ219" s="479"/>
      <c r="BA219" s="479"/>
      <c r="BB219" s="479"/>
      <c r="BC219" s="479"/>
      <c r="BD219" s="479"/>
      <c r="BE219" s="479"/>
      <c r="BF219" s="479"/>
      <c r="BG219" s="479"/>
      <c r="BH219" s="479"/>
      <c r="BI219" s="479"/>
      <c r="BJ219" s="479"/>
      <c r="BK219" s="479"/>
      <c r="BL219" s="479"/>
      <c r="BM219" s="479"/>
      <c r="BN219" s="479"/>
      <c r="BO219" s="479"/>
      <c r="BP219" s="479"/>
      <c r="BQ219" s="479"/>
      <c r="BR219" s="479"/>
      <c r="BS219" s="479"/>
      <c r="BT219" s="479"/>
      <c r="BU219" s="479"/>
    </row>
    <row r="220" ht="18.0" customHeight="1">
      <c r="A220" s="479"/>
      <c r="B220" s="482"/>
      <c r="C220" s="479"/>
      <c r="D220" s="479"/>
      <c r="E220" s="479"/>
      <c r="F220" s="479"/>
      <c r="G220" s="479"/>
      <c r="H220" s="479"/>
      <c r="I220" s="479"/>
      <c r="J220" s="479"/>
      <c r="K220" s="479"/>
      <c r="L220" s="479"/>
      <c r="M220" s="479"/>
      <c r="N220" s="479"/>
      <c r="O220" s="479"/>
      <c r="P220" s="479"/>
      <c r="Q220" s="479"/>
      <c r="R220" s="479"/>
      <c r="S220" s="479"/>
      <c r="T220" s="479"/>
      <c r="U220" s="479"/>
      <c r="V220" s="479"/>
      <c r="W220" s="479"/>
      <c r="X220" s="479"/>
      <c r="Y220" s="479"/>
      <c r="Z220" s="479"/>
      <c r="AA220" s="479"/>
      <c r="AB220" s="479"/>
      <c r="AC220" s="479"/>
      <c r="AD220" s="479"/>
      <c r="AE220" s="479"/>
      <c r="AF220" s="479"/>
      <c r="AG220" s="479"/>
      <c r="AH220" s="479"/>
      <c r="AI220" s="479"/>
      <c r="AJ220" s="479"/>
      <c r="AK220" s="479"/>
      <c r="AL220" s="479"/>
      <c r="AM220" s="479"/>
      <c r="AN220" s="479"/>
      <c r="AO220" s="479"/>
      <c r="AP220" s="479"/>
      <c r="AQ220" s="479"/>
      <c r="AR220" s="479"/>
      <c r="AS220" s="479"/>
      <c r="AT220" s="479"/>
      <c r="AU220" s="479"/>
      <c r="AV220" s="479"/>
      <c r="AW220" s="479"/>
      <c r="AX220" s="479"/>
      <c r="AY220" s="479"/>
      <c r="AZ220" s="479"/>
      <c r="BA220" s="479"/>
      <c r="BB220" s="479"/>
      <c r="BC220" s="479"/>
      <c r="BD220" s="479"/>
      <c r="BE220" s="479"/>
      <c r="BF220" s="479"/>
      <c r="BG220" s="479"/>
      <c r="BH220" s="479"/>
      <c r="BI220" s="479"/>
      <c r="BJ220" s="479"/>
      <c r="BK220" s="479"/>
      <c r="BL220" s="479"/>
      <c r="BM220" s="479"/>
      <c r="BN220" s="479"/>
      <c r="BO220" s="479"/>
      <c r="BP220" s="479"/>
      <c r="BQ220" s="479"/>
      <c r="BR220" s="479"/>
      <c r="BS220" s="479"/>
      <c r="BT220" s="479"/>
      <c r="BU220" s="479"/>
    </row>
    <row r="221" ht="18.0" customHeight="1">
      <c r="A221" s="479"/>
      <c r="B221" s="482"/>
      <c r="C221" s="479"/>
      <c r="D221" s="479"/>
      <c r="E221" s="479"/>
      <c r="F221" s="479"/>
      <c r="G221" s="479"/>
      <c r="H221" s="479"/>
      <c r="I221" s="479"/>
      <c r="J221" s="479"/>
      <c r="K221" s="479"/>
      <c r="L221" s="479"/>
      <c r="M221" s="479"/>
      <c r="N221" s="479"/>
      <c r="O221" s="479"/>
      <c r="P221" s="479"/>
      <c r="Q221" s="479"/>
      <c r="R221" s="479"/>
      <c r="S221" s="479"/>
      <c r="T221" s="479"/>
      <c r="U221" s="479"/>
      <c r="V221" s="479"/>
      <c r="W221" s="479"/>
      <c r="X221" s="479"/>
      <c r="Y221" s="479"/>
      <c r="Z221" s="479"/>
      <c r="AA221" s="479"/>
      <c r="AB221" s="479"/>
      <c r="AC221" s="479"/>
      <c r="AD221" s="479"/>
      <c r="AE221" s="479"/>
      <c r="AF221" s="479"/>
      <c r="AG221" s="479"/>
      <c r="AH221" s="479"/>
      <c r="AI221" s="479"/>
      <c r="AJ221" s="479"/>
      <c r="AK221" s="479"/>
      <c r="AL221" s="479"/>
      <c r="AM221" s="479"/>
      <c r="AN221" s="479"/>
      <c r="AO221" s="479"/>
      <c r="AP221" s="479"/>
      <c r="AQ221" s="479"/>
      <c r="AR221" s="479"/>
      <c r="AS221" s="479"/>
      <c r="AT221" s="479"/>
      <c r="AU221" s="479"/>
      <c r="AV221" s="479"/>
      <c r="AW221" s="479"/>
      <c r="AX221" s="479"/>
      <c r="AY221" s="479"/>
      <c r="AZ221" s="479"/>
      <c r="BA221" s="479"/>
      <c r="BB221" s="479"/>
      <c r="BC221" s="479"/>
      <c r="BD221" s="479"/>
      <c r="BE221" s="479"/>
      <c r="BF221" s="479"/>
      <c r="BG221" s="479"/>
      <c r="BH221" s="479"/>
      <c r="BI221" s="479"/>
      <c r="BJ221" s="479"/>
      <c r="BK221" s="479"/>
      <c r="BL221" s="479"/>
      <c r="BM221" s="479"/>
      <c r="BN221" s="479"/>
      <c r="BO221" s="479"/>
      <c r="BP221" s="479"/>
      <c r="BQ221" s="479"/>
      <c r="BR221" s="479"/>
      <c r="BS221" s="479"/>
      <c r="BT221" s="479"/>
      <c r="BU221" s="479"/>
    </row>
    <row r="222" ht="18.0" customHeight="1">
      <c r="A222" s="479"/>
      <c r="B222" s="482"/>
      <c r="C222" s="479"/>
      <c r="D222" s="479"/>
      <c r="E222" s="479"/>
      <c r="F222" s="479"/>
      <c r="G222" s="479"/>
      <c r="H222" s="479"/>
      <c r="I222" s="479"/>
      <c r="J222" s="479"/>
      <c r="K222" s="479"/>
      <c r="L222" s="479"/>
      <c r="M222" s="479"/>
      <c r="N222" s="479"/>
      <c r="O222" s="479"/>
      <c r="P222" s="479"/>
      <c r="Q222" s="479"/>
      <c r="R222" s="479"/>
      <c r="S222" s="479"/>
      <c r="T222" s="479"/>
      <c r="U222" s="479"/>
      <c r="V222" s="479"/>
      <c r="W222" s="479"/>
      <c r="X222" s="479"/>
      <c r="Y222" s="479"/>
      <c r="Z222" s="479"/>
      <c r="AA222" s="479"/>
      <c r="AB222" s="479"/>
      <c r="AC222" s="479"/>
      <c r="AD222" s="479"/>
      <c r="AE222" s="479"/>
      <c r="AF222" s="479"/>
      <c r="AG222" s="479"/>
      <c r="AH222" s="479"/>
      <c r="AI222" s="479"/>
      <c r="AJ222" s="479"/>
      <c r="AK222" s="479"/>
      <c r="AL222" s="479"/>
      <c r="AM222" s="479"/>
      <c r="AN222" s="479"/>
      <c r="AO222" s="479"/>
      <c r="AP222" s="479"/>
      <c r="AQ222" s="479"/>
      <c r="AR222" s="479"/>
      <c r="AS222" s="479"/>
      <c r="AT222" s="479"/>
      <c r="AU222" s="479"/>
      <c r="AV222" s="479"/>
      <c r="AW222" s="479"/>
      <c r="AX222" s="479"/>
      <c r="AY222" s="479"/>
      <c r="AZ222" s="479"/>
      <c r="BA222" s="479"/>
      <c r="BB222" s="479"/>
      <c r="BC222" s="479"/>
      <c r="BD222" s="479"/>
      <c r="BE222" s="479"/>
      <c r="BF222" s="479"/>
      <c r="BG222" s="479"/>
      <c r="BH222" s="479"/>
      <c r="BI222" s="479"/>
      <c r="BJ222" s="479"/>
      <c r="BK222" s="479"/>
      <c r="BL222" s="479"/>
      <c r="BM222" s="479"/>
      <c r="BN222" s="479"/>
      <c r="BO222" s="479"/>
      <c r="BP222" s="479"/>
      <c r="BQ222" s="479"/>
      <c r="BR222" s="479"/>
      <c r="BS222" s="479"/>
      <c r="BT222" s="479"/>
      <c r="BU222" s="479"/>
    </row>
    <row r="223" ht="18.0" customHeight="1">
      <c r="A223" s="479"/>
      <c r="B223" s="482"/>
      <c r="C223" s="479"/>
      <c r="D223" s="479"/>
      <c r="E223" s="479"/>
      <c r="F223" s="479"/>
      <c r="G223" s="479"/>
      <c r="H223" s="479"/>
      <c r="I223" s="479"/>
      <c r="J223" s="479"/>
      <c r="K223" s="479"/>
      <c r="L223" s="479"/>
      <c r="M223" s="479"/>
      <c r="N223" s="479"/>
      <c r="O223" s="479"/>
      <c r="P223" s="479"/>
      <c r="Q223" s="479"/>
      <c r="R223" s="479"/>
      <c r="S223" s="479"/>
      <c r="T223" s="479"/>
      <c r="U223" s="479"/>
      <c r="V223" s="479"/>
      <c r="W223" s="479"/>
      <c r="X223" s="479"/>
      <c r="Y223" s="479"/>
      <c r="Z223" s="479"/>
      <c r="AA223" s="479"/>
      <c r="AB223" s="479"/>
      <c r="AC223" s="479"/>
      <c r="AD223" s="479"/>
      <c r="AE223" s="479"/>
      <c r="AF223" s="479"/>
      <c r="AG223" s="479"/>
      <c r="AH223" s="479"/>
      <c r="AI223" s="479"/>
      <c r="AJ223" s="479"/>
      <c r="AK223" s="479"/>
      <c r="AL223" s="479"/>
      <c r="AM223" s="479"/>
      <c r="AN223" s="479"/>
      <c r="AO223" s="479"/>
      <c r="AP223" s="479"/>
      <c r="AQ223" s="479"/>
      <c r="AR223" s="479"/>
      <c r="AS223" s="479"/>
      <c r="AT223" s="479"/>
      <c r="AU223" s="479"/>
      <c r="AV223" s="479"/>
      <c r="AW223" s="479"/>
      <c r="AX223" s="479"/>
      <c r="AY223" s="479"/>
      <c r="AZ223" s="479"/>
      <c r="BA223" s="479"/>
      <c r="BB223" s="479"/>
      <c r="BC223" s="479"/>
      <c r="BD223" s="479"/>
      <c r="BE223" s="479"/>
      <c r="BF223" s="479"/>
      <c r="BG223" s="479"/>
      <c r="BH223" s="479"/>
      <c r="BI223" s="479"/>
      <c r="BJ223" s="479"/>
      <c r="BK223" s="479"/>
      <c r="BL223" s="479"/>
      <c r="BM223" s="479"/>
      <c r="BN223" s="479"/>
      <c r="BO223" s="479"/>
      <c r="BP223" s="479"/>
      <c r="BQ223" s="479"/>
      <c r="BR223" s="479"/>
      <c r="BS223" s="479"/>
      <c r="BT223" s="479"/>
      <c r="BU223" s="479"/>
    </row>
    <row r="224" ht="18.0" customHeight="1">
      <c r="A224" s="479"/>
      <c r="B224" s="482"/>
      <c r="C224" s="479"/>
      <c r="D224" s="479"/>
      <c r="E224" s="479"/>
      <c r="F224" s="479"/>
      <c r="G224" s="479"/>
      <c r="H224" s="479"/>
      <c r="I224" s="479"/>
      <c r="J224" s="479"/>
      <c r="K224" s="479"/>
      <c r="L224" s="479"/>
      <c r="M224" s="479"/>
      <c r="N224" s="479"/>
      <c r="O224" s="479"/>
      <c r="P224" s="479"/>
      <c r="Q224" s="479"/>
      <c r="R224" s="479"/>
      <c r="S224" s="479"/>
      <c r="T224" s="479"/>
      <c r="U224" s="479"/>
      <c r="V224" s="479"/>
      <c r="W224" s="479"/>
      <c r="X224" s="479"/>
      <c r="Y224" s="479"/>
      <c r="Z224" s="479"/>
      <c r="AA224" s="479"/>
      <c r="AB224" s="479"/>
      <c r="AC224" s="479"/>
      <c r="AD224" s="479"/>
      <c r="AE224" s="479"/>
      <c r="AF224" s="479"/>
      <c r="AG224" s="479"/>
      <c r="AH224" s="479"/>
      <c r="AI224" s="479"/>
      <c r="AJ224" s="479"/>
      <c r="AK224" s="479"/>
      <c r="AL224" s="479"/>
      <c r="AM224" s="479"/>
      <c r="AN224" s="479"/>
      <c r="AO224" s="479"/>
      <c r="AP224" s="479"/>
      <c r="AQ224" s="479"/>
      <c r="AR224" s="479"/>
      <c r="AS224" s="479"/>
      <c r="AT224" s="479"/>
      <c r="AU224" s="479"/>
      <c r="AV224" s="479"/>
      <c r="AW224" s="479"/>
      <c r="AX224" s="479"/>
      <c r="AY224" s="479"/>
      <c r="AZ224" s="479"/>
      <c r="BA224" s="479"/>
      <c r="BB224" s="479"/>
      <c r="BC224" s="479"/>
      <c r="BD224" s="479"/>
      <c r="BE224" s="479"/>
      <c r="BF224" s="479"/>
      <c r="BG224" s="479"/>
      <c r="BH224" s="479"/>
      <c r="BI224" s="479"/>
      <c r="BJ224" s="479"/>
      <c r="BK224" s="479"/>
      <c r="BL224" s="479"/>
      <c r="BM224" s="479"/>
      <c r="BN224" s="479"/>
      <c r="BO224" s="479"/>
      <c r="BP224" s="479"/>
      <c r="BQ224" s="479"/>
      <c r="BR224" s="479"/>
      <c r="BS224" s="479"/>
      <c r="BT224" s="479"/>
      <c r="BU224" s="479"/>
    </row>
    <row r="225" ht="18.0" customHeight="1">
      <c r="A225" s="479"/>
      <c r="B225" s="482"/>
      <c r="C225" s="479"/>
      <c r="D225" s="479"/>
      <c r="E225" s="479"/>
      <c r="F225" s="479"/>
      <c r="G225" s="479"/>
      <c r="H225" s="479"/>
      <c r="I225" s="479"/>
      <c r="J225" s="479"/>
      <c r="K225" s="479"/>
      <c r="L225" s="479"/>
      <c r="M225" s="479"/>
      <c r="N225" s="479"/>
      <c r="O225" s="479"/>
      <c r="P225" s="479"/>
      <c r="Q225" s="479"/>
      <c r="R225" s="479"/>
      <c r="S225" s="479"/>
      <c r="T225" s="479"/>
      <c r="U225" s="479"/>
      <c r="V225" s="479"/>
      <c r="W225" s="479"/>
      <c r="X225" s="479"/>
      <c r="Y225" s="479"/>
      <c r="Z225" s="479"/>
      <c r="AA225" s="479"/>
      <c r="AB225" s="479"/>
      <c r="AC225" s="479"/>
      <c r="AD225" s="479"/>
      <c r="AE225" s="479"/>
      <c r="AF225" s="479"/>
      <c r="AG225" s="479"/>
      <c r="AH225" s="479"/>
      <c r="AI225" s="479"/>
      <c r="AJ225" s="479"/>
      <c r="AK225" s="479"/>
      <c r="AL225" s="479"/>
      <c r="AM225" s="479"/>
      <c r="AN225" s="479"/>
      <c r="AO225" s="479"/>
      <c r="AP225" s="479"/>
      <c r="AQ225" s="479"/>
      <c r="AR225" s="479"/>
      <c r="AS225" s="479"/>
      <c r="AT225" s="479"/>
      <c r="AU225" s="479"/>
      <c r="AV225" s="479"/>
      <c r="AW225" s="479"/>
      <c r="AX225" s="479"/>
      <c r="AY225" s="479"/>
      <c r="AZ225" s="479"/>
      <c r="BA225" s="479"/>
      <c r="BB225" s="479"/>
      <c r="BC225" s="479"/>
      <c r="BD225" s="479"/>
      <c r="BE225" s="479"/>
      <c r="BF225" s="479"/>
      <c r="BG225" s="479"/>
      <c r="BH225" s="479"/>
      <c r="BI225" s="479"/>
      <c r="BJ225" s="479"/>
      <c r="BK225" s="479"/>
      <c r="BL225" s="479"/>
      <c r="BM225" s="479"/>
      <c r="BN225" s="479"/>
      <c r="BO225" s="479"/>
      <c r="BP225" s="479"/>
      <c r="BQ225" s="479"/>
      <c r="BR225" s="479"/>
      <c r="BS225" s="479"/>
      <c r="BT225" s="479"/>
      <c r="BU225" s="479"/>
    </row>
    <row r="226" ht="18.0" customHeight="1">
      <c r="A226" s="479"/>
      <c r="B226" s="482"/>
      <c r="C226" s="479"/>
      <c r="D226" s="479"/>
      <c r="E226" s="479"/>
      <c r="F226" s="479"/>
      <c r="G226" s="479"/>
      <c r="H226" s="479"/>
      <c r="I226" s="479"/>
      <c r="J226" s="479"/>
      <c r="K226" s="479"/>
      <c r="L226" s="479"/>
      <c r="M226" s="479"/>
      <c r="N226" s="479"/>
      <c r="O226" s="479"/>
      <c r="P226" s="479"/>
      <c r="Q226" s="479"/>
      <c r="R226" s="479"/>
      <c r="S226" s="479"/>
      <c r="T226" s="479"/>
      <c r="U226" s="479"/>
      <c r="V226" s="479"/>
      <c r="W226" s="479"/>
      <c r="X226" s="479"/>
      <c r="Y226" s="479"/>
      <c r="Z226" s="479"/>
      <c r="AA226" s="479"/>
      <c r="AB226" s="479"/>
      <c r="AC226" s="479"/>
      <c r="AD226" s="479"/>
      <c r="AE226" s="479"/>
      <c r="AF226" s="479"/>
      <c r="AG226" s="479"/>
      <c r="AH226" s="479"/>
      <c r="AI226" s="479"/>
      <c r="AJ226" s="479"/>
      <c r="AK226" s="479"/>
      <c r="AL226" s="479"/>
      <c r="AM226" s="479"/>
      <c r="AN226" s="479"/>
      <c r="AO226" s="479"/>
      <c r="AP226" s="479"/>
      <c r="AQ226" s="479"/>
      <c r="AR226" s="479"/>
      <c r="AS226" s="479"/>
      <c r="AT226" s="479"/>
      <c r="AU226" s="479"/>
      <c r="AV226" s="479"/>
      <c r="AW226" s="479"/>
      <c r="AX226" s="479"/>
      <c r="AY226" s="479"/>
      <c r="AZ226" s="479"/>
      <c r="BA226" s="479"/>
      <c r="BB226" s="479"/>
      <c r="BC226" s="479"/>
      <c r="BD226" s="479"/>
      <c r="BE226" s="479"/>
      <c r="BF226" s="479"/>
      <c r="BG226" s="479"/>
      <c r="BH226" s="479"/>
      <c r="BI226" s="479"/>
      <c r="BJ226" s="479"/>
      <c r="BK226" s="479"/>
      <c r="BL226" s="479"/>
      <c r="BM226" s="479"/>
      <c r="BN226" s="479"/>
      <c r="BO226" s="479"/>
      <c r="BP226" s="479"/>
      <c r="BQ226" s="479"/>
      <c r="BR226" s="479"/>
      <c r="BS226" s="479"/>
      <c r="BT226" s="479"/>
      <c r="BU226" s="479"/>
    </row>
    <row r="227" ht="18.0" customHeight="1">
      <c r="A227" s="479"/>
      <c r="B227" s="482"/>
      <c r="C227" s="479"/>
      <c r="D227" s="479"/>
      <c r="E227" s="479"/>
      <c r="F227" s="479"/>
      <c r="G227" s="479"/>
      <c r="H227" s="479"/>
      <c r="I227" s="479"/>
      <c r="J227" s="479"/>
      <c r="K227" s="479"/>
      <c r="L227" s="479"/>
      <c r="M227" s="479"/>
      <c r="N227" s="479"/>
      <c r="O227" s="479"/>
      <c r="P227" s="479"/>
      <c r="Q227" s="479"/>
      <c r="R227" s="479"/>
      <c r="S227" s="479"/>
      <c r="T227" s="479"/>
      <c r="U227" s="479"/>
      <c r="V227" s="479"/>
      <c r="W227" s="479"/>
      <c r="X227" s="479"/>
      <c r="Y227" s="479"/>
      <c r="Z227" s="479"/>
      <c r="AA227" s="479"/>
      <c r="AB227" s="479"/>
      <c r="AC227" s="479"/>
      <c r="AD227" s="479"/>
      <c r="AE227" s="479"/>
      <c r="AF227" s="479"/>
      <c r="AG227" s="479"/>
      <c r="AH227" s="479"/>
      <c r="AI227" s="479"/>
      <c r="AJ227" s="479"/>
      <c r="AK227" s="479"/>
      <c r="AL227" s="479"/>
      <c r="AM227" s="479"/>
      <c r="AN227" s="479"/>
      <c r="AO227" s="479"/>
      <c r="AP227" s="479"/>
      <c r="AQ227" s="479"/>
      <c r="AR227" s="479"/>
      <c r="AS227" s="479"/>
      <c r="AT227" s="479"/>
      <c r="AU227" s="479"/>
      <c r="AV227" s="479"/>
      <c r="AW227" s="479"/>
      <c r="AX227" s="479"/>
      <c r="AY227" s="479"/>
      <c r="AZ227" s="479"/>
      <c r="BA227" s="479"/>
      <c r="BB227" s="479"/>
      <c r="BC227" s="479"/>
      <c r="BD227" s="479"/>
      <c r="BE227" s="479"/>
      <c r="BF227" s="479"/>
      <c r="BG227" s="479"/>
      <c r="BH227" s="479"/>
      <c r="BI227" s="479"/>
      <c r="BJ227" s="479"/>
      <c r="BK227" s="479"/>
      <c r="BL227" s="479"/>
      <c r="BM227" s="479"/>
      <c r="BN227" s="479"/>
      <c r="BO227" s="479"/>
      <c r="BP227" s="479"/>
      <c r="BQ227" s="479"/>
      <c r="BR227" s="479"/>
      <c r="BS227" s="479"/>
      <c r="BT227" s="479"/>
      <c r="BU227" s="479"/>
    </row>
    <row r="228" ht="18.0" customHeight="1">
      <c r="A228" s="479"/>
      <c r="B228" s="482"/>
      <c r="C228" s="479"/>
      <c r="D228" s="479"/>
      <c r="E228" s="479"/>
      <c r="F228" s="479"/>
      <c r="G228" s="479"/>
      <c r="H228" s="479"/>
      <c r="I228" s="479"/>
      <c r="J228" s="479"/>
      <c r="K228" s="479"/>
      <c r="L228" s="479"/>
      <c r="M228" s="479"/>
      <c r="N228" s="479"/>
      <c r="O228" s="479"/>
      <c r="P228" s="479"/>
      <c r="Q228" s="479"/>
      <c r="R228" s="479"/>
      <c r="S228" s="479"/>
      <c r="T228" s="479"/>
      <c r="U228" s="479"/>
      <c r="V228" s="479"/>
      <c r="W228" s="479"/>
      <c r="X228" s="479"/>
      <c r="Y228" s="479"/>
      <c r="Z228" s="479"/>
      <c r="AA228" s="479"/>
      <c r="AB228" s="479"/>
      <c r="AC228" s="479"/>
      <c r="AD228" s="479"/>
      <c r="AE228" s="479"/>
      <c r="AF228" s="479"/>
      <c r="AG228" s="479"/>
      <c r="AH228" s="479"/>
      <c r="AI228" s="479"/>
      <c r="AJ228" s="479"/>
      <c r="AK228" s="479"/>
      <c r="AL228" s="479"/>
      <c r="AM228" s="479"/>
      <c r="AN228" s="479"/>
      <c r="AO228" s="479"/>
      <c r="AP228" s="479"/>
      <c r="AQ228" s="479"/>
      <c r="AR228" s="479"/>
      <c r="AS228" s="479"/>
      <c r="AT228" s="479"/>
      <c r="AU228" s="479"/>
      <c r="AV228" s="479"/>
      <c r="AW228" s="479"/>
      <c r="AX228" s="479"/>
      <c r="AY228" s="479"/>
      <c r="AZ228" s="479"/>
      <c r="BA228" s="479"/>
      <c r="BB228" s="479"/>
      <c r="BC228" s="479"/>
      <c r="BD228" s="479"/>
      <c r="BE228" s="479"/>
      <c r="BF228" s="479"/>
      <c r="BG228" s="479"/>
      <c r="BH228" s="479"/>
      <c r="BI228" s="479"/>
      <c r="BJ228" s="479"/>
      <c r="BK228" s="479"/>
      <c r="BL228" s="479"/>
      <c r="BM228" s="479"/>
      <c r="BN228" s="479"/>
      <c r="BO228" s="479"/>
      <c r="BP228" s="479"/>
      <c r="BQ228" s="479"/>
      <c r="BR228" s="479"/>
      <c r="BS228" s="479"/>
      <c r="BT228" s="479"/>
      <c r="BU228" s="479"/>
    </row>
    <row r="229" ht="18.0" customHeight="1">
      <c r="A229" s="479"/>
      <c r="B229" s="482"/>
      <c r="C229" s="479"/>
      <c r="D229" s="479"/>
      <c r="E229" s="479"/>
      <c r="F229" s="479"/>
      <c r="G229" s="479"/>
      <c r="H229" s="479"/>
      <c r="I229" s="479"/>
      <c r="J229" s="479"/>
      <c r="K229" s="479"/>
      <c r="L229" s="479"/>
      <c r="M229" s="479"/>
      <c r="N229" s="479"/>
      <c r="O229" s="479"/>
      <c r="P229" s="479"/>
      <c r="Q229" s="479"/>
      <c r="R229" s="479"/>
      <c r="S229" s="479"/>
      <c r="T229" s="479"/>
      <c r="U229" s="479"/>
      <c r="V229" s="479"/>
      <c r="W229" s="479"/>
      <c r="X229" s="479"/>
      <c r="Y229" s="479"/>
      <c r="Z229" s="479"/>
      <c r="AA229" s="479"/>
      <c r="AB229" s="479"/>
      <c r="AC229" s="479"/>
      <c r="AD229" s="479"/>
      <c r="AE229" s="479"/>
      <c r="AF229" s="479"/>
      <c r="AG229" s="479"/>
      <c r="AH229" s="479"/>
      <c r="AI229" s="479"/>
      <c r="AJ229" s="479"/>
      <c r="AK229" s="479"/>
      <c r="AL229" s="479"/>
      <c r="AM229" s="479"/>
      <c r="AN229" s="479"/>
      <c r="AO229" s="479"/>
      <c r="AP229" s="479"/>
      <c r="AQ229" s="479"/>
      <c r="AR229" s="479"/>
      <c r="AS229" s="479"/>
      <c r="AT229" s="479"/>
      <c r="AU229" s="479"/>
      <c r="AV229" s="479"/>
      <c r="AW229" s="479"/>
      <c r="AX229" s="479"/>
      <c r="AY229" s="479"/>
      <c r="AZ229" s="479"/>
      <c r="BA229" s="479"/>
      <c r="BB229" s="479"/>
      <c r="BC229" s="479"/>
      <c r="BD229" s="479"/>
      <c r="BE229" s="479"/>
      <c r="BF229" s="479"/>
      <c r="BG229" s="479"/>
      <c r="BH229" s="479"/>
      <c r="BI229" s="479"/>
      <c r="BJ229" s="479"/>
      <c r="BK229" s="479"/>
      <c r="BL229" s="479"/>
      <c r="BM229" s="479"/>
      <c r="BN229" s="479"/>
      <c r="BO229" s="479"/>
      <c r="BP229" s="479"/>
      <c r="BQ229" s="479"/>
      <c r="BR229" s="479"/>
      <c r="BS229" s="479"/>
      <c r="BT229" s="479"/>
      <c r="BU229" s="479"/>
    </row>
    <row r="230" ht="18.0" customHeight="1">
      <c r="A230" s="479"/>
      <c r="B230" s="482"/>
      <c r="C230" s="479"/>
      <c r="D230" s="479"/>
      <c r="E230" s="479"/>
      <c r="F230" s="479"/>
      <c r="G230" s="479"/>
      <c r="H230" s="479"/>
      <c r="I230" s="479"/>
      <c r="J230" s="479"/>
      <c r="K230" s="479"/>
      <c r="L230" s="479"/>
      <c r="M230" s="479"/>
      <c r="N230" s="479"/>
      <c r="O230" s="479"/>
      <c r="P230" s="479"/>
      <c r="Q230" s="479"/>
      <c r="R230" s="479"/>
      <c r="S230" s="479"/>
      <c r="T230" s="479"/>
      <c r="U230" s="479"/>
      <c r="V230" s="479"/>
      <c r="W230" s="479"/>
      <c r="X230" s="479"/>
      <c r="Y230" s="479"/>
      <c r="Z230" s="479"/>
      <c r="AA230" s="479"/>
      <c r="AB230" s="479"/>
      <c r="AC230" s="479"/>
      <c r="AD230" s="479"/>
      <c r="AE230" s="479"/>
      <c r="AF230" s="479"/>
      <c r="AG230" s="479"/>
      <c r="AH230" s="479"/>
      <c r="AI230" s="479"/>
      <c r="AJ230" s="479"/>
      <c r="AK230" s="479"/>
      <c r="AL230" s="479"/>
      <c r="AM230" s="479"/>
      <c r="AN230" s="479"/>
      <c r="AO230" s="479"/>
      <c r="AP230" s="479"/>
      <c r="AQ230" s="479"/>
      <c r="AR230" s="479"/>
      <c r="AS230" s="479"/>
      <c r="AT230" s="479"/>
      <c r="AU230" s="479"/>
      <c r="AV230" s="479"/>
      <c r="AW230" s="479"/>
      <c r="AX230" s="479"/>
      <c r="AY230" s="479"/>
      <c r="AZ230" s="479"/>
      <c r="BA230" s="479"/>
      <c r="BB230" s="479"/>
      <c r="BC230" s="479"/>
      <c r="BD230" s="479"/>
      <c r="BE230" s="479"/>
      <c r="BF230" s="479"/>
      <c r="BG230" s="479"/>
      <c r="BH230" s="479"/>
      <c r="BI230" s="479"/>
      <c r="BJ230" s="479"/>
      <c r="BK230" s="479"/>
      <c r="BL230" s="479"/>
      <c r="BM230" s="479"/>
      <c r="BN230" s="479"/>
      <c r="BO230" s="479"/>
      <c r="BP230" s="479"/>
      <c r="BQ230" s="479"/>
      <c r="BR230" s="479"/>
      <c r="BS230" s="479"/>
      <c r="BT230" s="479"/>
      <c r="BU230" s="479"/>
    </row>
    <row r="231" ht="18.0" customHeight="1">
      <c r="A231" s="479"/>
      <c r="B231" s="482"/>
      <c r="C231" s="479"/>
      <c r="D231" s="479"/>
      <c r="E231" s="479"/>
      <c r="F231" s="479"/>
      <c r="G231" s="479"/>
      <c r="H231" s="479"/>
      <c r="I231" s="479"/>
      <c r="J231" s="479"/>
      <c r="K231" s="479"/>
      <c r="L231" s="479"/>
      <c r="M231" s="479"/>
      <c r="N231" s="479"/>
      <c r="O231" s="479"/>
      <c r="P231" s="479"/>
      <c r="Q231" s="479"/>
      <c r="R231" s="479"/>
      <c r="S231" s="479"/>
      <c r="T231" s="479"/>
      <c r="U231" s="479"/>
      <c r="V231" s="479"/>
      <c r="W231" s="479"/>
      <c r="X231" s="479"/>
      <c r="Y231" s="479"/>
      <c r="Z231" s="479"/>
      <c r="AA231" s="479"/>
      <c r="AB231" s="479"/>
      <c r="AC231" s="479"/>
      <c r="AD231" s="479"/>
      <c r="AE231" s="479"/>
      <c r="AF231" s="479"/>
      <c r="AG231" s="479"/>
      <c r="AH231" s="479"/>
      <c r="AI231" s="479"/>
      <c r="AJ231" s="479"/>
      <c r="AK231" s="479"/>
      <c r="AL231" s="479"/>
      <c r="AM231" s="479"/>
      <c r="AN231" s="479"/>
      <c r="AO231" s="479"/>
      <c r="AP231" s="479"/>
      <c r="AQ231" s="479"/>
      <c r="AR231" s="479"/>
      <c r="AS231" s="479"/>
      <c r="AT231" s="479"/>
      <c r="AU231" s="479"/>
      <c r="AV231" s="479"/>
      <c r="AW231" s="479"/>
      <c r="AX231" s="479"/>
      <c r="AY231" s="479"/>
      <c r="AZ231" s="479"/>
      <c r="BA231" s="479"/>
      <c r="BB231" s="479"/>
      <c r="BC231" s="479"/>
      <c r="BD231" s="479"/>
      <c r="BE231" s="479"/>
      <c r="BF231" s="479"/>
      <c r="BG231" s="479"/>
      <c r="BH231" s="479"/>
      <c r="BI231" s="479"/>
      <c r="BJ231" s="479"/>
      <c r="BK231" s="479"/>
      <c r="BL231" s="479"/>
      <c r="BM231" s="479"/>
      <c r="BN231" s="479"/>
      <c r="BO231" s="479"/>
      <c r="BP231" s="479"/>
      <c r="BQ231" s="479"/>
      <c r="BR231" s="479"/>
      <c r="BS231" s="479"/>
      <c r="BT231" s="479"/>
      <c r="BU231" s="479"/>
    </row>
    <row r="232" ht="18.0" customHeight="1">
      <c r="A232" s="479"/>
      <c r="B232" s="482"/>
      <c r="C232" s="479"/>
      <c r="D232" s="479"/>
      <c r="E232" s="479"/>
      <c r="F232" s="479"/>
      <c r="G232" s="479"/>
      <c r="H232" s="479"/>
      <c r="I232" s="479"/>
      <c r="J232" s="479"/>
      <c r="K232" s="479"/>
      <c r="L232" s="479"/>
      <c r="M232" s="479"/>
      <c r="N232" s="479"/>
      <c r="O232" s="479"/>
      <c r="P232" s="479"/>
      <c r="Q232" s="479"/>
      <c r="R232" s="479"/>
      <c r="S232" s="479"/>
      <c r="T232" s="479"/>
      <c r="U232" s="479"/>
      <c r="V232" s="479"/>
      <c r="W232" s="479"/>
      <c r="X232" s="479"/>
      <c r="Y232" s="479"/>
      <c r="Z232" s="479"/>
      <c r="AA232" s="479"/>
      <c r="AB232" s="479"/>
      <c r="AC232" s="479"/>
      <c r="AD232" s="479"/>
      <c r="AE232" s="479"/>
      <c r="AF232" s="479"/>
      <c r="AG232" s="479"/>
      <c r="AH232" s="479"/>
      <c r="AI232" s="479"/>
      <c r="AJ232" s="479"/>
      <c r="AK232" s="479"/>
      <c r="AL232" s="479"/>
      <c r="AM232" s="479"/>
      <c r="AN232" s="479"/>
      <c r="AO232" s="479"/>
      <c r="AP232" s="479"/>
      <c r="AQ232" s="479"/>
      <c r="AR232" s="479"/>
      <c r="AS232" s="479"/>
      <c r="AT232" s="479"/>
      <c r="AU232" s="479"/>
      <c r="AV232" s="479"/>
      <c r="AW232" s="479"/>
      <c r="AX232" s="479"/>
      <c r="AY232" s="479"/>
      <c r="AZ232" s="479"/>
      <c r="BA232" s="479"/>
      <c r="BB232" s="479"/>
      <c r="BC232" s="479"/>
      <c r="BD232" s="479"/>
      <c r="BE232" s="479"/>
      <c r="BF232" s="479"/>
      <c r="BG232" s="479"/>
      <c r="BH232" s="479"/>
      <c r="BI232" s="479"/>
      <c r="BJ232" s="479"/>
      <c r="BK232" s="479"/>
      <c r="BL232" s="479"/>
      <c r="BM232" s="479"/>
      <c r="BN232" s="479"/>
      <c r="BO232" s="479"/>
      <c r="BP232" s="479"/>
      <c r="BQ232" s="479"/>
      <c r="BR232" s="479"/>
      <c r="BS232" s="479"/>
      <c r="BT232" s="479"/>
      <c r="BU232" s="479"/>
    </row>
    <row r="233" ht="18.0" customHeight="1">
      <c r="A233" s="479"/>
      <c r="B233" s="482"/>
      <c r="C233" s="479"/>
      <c r="D233" s="479"/>
      <c r="E233" s="479"/>
      <c r="F233" s="479"/>
      <c r="G233" s="479"/>
      <c r="H233" s="479"/>
      <c r="I233" s="479"/>
      <c r="J233" s="479"/>
      <c r="K233" s="479"/>
      <c r="L233" s="479"/>
      <c r="M233" s="479"/>
      <c r="N233" s="479"/>
      <c r="O233" s="479"/>
      <c r="P233" s="479"/>
      <c r="Q233" s="479"/>
      <c r="R233" s="479"/>
      <c r="S233" s="479"/>
      <c r="T233" s="479"/>
      <c r="U233" s="479"/>
      <c r="V233" s="479"/>
      <c r="W233" s="479"/>
      <c r="X233" s="479"/>
      <c r="Y233" s="479"/>
      <c r="Z233" s="479"/>
      <c r="AA233" s="479"/>
      <c r="AB233" s="479"/>
      <c r="AC233" s="479"/>
      <c r="AD233" s="479"/>
      <c r="AE233" s="479"/>
      <c r="AF233" s="479"/>
      <c r="AG233" s="479"/>
      <c r="AH233" s="479"/>
      <c r="AI233" s="479"/>
      <c r="AJ233" s="479"/>
      <c r="AK233" s="479"/>
      <c r="AL233" s="479"/>
      <c r="AM233" s="479"/>
      <c r="AN233" s="479"/>
      <c r="AO233" s="479"/>
      <c r="AP233" s="479"/>
      <c r="AQ233" s="479"/>
      <c r="AR233" s="479"/>
      <c r="AS233" s="479"/>
      <c r="AT233" s="479"/>
      <c r="AU233" s="479"/>
      <c r="AV233" s="479"/>
      <c r="AW233" s="479"/>
      <c r="AX233" s="479"/>
      <c r="AY233" s="479"/>
      <c r="AZ233" s="479"/>
      <c r="BA233" s="479"/>
      <c r="BB233" s="479"/>
      <c r="BC233" s="479"/>
      <c r="BD233" s="479"/>
      <c r="BE233" s="479"/>
      <c r="BF233" s="479"/>
      <c r="BG233" s="479"/>
      <c r="BH233" s="479"/>
      <c r="BI233" s="479"/>
      <c r="BJ233" s="479"/>
      <c r="BK233" s="479"/>
      <c r="BL233" s="479"/>
      <c r="BM233" s="479"/>
      <c r="BN233" s="479"/>
      <c r="BO233" s="479"/>
      <c r="BP233" s="479"/>
      <c r="BQ233" s="479"/>
      <c r="BR233" s="479"/>
      <c r="BS233" s="479"/>
      <c r="BT233" s="479"/>
      <c r="BU233" s="479"/>
    </row>
    <row r="234" ht="18.0" customHeight="1">
      <c r="A234" s="479"/>
      <c r="B234" s="482"/>
      <c r="C234" s="479"/>
      <c r="D234" s="479"/>
      <c r="E234" s="479"/>
      <c r="F234" s="479"/>
      <c r="G234" s="479"/>
      <c r="H234" s="479"/>
      <c r="I234" s="479"/>
      <c r="J234" s="479"/>
      <c r="K234" s="479"/>
      <c r="L234" s="479"/>
      <c r="M234" s="479"/>
      <c r="N234" s="479"/>
      <c r="O234" s="479"/>
      <c r="P234" s="479"/>
      <c r="Q234" s="479"/>
      <c r="R234" s="479"/>
      <c r="S234" s="479"/>
      <c r="T234" s="479"/>
      <c r="U234" s="479"/>
      <c r="V234" s="479"/>
      <c r="W234" s="479"/>
      <c r="X234" s="479"/>
      <c r="Y234" s="479"/>
      <c r="Z234" s="479"/>
      <c r="AA234" s="479"/>
      <c r="AB234" s="479"/>
      <c r="AC234" s="479"/>
      <c r="AD234" s="479"/>
      <c r="AE234" s="479"/>
      <c r="AF234" s="479"/>
      <c r="AG234" s="479"/>
      <c r="AH234" s="479"/>
      <c r="AI234" s="479"/>
      <c r="AJ234" s="479"/>
      <c r="AK234" s="479"/>
      <c r="AL234" s="479"/>
      <c r="AM234" s="479"/>
      <c r="AN234" s="479"/>
      <c r="AO234" s="479"/>
      <c r="AP234" s="479"/>
      <c r="AQ234" s="479"/>
      <c r="AR234" s="479"/>
      <c r="AS234" s="479"/>
      <c r="AT234" s="479"/>
      <c r="AU234" s="479"/>
      <c r="AV234" s="479"/>
      <c r="AW234" s="479"/>
      <c r="AX234" s="479"/>
      <c r="AY234" s="479"/>
      <c r="AZ234" s="479"/>
      <c r="BA234" s="479"/>
      <c r="BB234" s="479"/>
      <c r="BC234" s="479"/>
      <c r="BD234" s="479"/>
      <c r="BE234" s="479"/>
      <c r="BF234" s="479"/>
      <c r="BG234" s="479"/>
      <c r="BH234" s="479"/>
      <c r="BI234" s="479"/>
      <c r="BJ234" s="479"/>
      <c r="BK234" s="479"/>
      <c r="BL234" s="479"/>
      <c r="BM234" s="479"/>
      <c r="BN234" s="479"/>
      <c r="BO234" s="479"/>
      <c r="BP234" s="479"/>
      <c r="BQ234" s="479"/>
      <c r="BR234" s="479"/>
      <c r="BS234" s="479"/>
      <c r="BT234" s="479"/>
      <c r="BU234" s="479"/>
    </row>
    <row r="235" ht="18.0" customHeight="1">
      <c r="A235" s="479"/>
      <c r="B235" s="482"/>
      <c r="C235" s="479"/>
      <c r="D235" s="479"/>
      <c r="E235" s="479"/>
      <c r="F235" s="479"/>
      <c r="G235" s="479"/>
      <c r="H235" s="479"/>
      <c r="I235" s="479"/>
      <c r="J235" s="479"/>
      <c r="K235" s="479"/>
      <c r="L235" s="479"/>
      <c r="M235" s="479"/>
      <c r="N235" s="479"/>
      <c r="O235" s="479"/>
      <c r="P235" s="479"/>
      <c r="Q235" s="479"/>
      <c r="R235" s="479"/>
      <c r="S235" s="479"/>
      <c r="T235" s="479"/>
      <c r="U235" s="479"/>
      <c r="V235" s="479"/>
      <c r="W235" s="479"/>
      <c r="X235" s="479"/>
      <c r="Y235" s="479"/>
      <c r="Z235" s="479"/>
      <c r="AA235" s="479"/>
      <c r="AB235" s="479"/>
      <c r="AC235" s="479"/>
      <c r="AD235" s="479"/>
      <c r="AE235" s="479"/>
      <c r="AF235" s="479"/>
      <c r="AG235" s="479"/>
      <c r="AH235" s="479"/>
      <c r="AI235" s="479"/>
      <c r="AJ235" s="479"/>
      <c r="AK235" s="479"/>
      <c r="AL235" s="479"/>
      <c r="AM235" s="479"/>
      <c r="AN235" s="479"/>
      <c r="AO235" s="479"/>
      <c r="AP235" s="479"/>
      <c r="AQ235" s="479"/>
      <c r="AR235" s="479"/>
      <c r="AS235" s="479"/>
      <c r="AT235" s="479"/>
      <c r="AU235" s="479"/>
      <c r="AV235" s="479"/>
      <c r="AW235" s="479"/>
      <c r="AX235" s="479"/>
      <c r="AY235" s="479"/>
      <c r="AZ235" s="479"/>
      <c r="BA235" s="479"/>
      <c r="BB235" s="479"/>
      <c r="BC235" s="479"/>
      <c r="BD235" s="479"/>
      <c r="BE235" s="479"/>
      <c r="BF235" s="479"/>
      <c r="BG235" s="479"/>
      <c r="BH235" s="479"/>
      <c r="BI235" s="479"/>
      <c r="BJ235" s="479"/>
      <c r="BK235" s="479"/>
      <c r="BL235" s="479"/>
      <c r="BM235" s="479"/>
      <c r="BN235" s="479"/>
      <c r="BO235" s="479"/>
      <c r="BP235" s="479"/>
      <c r="BQ235" s="479"/>
      <c r="BR235" s="479"/>
      <c r="BS235" s="479"/>
      <c r="BT235" s="479"/>
      <c r="BU235" s="479"/>
    </row>
    <row r="236" ht="18.0" customHeight="1">
      <c r="A236" s="479"/>
      <c r="B236" s="482"/>
      <c r="C236" s="479"/>
      <c r="D236" s="479"/>
      <c r="E236" s="479"/>
      <c r="F236" s="479"/>
      <c r="G236" s="479"/>
      <c r="H236" s="479"/>
      <c r="I236" s="479"/>
      <c r="J236" s="479"/>
      <c r="K236" s="479"/>
      <c r="L236" s="479"/>
      <c r="M236" s="479"/>
      <c r="N236" s="479"/>
      <c r="O236" s="479"/>
      <c r="P236" s="479"/>
      <c r="Q236" s="479"/>
      <c r="R236" s="479"/>
      <c r="S236" s="479"/>
      <c r="T236" s="479"/>
      <c r="U236" s="479"/>
      <c r="V236" s="479"/>
      <c r="W236" s="479"/>
      <c r="X236" s="479"/>
      <c r="Y236" s="479"/>
      <c r="Z236" s="479"/>
      <c r="AA236" s="479"/>
      <c r="AB236" s="479"/>
      <c r="AC236" s="479"/>
      <c r="AD236" s="479"/>
      <c r="AE236" s="479"/>
      <c r="AF236" s="479"/>
      <c r="AG236" s="479"/>
      <c r="AH236" s="479"/>
      <c r="AI236" s="479"/>
      <c r="AJ236" s="479"/>
      <c r="AK236" s="479"/>
      <c r="AL236" s="479"/>
      <c r="AM236" s="479"/>
      <c r="AN236" s="479"/>
      <c r="AO236" s="479"/>
      <c r="AP236" s="479"/>
      <c r="AQ236" s="479"/>
      <c r="AR236" s="479"/>
      <c r="AS236" s="479"/>
      <c r="AT236" s="479"/>
      <c r="AU236" s="479"/>
      <c r="AV236" s="479"/>
      <c r="AW236" s="479"/>
      <c r="AX236" s="479"/>
      <c r="AY236" s="479"/>
      <c r="AZ236" s="479"/>
      <c r="BA236" s="479"/>
      <c r="BB236" s="479"/>
      <c r="BC236" s="479"/>
      <c r="BD236" s="479"/>
      <c r="BE236" s="479"/>
      <c r="BF236" s="479"/>
      <c r="BG236" s="479"/>
      <c r="BH236" s="479"/>
      <c r="BI236" s="479"/>
      <c r="BJ236" s="479"/>
      <c r="BK236" s="479"/>
      <c r="BL236" s="479"/>
      <c r="BM236" s="479"/>
      <c r="BN236" s="479"/>
      <c r="BO236" s="479"/>
      <c r="BP236" s="479"/>
      <c r="BQ236" s="479"/>
      <c r="BR236" s="479"/>
      <c r="BS236" s="479"/>
      <c r="BT236" s="479"/>
      <c r="BU236" s="479"/>
    </row>
    <row r="237" ht="18.0" customHeight="1">
      <c r="A237" s="479"/>
      <c r="B237" s="482"/>
      <c r="C237" s="479"/>
      <c r="D237" s="479"/>
      <c r="E237" s="479"/>
      <c r="F237" s="479"/>
      <c r="G237" s="479"/>
      <c r="H237" s="479"/>
      <c r="I237" s="479"/>
      <c r="J237" s="479"/>
      <c r="K237" s="479"/>
      <c r="L237" s="479"/>
      <c r="M237" s="479"/>
      <c r="N237" s="479"/>
      <c r="O237" s="479"/>
      <c r="P237" s="479"/>
      <c r="Q237" s="479"/>
      <c r="R237" s="479"/>
      <c r="S237" s="479"/>
      <c r="T237" s="479"/>
      <c r="U237" s="479"/>
      <c r="V237" s="479"/>
      <c r="W237" s="479"/>
      <c r="X237" s="479"/>
      <c r="Y237" s="479"/>
      <c r="Z237" s="479"/>
      <c r="AA237" s="479"/>
      <c r="AB237" s="479"/>
      <c r="AC237" s="479"/>
      <c r="AD237" s="479"/>
      <c r="AE237" s="479"/>
      <c r="AF237" s="479"/>
      <c r="AG237" s="479"/>
      <c r="AH237" s="479"/>
      <c r="AI237" s="479"/>
      <c r="AJ237" s="479"/>
      <c r="AK237" s="479"/>
      <c r="AL237" s="479"/>
      <c r="AM237" s="479"/>
      <c r="AN237" s="479"/>
      <c r="AO237" s="479"/>
      <c r="AP237" s="479"/>
      <c r="AQ237" s="479"/>
      <c r="AR237" s="479"/>
      <c r="AS237" s="479"/>
      <c r="AT237" s="479"/>
      <c r="AU237" s="479"/>
      <c r="AV237" s="479"/>
      <c r="AW237" s="479"/>
      <c r="AX237" s="479"/>
      <c r="AY237" s="479"/>
      <c r="AZ237" s="479"/>
      <c r="BA237" s="479"/>
      <c r="BB237" s="479"/>
      <c r="BC237" s="479"/>
      <c r="BD237" s="479"/>
      <c r="BE237" s="479"/>
      <c r="BF237" s="479"/>
      <c r="BG237" s="479"/>
      <c r="BH237" s="479"/>
      <c r="BI237" s="479"/>
      <c r="BJ237" s="479"/>
      <c r="BK237" s="479"/>
      <c r="BL237" s="479"/>
      <c r="BM237" s="479"/>
      <c r="BN237" s="479"/>
      <c r="BO237" s="479"/>
      <c r="BP237" s="479"/>
      <c r="BQ237" s="479"/>
      <c r="BR237" s="479"/>
      <c r="BS237" s="479"/>
      <c r="BT237" s="479"/>
      <c r="BU237" s="479"/>
    </row>
    <row r="238" ht="18.0" customHeight="1">
      <c r="A238" s="479"/>
      <c r="B238" s="482"/>
      <c r="C238" s="479"/>
      <c r="D238" s="479"/>
      <c r="E238" s="479"/>
      <c r="F238" s="479"/>
      <c r="G238" s="479"/>
      <c r="H238" s="479"/>
      <c r="I238" s="479"/>
      <c r="J238" s="479"/>
      <c r="K238" s="479"/>
      <c r="L238" s="479"/>
      <c r="M238" s="479"/>
      <c r="N238" s="479"/>
      <c r="O238" s="479"/>
      <c r="P238" s="479"/>
      <c r="Q238" s="479"/>
      <c r="R238" s="479"/>
      <c r="S238" s="479"/>
      <c r="T238" s="479"/>
      <c r="U238" s="479"/>
      <c r="V238" s="479"/>
      <c r="W238" s="479"/>
      <c r="X238" s="479"/>
      <c r="Y238" s="479"/>
      <c r="Z238" s="479"/>
      <c r="AA238" s="479"/>
      <c r="AB238" s="479"/>
      <c r="AC238" s="479"/>
      <c r="AD238" s="479"/>
      <c r="AE238" s="479"/>
      <c r="AF238" s="479"/>
      <c r="AG238" s="479"/>
      <c r="AH238" s="479"/>
      <c r="AI238" s="479"/>
      <c r="AJ238" s="479"/>
      <c r="AK238" s="479"/>
      <c r="AL238" s="479"/>
      <c r="AM238" s="479"/>
      <c r="AN238" s="479"/>
      <c r="AO238" s="479"/>
      <c r="AP238" s="479"/>
      <c r="AQ238" s="479"/>
      <c r="AR238" s="479"/>
      <c r="AS238" s="479"/>
      <c r="AT238" s="479"/>
      <c r="AU238" s="479"/>
      <c r="AV238" s="479"/>
      <c r="AW238" s="479"/>
      <c r="AX238" s="479"/>
      <c r="AY238" s="479"/>
      <c r="AZ238" s="479"/>
      <c r="BA238" s="479"/>
      <c r="BB238" s="479"/>
      <c r="BC238" s="479"/>
      <c r="BD238" s="479"/>
      <c r="BE238" s="479"/>
      <c r="BF238" s="479"/>
      <c r="BG238" s="479"/>
      <c r="BH238" s="479"/>
      <c r="BI238" s="479"/>
      <c r="BJ238" s="479"/>
      <c r="BK238" s="479"/>
      <c r="BL238" s="479"/>
      <c r="BM238" s="479"/>
      <c r="BN238" s="479"/>
      <c r="BO238" s="479"/>
      <c r="BP238" s="479"/>
      <c r="BQ238" s="479"/>
      <c r="BR238" s="479"/>
      <c r="BS238" s="479"/>
      <c r="BT238" s="479"/>
      <c r="BU238" s="479"/>
    </row>
    <row r="239" ht="18.0" customHeight="1">
      <c r="A239" s="479"/>
      <c r="B239" s="482"/>
      <c r="C239" s="479"/>
      <c r="D239" s="479"/>
      <c r="E239" s="479"/>
      <c r="F239" s="479"/>
      <c r="G239" s="479"/>
      <c r="H239" s="479"/>
      <c r="I239" s="479"/>
      <c r="J239" s="479"/>
      <c r="K239" s="479"/>
      <c r="L239" s="479"/>
      <c r="M239" s="479"/>
      <c r="N239" s="479"/>
      <c r="O239" s="479"/>
      <c r="P239" s="479"/>
      <c r="Q239" s="479"/>
      <c r="R239" s="479"/>
      <c r="S239" s="479"/>
      <c r="T239" s="479"/>
      <c r="U239" s="479"/>
      <c r="V239" s="479"/>
      <c r="W239" s="479"/>
      <c r="X239" s="479"/>
      <c r="Y239" s="479"/>
      <c r="Z239" s="479"/>
      <c r="AA239" s="479"/>
      <c r="AB239" s="479"/>
      <c r="AC239" s="479"/>
      <c r="AD239" s="479"/>
      <c r="AE239" s="479"/>
      <c r="AF239" s="479"/>
      <c r="AG239" s="479"/>
      <c r="AH239" s="479"/>
      <c r="AI239" s="479"/>
      <c r="AJ239" s="479"/>
      <c r="AK239" s="479"/>
      <c r="AL239" s="479"/>
      <c r="AM239" s="479"/>
      <c r="AN239" s="479"/>
      <c r="AO239" s="479"/>
      <c r="AP239" s="479"/>
      <c r="AQ239" s="479"/>
      <c r="AR239" s="479"/>
      <c r="AS239" s="479"/>
      <c r="AT239" s="479"/>
      <c r="AU239" s="479"/>
      <c r="AV239" s="479"/>
      <c r="AW239" s="479"/>
      <c r="AX239" s="479"/>
      <c r="AY239" s="479"/>
      <c r="AZ239" s="479"/>
      <c r="BA239" s="479"/>
      <c r="BB239" s="479"/>
      <c r="BC239" s="479"/>
      <c r="BD239" s="479"/>
      <c r="BE239" s="479"/>
      <c r="BF239" s="479"/>
      <c r="BG239" s="479"/>
      <c r="BH239" s="479"/>
      <c r="BI239" s="479"/>
      <c r="BJ239" s="479"/>
      <c r="BK239" s="479"/>
      <c r="BL239" s="479"/>
      <c r="BM239" s="479"/>
      <c r="BN239" s="479"/>
      <c r="BO239" s="479"/>
      <c r="BP239" s="479"/>
      <c r="BQ239" s="479"/>
      <c r="BR239" s="479"/>
      <c r="BS239" s="479"/>
      <c r="BT239" s="479"/>
      <c r="BU239" s="479"/>
    </row>
    <row r="240" ht="18.0" customHeight="1">
      <c r="A240" s="479"/>
      <c r="B240" s="482"/>
      <c r="C240" s="479"/>
      <c r="D240" s="479"/>
      <c r="E240" s="479"/>
      <c r="F240" s="479"/>
      <c r="G240" s="479"/>
      <c r="H240" s="479"/>
      <c r="I240" s="479"/>
      <c r="J240" s="479"/>
      <c r="K240" s="479"/>
      <c r="L240" s="479"/>
      <c r="M240" s="479"/>
      <c r="N240" s="479"/>
      <c r="O240" s="479"/>
      <c r="P240" s="479"/>
      <c r="Q240" s="479"/>
      <c r="R240" s="479"/>
      <c r="S240" s="479"/>
      <c r="T240" s="479"/>
      <c r="U240" s="479"/>
      <c r="V240" s="479"/>
      <c r="W240" s="479"/>
      <c r="X240" s="479"/>
      <c r="Y240" s="479"/>
      <c r="Z240" s="479"/>
      <c r="AA240" s="479"/>
      <c r="AB240" s="479"/>
      <c r="AC240" s="479"/>
      <c r="AD240" s="479"/>
      <c r="AE240" s="479"/>
      <c r="AF240" s="479"/>
      <c r="AG240" s="479"/>
      <c r="AH240" s="479"/>
      <c r="AI240" s="479"/>
      <c r="AJ240" s="479"/>
      <c r="AK240" s="479"/>
      <c r="AL240" s="479"/>
      <c r="AM240" s="479"/>
      <c r="AN240" s="479"/>
      <c r="AO240" s="479"/>
      <c r="AP240" s="479"/>
      <c r="AQ240" s="479"/>
      <c r="AR240" s="479"/>
      <c r="AS240" s="479"/>
      <c r="AT240" s="479"/>
      <c r="AU240" s="479"/>
      <c r="AV240" s="479"/>
      <c r="AW240" s="479"/>
      <c r="AX240" s="479"/>
      <c r="AY240" s="479"/>
      <c r="AZ240" s="479"/>
      <c r="BA240" s="479"/>
      <c r="BB240" s="479"/>
      <c r="BC240" s="479"/>
      <c r="BD240" s="479"/>
      <c r="BE240" s="479"/>
      <c r="BF240" s="479"/>
      <c r="BG240" s="479"/>
      <c r="BH240" s="479"/>
      <c r="BI240" s="479"/>
      <c r="BJ240" s="479"/>
      <c r="BK240" s="479"/>
      <c r="BL240" s="479"/>
      <c r="BM240" s="479"/>
      <c r="BN240" s="479"/>
      <c r="BO240" s="479"/>
      <c r="BP240" s="479"/>
      <c r="BQ240" s="479"/>
      <c r="BR240" s="479"/>
      <c r="BS240" s="479"/>
      <c r="BT240" s="479"/>
      <c r="BU240" s="479"/>
    </row>
    <row r="241" ht="18.0" customHeight="1">
      <c r="A241" s="479"/>
      <c r="B241" s="482"/>
      <c r="C241" s="479"/>
      <c r="D241" s="479"/>
      <c r="E241" s="479"/>
      <c r="F241" s="479"/>
      <c r="G241" s="479"/>
      <c r="H241" s="479"/>
      <c r="I241" s="479"/>
      <c r="J241" s="479"/>
      <c r="K241" s="479"/>
      <c r="L241" s="479"/>
      <c r="M241" s="479"/>
      <c r="N241" s="479"/>
      <c r="O241" s="479"/>
      <c r="P241" s="479"/>
      <c r="Q241" s="479"/>
      <c r="R241" s="479"/>
      <c r="S241" s="479"/>
      <c r="T241" s="479"/>
      <c r="U241" s="479"/>
      <c r="V241" s="479"/>
      <c r="W241" s="479"/>
      <c r="X241" s="479"/>
      <c r="Y241" s="479"/>
      <c r="Z241" s="479"/>
      <c r="AA241" s="479"/>
      <c r="AB241" s="479"/>
      <c r="AC241" s="479"/>
      <c r="AD241" s="479"/>
      <c r="AE241" s="479"/>
      <c r="AF241" s="479"/>
      <c r="AG241" s="479"/>
      <c r="AH241" s="479"/>
      <c r="AI241" s="479"/>
      <c r="AJ241" s="479"/>
      <c r="AK241" s="479"/>
      <c r="AL241" s="479"/>
      <c r="AM241" s="479"/>
      <c r="AN241" s="479"/>
      <c r="AO241" s="479"/>
      <c r="AP241" s="479"/>
      <c r="AQ241" s="479"/>
      <c r="AR241" s="479"/>
      <c r="AS241" s="479"/>
      <c r="AT241" s="479"/>
      <c r="AU241" s="479"/>
      <c r="AV241" s="479"/>
      <c r="AW241" s="479"/>
      <c r="AX241" s="479"/>
      <c r="AY241" s="479"/>
      <c r="AZ241" s="479"/>
      <c r="BA241" s="479"/>
      <c r="BB241" s="479"/>
      <c r="BC241" s="479"/>
      <c r="BD241" s="479"/>
      <c r="BE241" s="479"/>
      <c r="BF241" s="479"/>
      <c r="BG241" s="479"/>
      <c r="BH241" s="479"/>
      <c r="BI241" s="479"/>
      <c r="BJ241" s="479"/>
      <c r="BK241" s="479"/>
      <c r="BL241" s="479"/>
      <c r="BM241" s="479"/>
      <c r="BN241" s="479"/>
      <c r="BO241" s="479"/>
      <c r="BP241" s="479"/>
      <c r="BQ241" s="479"/>
      <c r="BR241" s="479"/>
      <c r="BS241" s="479"/>
      <c r="BT241" s="479"/>
      <c r="BU241" s="479"/>
    </row>
    <row r="242" ht="18.0" customHeight="1">
      <c r="A242" s="479"/>
      <c r="B242" s="482"/>
      <c r="C242" s="479"/>
      <c r="D242" s="479"/>
      <c r="E242" s="479"/>
      <c r="F242" s="479"/>
      <c r="G242" s="479"/>
      <c r="H242" s="479"/>
      <c r="I242" s="479"/>
      <c r="J242" s="479"/>
      <c r="K242" s="479"/>
      <c r="L242" s="479"/>
      <c r="M242" s="479"/>
      <c r="N242" s="479"/>
      <c r="O242" s="479"/>
      <c r="P242" s="479"/>
      <c r="Q242" s="479"/>
      <c r="R242" s="479"/>
      <c r="S242" s="479"/>
      <c r="T242" s="479"/>
      <c r="U242" s="479"/>
      <c r="V242" s="479"/>
      <c r="W242" s="479"/>
      <c r="X242" s="479"/>
      <c r="Y242" s="479"/>
      <c r="Z242" s="479"/>
      <c r="AA242" s="479"/>
      <c r="AB242" s="479"/>
      <c r="AC242" s="479"/>
      <c r="AD242" s="479"/>
      <c r="AE242" s="479"/>
      <c r="AF242" s="479"/>
      <c r="AG242" s="479"/>
      <c r="AH242" s="479"/>
      <c r="AI242" s="479"/>
      <c r="AJ242" s="479"/>
      <c r="AK242" s="479"/>
      <c r="AL242" s="479"/>
      <c r="AM242" s="479"/>
      <c r="AN242" s="479"/>
      <c r="AO242" s="479"/>
      <c r="AP242" s="479"/>
      <c r="AQ242" s="479"/>
      <c r="AR242" s="479"/>
      <c r="AS242" s="479"/>
      <c r="AT242" s="479"/>
      <c r="AU242" s="479"/>
      <c r="AV242" s="479"/>
      <c r="AW242" s="479"/>
      <c r="AX242" s="479"/>
      <c r="AY242" s="479"/>
      <c r="AZ242" s="479"/>
      <c r="BA242" s="479"/>
      <c r="BB242" s="479"/>
      <c r="BC242" s="479"/>
      <c r="BD242" s="479"/>
      <c r="BE242" s="479"/>
      <c r="BF242" s="479"/>
      <c r="BG242" s="479"/>
      <c r="BH242" s="479"/>
      <c r="BI242" s="479"/>
      <c r="BJ242" s="479"/>
      <c r="BK242" s="479"/>
      <c r="BL242" s="479"/>
      <c r="BM242" s="479"/>
      <c r="BN242" s="479"/>
      <c r="BO242" s="479"/>
      <c r="BP242" s="479"/>
      <c r="BQ242" s="479"/>
      <c r="BR242" s="479"/>
      <c r="BS242" s="479"/>
      <c r="BT242" s="479"/>
      <c r="BU242" s="479"/>
    </row>
    <row r="243" ht="18.0" customHeight="1">
      <c r="A243" s="479"/>
      <c r="B243" s="482"/>
      <c r="C243" s="479"/>
      <c r="D243" s="479"/>
      <c r="E243" s="479"/>
      <c r="F243" s="479"/>
      <c r="G243" s="479"/>
      <c r="H243" s="479"/>
      <c r="I243" s="479"/>
      <c r="J243" s="479"/>
      <c r="K243" s="479"/>
      <c r="L243" s="479"/>
      <c r="M243" s="479"/>
      <c r="N243" s="479"/>
      <c r="O243" s="479"/>
      <c r="P243" s="479"/>
      <c r="Q243" s="479"/>
      <c r="R243" s="479"/>
      <c r="S243" s="479"/>
      <c r="T243" s="479"/>
      <c r="U243" s="479"/>
      <c r="V243" s="479"/>
      <c r="W243" s="479"/>
      <c r="X243" s="479"/>
      <c r="Y243" s="479"/>
      <c r="Z243" s="479"/>
      <c r="AA243" s="479"/>
      <c r="AB243" s="479"/>
      <c r="AC243" s="479"/>
      <c r="AD243" s="479"/>
      <c r="AE243" s="479"/>
      <c r="AF243" s="479"/>
      <c r="AG243" s="479"/>
      <c r="AH243" s="479"/>
      <c r="AI243" s="479"/>
      <c r="AJ243" s="479"/>
      <c r="AK243" s="479"/>
      <c r="AL243" s="479"/>
      <c r="AM243" s="479"/>
      <c r="AN243" s="479"/>
      <c r="AO243" s="479"/>
      <c r="AP243" s="479"/>
      <c r="AQ243" s="479"/>
      <c r="AR243" s="479"/>
      <c r="AS243" s="479"/>
      <c r="AT243" s="479"/>
      <c r="AU243" s="479"/>
      <c r="AV243" s="479"/>
      <c r="AW243" s="479"/>
      <c r="AX243" s="479"/>
      <c r="AY243" s="479"/>
      <c r="AZ243" s="479"/>
      <c r="BA243" s="479"/>
      <c r="BB243" s="479"/>
      <c r="BC243" s="479"/>
      <c r="BD243" s="479"/>
      <c r="BE243" s="479"/>
      <c r="BF243" s="479"/>
      <c r="BG243" s="479"/>
      <c r="BH243" s="479"/>
      <c r="BI243" s="479"/>
      <c r="BJ243" s="479"/>
      <c r="BK243" s="479"/>
      <c r="BL243" s="479"/>
      <c r="BM243" s="479"/>
      <c r="BN243" s="479"/>
      <c r="BO243" s="479"/>
      <c r="BP243" s="479"/>
      <c r="BQ243" s="479"/>
      <c r="BR243" s="479"/>
      <c r="BS243" s="479"/>
      <c r="BT243" s="479"/>
      <c r="BU243" s="479"/>
    </row>
    <row r="244" ht="18.0" customHeight="1">
      <c r="A244" s="479"/>
      <c r="B244" s="482"/>
      <c r="C244" s="479"/>
      <c r="D244" s="479"/>
      <c r="E244" s="479"/>
      <c r="F244" s="479"/>
      <c r="G244" s="479"/>
      <c r="H244" s="479"/>
      <c r="I244" s="479"/>
      <c r="J244" s="479"/>
      <c r="K244" s="479"/>
      <c r="L244" s="479"/>
      <c r="M244" s="479"/>
      <c r="N244" s="479"/>
      <c r="O244" s="479"/>
      <c r="P244" s="479"/>
      <c r="Q244" s="479"/>
      <c r="R244" s="479"/>
      <c r="S244" s="479"/>
      <c r="T244" s="479"/>
      <c r="U244" s="479"/>
      <c r="V244" s="479"/>
      <c r="W244" s="479"/>
      <c r="X244" s="479"/>
      <c r="Y244" s="479"/>
      <c r="Z244" s="479"/>
      <c r="AA244" s="479"/>
      <c r="AB244" s="479"/>
      <c r="AC244" s="479"/>
      <c r="AD244" s="479"/>
      <c r="AE244" s="479"/>
      <c r="AF244" s="479"/>
      <c r="AG244" s="479"/>
      <c r="AH244" s="479"/>
      <c r="AI244" s="479"/>
      <c r="AJ244" s="479"/>
      <c r="AK244" s="479"/>
      <c r="AL244" s="479"/>
      <c r="AM244" s="479"/>
      <c r="AN244" s="479"/>
      <c r="AO244" s="479"/>
      <c r="AP244" s="479"/>
      <c r="AQ244" s="479"/>
      <c r="AR244" s="479"/>
      <c r="AS244" s="479"/>
      <c r="AT244" s="479"/>
      <c r="AU244" s="479"/>
      <c r="AV244" s="479"/>
      <c r="AW244" s="479"/>
      <c r="AX244" s="479"/>
      <c r="AY244" s="479"/>
      <c r="AZ244" s="479"/>
      <c r="BA244" s="479"/>
      <c r="BB244" s="479"/>
      <c r="BC244" s="479"/>
      <c r="BD244" s="479"/>
      <c r="BE244" s="479"/>
      <c r="BF244" s="479"/>
      <c r="BG244" s="479"/>
      <c r="BH244" s="479"/>
      <c r="BI244" s="479"/>
      <c r="BJ244" s="479"/>
      <c r="BK244" s="479"/>
      <c r="BL244" s="479"/>
      <c r="BM244" s="479"/>
      <c r="BN244" s="479"/>
      <c r="BO244" s="479"/>
      <c r="BP244" s="479"/>
      <c r="BQ244" s="479"/>
      <c r="BR244" s="479"/>
      <c r="BS244" s="479"/>
      <c r="BT244" s="479"/>
      <c r="BU244" s="479"/>
    </row>
    <row r="245" ht="18.0" customHeight="1">
      <c r="A245" s="479"/>
      <c r="B245" s="482"/>
      <c r="C245" s="479"/>
      <c r="D245" s="479"/>
      <c r="E245" s="479"/>
      <c r="F245" s="479"/>
      <c r="G245" s="479"/>
      <c r="H245" s="479"/>
      <c r="I245" s="479"/>
      <c r="J245" s="479"/>
      <c r="K245" s="479"/>
      <c r="L245" s="479"/>
      <c r="M245" s="479"/>
      <c r="N245" s="479"/>
      <c r="O245" s="479"/>
      <c r="P245" s="479"/>
      <c r="Q245" s="479"/>
      <c r="R245" s="479"/>
      <c r="S245" s="479"/>
      <c r="T245" s="479"/>
      <c r="U245" s="479"/>
      <c r="V245" s="479"/>
      <c r="W245" s="479"/>
      <c r="X245" s="479"/>
      <c r="Y245" s="479"/>
      <c r="Z245" s="479"/>
      <c r="AA245" s="479"/>
      <c r="AB245" s="479"/>
      <c r="AC245" s="479"/>
      <c r="AD245" s="479"/>
      <c r="AE245" s="479"/>
      <c r="AF245" s="479"/>
      <c r="AG245" s="479"/>
      <c r="AH245" s="479"/>
      <c r="AI245" s="479"/>
      <c r="AJ245" s="479"/>
      <c r="AK245" s="479"/>
      <c r="AL245" s="479"/>
      <c r="AM245" s="479"/>
      <c r="AN245" s="479"/>
      <c r="AO245" s="479"/>
      <c r="AP245" s="479"/>
      <c r="AQ245" s="479"/>
      <c r="AR245" s="479"/>
      <c r="AS245" s="479"/>
      <c r="AT245" s="479"/>
      <c r="AU245" s="479"/>
      <c r="AV245" s="479"/>
      <c r="AW245" s="479"/>
      <c r="AX245" s="479"/>
      <c r="AY245" s="479"/>
      <c r="AZ245" s="479"/>
      <c r="BA245" s="479"/>
      <c r="BB245" s="479"/>
      <c r="BC245" s="479"/>
      <c r="BD245" s="479"/>
      <c r="BE245" s="479"/>
      <c r="BF245" s="479"/>
      <c r="BG245" s="479"/>
      <c r="BH245" s="479"/>
      <c r="BI245" s="479"/>
      <c r="BJ245" s="479"/>
      <c r="BK245" s="479"/>
      <c r="BL245" s="479"/>
      <c r="BM245" s="479"/>
      <c r="BN245" s="479"/>
      <c r="BO245" s="479"/>
      <c r="BP245" s="479"/>
      <c r="BQ245" s="479"/>
      <c r="BR245" s="479"/>
      <c r="BS245" s="479"/>
      <c r="BT245" s="479"/>
      <c r="BU245" s="479"/>
    </row>
    <row r="246" ht="18.0" customHeight="1">
      <c r="A246" s="479"/>
      <c r="B246" s="482"/>
      <c r="C246" s="479"/>
      <c r="D246" s="479"/>
      <c r="E246" s="479"/>
      <c r="F246" s="479"/>
      <c r="G246" s="479"/>
      <c r="H246" s="479"/>
      <c r="I246" s="479"/>
      <c r="J246" s="479"/>
      <c r="K246" s="479"/>
      <c r="L246" s="479"/>
      <c r="M246" s="479"/>
      <c r="N246" s="479"/>
      <c r="O246" s="479"/>
      <c r="P246" s="479"/>
      <c r="Q246" s="479"/>
      <c r="R246" s="479"/>
      <c r="S246" s="479"/>
      <c r="T246" s="479"/>
      <c r="U246" s="479"/>
      <c r="V246" s="479"/>
      <c r="W246" s="479"/>
      <c r="X246" s="479"/>
      <c r="Y246" s="479"/>
      <c r="Z246" s="479"/>
      <c r="AA246" s="479"/>
      <c r="AB246" s="479"/>
      <c r="AC246" s="479"/>
      <c r="AD246" s="479"/>
      <c r="AE246" s="479"/>
      <c r="AF246" s="479"/>
      <c r="AG246" s="479"/>
      <c r="AH246" s="479"/>
      <c r="AI246" s="479"/>
      <c r="AJ246" s="479"/>
      <c r="AK246" s="479"/>
      <c r="AL246" s="479"/>
      <c r="AM246" s="479"/>
      <c r="AN246" s="479"/>
      <c r="AO246" s="479"/>
      <c r="AP246" s="479"/>
      <c r="AQ246" s="479"/>
      <c r="AR246" s="479"/>
      <c r="AS246" s="479"/>
      <c r="AT246" s="479"/>
      <c r="AU246" s="479"/>
      <c r="AV246" s="479"/>
      <c r="AW246" s="479"/>
      <c r="AX246" s="479"/>
      <c r="AY246" s="479"/>
      <c r="AZ246" s="479"/>
      <c r="BA246" s="479"/>
      <c r="BB246" s="479"/>
      <c r="BC246" s="479"/>
      <c r="BD246" s="479"/>
      <c r="BE246" s="479"/>
      <c r="BF246" s="479"/>
      <c r="BG246" s="479"/>
      <c r="BH246" s="479"/>
      <c r="BI246" s="479"/>
      <c r="BJ246" s="479"/>
      <c r="BK246" s="479"/>
      <c r="BL246" s="479"/>
      <c r="BM246" s="479"/>
      <c r="BN246" s="479"/>
      <c r="BO246" s="479"/>
      <c r="BP246" s="479"/>
      <c r="BQ246" s="479"/>
      <c r="BR246" s="479"/>
      <c r="BS246" s="479"/>
      <c r="BT246" s="479"/>
      <c r="BU246" s="479"/>
    </row>
    <row r="247" ht="18.0" customHeight="1">
      <c r="A247" s="479"/>
      <c r="B247" s="482"/>
      <c r="C247" s="479"/>
      <c r="D247" s="479"/>
      <c r="E247" s="479"/>
      <c r="F247" s="479"/>
      <c r="G247" s="479"/>
      <c r="H247" s="479"/>
      <c r="I247" s="479"/>
      <c r="J247" s="479"/>
      <c r="K247" s="479"/>
      <c r="L247" s="479"/>
      <c r="M247" s="479"/>
      <c r="N247" s="479"/>
      <c r="O247" s="479"/>
      <c r="P247" s="479"/>
      <c r="Q247" s="479"/>
      <c r="R247" s="479"/>
      <c r="S247" s="479"/>
      <c r="T247" s="479"/>
      <c r="U247" s="479"/>
      <c r="V247" s="479"/>
      <c r="W247" s="479"/>
      <c r="X247" s="479"/>
      <c r="Y247" s="479"/>
      <c r="Z247" s="479"/>
      <c r="AA247" s="479"/>
      <c r="AB247" s="479"/>
      <c r="AC247" s="479"/>
      <c r="AD247" s="479"/>
      <c r="AE247" s="479"/>
      <c r="AF247" s="479"/>
      <c r="AG247" s="479"/>
      <c r="AH247" s="479"/>
      <c r="AI247" s="479"/>
      <c r="AJ247" s="479"/>
      <c r="AK247" s="479"/>
      <c r="AL247" s="479"/>
      <c r="AM247" s="479"/>
      <c r="AN247" s="479"/>
      <c r="AO247" s="479"/>
      <c r="AP247" s="479"/>
      <c r="AQ247" s="479"/>
      <c r="AR247" s="479"/>
      <c r="AS247" s="479"/>
      <c r="AT247" s="479"/>
      <c r="AU247" s="479"/>
      <c r="AV247" s="479"/>
      <c r="AW247" s="479"/>
      <c r="AX247" s="479"/>
      <c r="AY247" s="479"/>
      <c r="AZ247" s="479"/>
      <c r="BA247" s="479"/>
      <c r="BB247" s="479"/>
      <c r="BC247" s="479"/>
      <c r="BD247" s="479"/>
      <c r="BE247" s="479"/>
      <c r="BF247" s="479"/>
      <c r="BG247" s="479"/>
      <c r="BH247" s="479"/>
      <c r="BI247" s="479"/>
      <c r="BJ247" s="479"/>
      <c r="BK247" s="479"/>
      <c r="BL247" s="479"/>
      <c r="BM247" s="479"/>
      <c r="BN247" s="479"/>
      <c r="BO247" s="479"/>
      <c r="BP247" s="479"/>
      <c r="BQ247" s="479"/>
      <c r="BR247" s="479"/>
      <c r="BS247" s="479"/>
      <c r="BT247" s="479"/>
      <c r="BU247" s="479"/>
    </row>
    <row r="248" ht="18.0" customHeight="1">
      <c r="A248" s="479"/>
      <c r="B248" s="482"/>
      <c r="C248" s="479"/>
      <c r="D248" s="479"/>
      <c r="E248" s="479"/>
      <c r="F248" s="479"/>
      <c r="G248" s="479"/>
      <c r="H248" s="479"/>
      <c r="I248" s="479"/>
      <c r="J248" s="479"/>
      <c r="K248" s="479"/>
      <c r="L248" s="479"/>
      <c r="M248" s="479"/>
      <c r="N248" s="479"/>
      <c r="O248" s="479"/>
      <c r="P248" s="479"/>
      <c r="Q248" s="479"/>
      <c r="R248" s="479"/>
      <c r="S248" s="479"/>
      <c r="T248" s="479"/>
      <c r="U248" s="479"/>
      <c r="V248" s="479"/>
      <c r="W248" s="479"/>
      <c r="X248" s="479"/>
      <c r="Y248" s="479"/>
      <c r="Z248" s="479"/>
      <c r="AA248" s="479"/>
      <c r="AB248" s="479"/>
      <c r="AC248" s="479"/>
      <c r="AD248" s="479"/>
      <c r="AE248" s="479"/>
      <c r="AF248" s="479"/>
      <c r="AG248" s="479"/>
      <c r="AH248" s="479"/>
      <c r="AI248" s="479"/>
      <c r="AJ248" s="479"/>
      <c r="AK248" s="479"/>
      <c r="AL248" s="479"/>
      <c r="AM248" s="479"/>
      <c r="AN248" s="479"/>
      <c r="AO248" s="479"/>
      <c r="AP248" s="479"/>
      <c r="AQ248" s="479"/>
      <c r="AR248" s="479"/>
      <c r="AS248" s="479"/>
      <c r="AT248" s="479"/>
      <c r="AU248" s="479"/>
      <c r="AV248" s="479"/>
      <c r="AW248" s="479"/>
      <c r="AX248" s="479"/>
      <c r="AY248" s="479"/>
      <c r="AZ248" s="479"/>
      <c r="BA248" s="479"/>
      <c r="BB248" s="479"/>
      <c r="BC248" s="479"/>
      <c r="BD248" s="479"/>
      <c r="BE248" s="479"/>
      <c r="BF248" s="479"/>
      <c r="BG248" s="479"/>
      <c r="BH248" s="479"/>
      <c r="BI248" s="479"/>
      <c r="BJ248" s="479"/>
      <c r="BK248" s="479"/>
      <c r="BL248" s="479"/>
      <c r="BM248" s="479"/>
      <c r="BN248" s="479"/>
      <c r="BO248" s="479"/>
      <c r="BP248" s="479"/>
      <c r="BQ248" s="479"/>
      <c r="BR248" s="479"/>
      <c r="BS248" s="479"/>
      <c r="BT248" s="479"/>
      <c r="BU248" s="479"/>
    </row>
    <row r="249" ht="18.0" customHeight="1">
      <c r="A249" s="479"/>
      <c r="B249" s="482"/>
      <c r="C249" s="479"/>
      <c r="D249" s="479"/>
      <c r="E249" s="479"/>
      <c r="F249" s="479"/>
      <c r="G249" s="479"/>
      <c r="H249" s="479"/>
      <c r="I249" s="479"/>
      <c r="J249" s="479"/>
      <c r="K249" s="479"/>
      <c r="L249" s="479"/>
      <c r="M249" s="479"/>
      <c r="N249" s="479"/>
      <c r="O249" s="479"/>
      <c r="P249" s="479"/>
      <c r="Q249" s="479"/>
      <c r="R249" s="479"/>
      <c r="S249" s="479"/>
      <c r="T249" s="479"/>
      <c r="U249" s="479"/>
      <c r="V249" s="479"/>
      <c r="W249" s="479"/>
      <c r="X249" s="479"/>
      <c r="Y249" s="479"/>
      <c r="Z249" s="479"/>
      <c r="AA249" s="479"/>
      <c r="AB249" s="479"/>
      <c r="AC249" s="479"/>
      <c r="AD249" s="479"/>
      <c r="AE249" s="479"/>
      <c r="AF249" s="479"/>
      <c r="AG249" s="479"/>
      <c r="AH249" s="479"/>
      <c r="AI249" s="479"/>
      <c r="AJ249" s="479"/>
      <c r="AK249" s="479"/>
      <c r="AL249" s="479"/>
      <c r="AM249" s="479"/>
      <c r="AN249" s="479"/>
      <c r="AO249" s="479"/>
      <c r="AP249" s="479"/>
      <c r="AQ249" s="479"/>
      <c r="AR249" s="479"/>
      <c r="AS249" s="479"/>
      <c r="AT249" s="479"/>
      <c r="AU249" s="479"/>
      <c r="AV249" s="479"/>
      <c r="AW249" s="479"/>
      <c r="AX249" s="479"/>
      <c r="AY249" s="479"/>
      <c r="AZ249" s="479"/>
      <c r="BA249" s="479"/>
      <c r="BB249" s="479"/>
      <c r="BC249" s="479"/>
      <c r="BD249" s="479"/>
      <c r="BE249" s="479"/>
      <c r="BF249" s="479"/>
      <c r="BG249" s="479"/>
      <c r="BH249" s="479"/>
      <c r="BI249" s="479"/>
      <c r="BJ249" s="479"/>
      <c r="BK249" s="479"/>
      <c r="BL249" s="479"/>
      <c r="BM249" s="479"/>
      <c r="BN249" s="479"/>
      <c r="BO249" s="479"/>
      <c r="BP249" s="479"/>
      <c r="BQ249" s="479"/>
      <c r="BR249" s="479"/>
      <c r="BS249" s="479"/>
      <c r="BT249" s="479"/>
      <c r="BU249" s="479"/>
    </row>
    <row r="250" ht="18.0" customHeight="1">
      <c r="A250" s="479"/>
      <c r="B250" s="482"/>
      <c r="C250" s="479"/>
      <c r="D250" s="479"/>
      <c r="E250" s="479"/>
      <c r="F250" s="479"/>
      <c r="G250" s="479"/>
      <c r="H250" s="479"/>
      <c r="I250" s="479"/>
      <c r="J250" s="479"/>
      <c r="K250" s="479"/>
      <c r="L250" s="479"/>
      <c r="M250" s="479"/>
      <c r="N250" s="479"/>
      <c r="O250" s="479"/>
      <c r="P250" s="479"/>
      <c r="Q250" s="479"/>
      <c r="R250" s="479"/>
      <c r="S250" s="479"/>
      <c r="T250" s="479"/>
      <c r="U250" s="479"/>
      <c r="V250" s="479"/>
      <c r="W250" s="479"/>
      <c r="X250" s="479"/>
      <c r="Y250" s="479"/>
      <c r="Z250" s="479"/>
      <c r="AA250" s="479"/>
      <c r="AB250" s="479"/>
      <c r="AC250" s="479"/>
      <c r="AD250" s="479"/>
      <c r="AE250" s="479"/>
      <c r="AF250" s="479"/>
      <c r="AG250" s="479"/>
      <c r="AH250" s="479"/>
      <c r="AI250" s="479"/>
      <c r="AJ250" s="479"/>
      <c r="AK250" s="479"/>
      <c r="AL250" s="479"/>
      <c r="AM250" s="479"/>
      <c r="AN250" s="479"/>
      <c r="AO250" s="479"/>
      <c r="AP250" s="479"/>
      <c r="AQ250" s="479"/>
      <c r="AR250" s="479"/>
      <c r="AS250" s="479"/>
      <c r="AT250" s="479"/>
      <c r="AU250" s="479"/>
      <c r="AV250" s="479"/>
      <c r="AW250" s="479"/>
      <c r="AX250" s="479"/>
      <c r="AY250" s="479"/>
      <c r="AZ250" s="479"/>
      <c r="BA250" s="479"/>
      <c r="BB250" s="479"/>
      <c r="BC250" s="479"/>
      <c r="BD250" s="479"/>
      <c r="BE250" s="479"/>
      <c r="BF250" s="479"/>
      <c r="BG250" s="479"/>
      <c r="BH250" s="479"/>
      <c r="BI250" s="479"/>
      <c r="BJ250" s="479"/>
      <c r="BK250" s="479"/>
      <c r="BL250" s="479"/>
      <c r="BM250" s="479"/>
      <c r="BN250" s="479"/>
      <c r="BO250" s="479"/>
      <c r="BP250" s="479"/>
      <c r="BQ250" s="479"/>
      <c r="BR250" s="479"/>
      <c r="BS250" s="479"/>
      <c r="BT250" s="479"/>
      <c r="BU250" s="479"/>
    </row>
    <row r="251" ht="18.0" customHeight="1">
      <c r="A251" s="479"/>
      <c r="B251" s="482"/>
      <c r="C251" s="479"/>
      <c r="D251" s="479"/>
      <c r="E251" s="479"/>
      <c r="F251" s="479"/>
      <c r="G251" s="479"/>
      <c r="H251" s="479"/>
      <c r="I251" s="479"/>
      <c r="J251" s="479"/>
      <c r="K251" s="479"/>
      <c r="L251" s="479"/>
      <c r="M251" s="479"/>
      <c r="N251" s="479"/>
      <c r="O251" s="479"/>
      <c r="P251" s="479"/>
      <c r="Q251" s="479"/>
      <c r="R251" s="479"/>
      <c r="S251" s="479"/>
      <c r="T251" s="479"/>
      <c r="U251" s="479"/>
      <c r="V251" s="479"/>
      <c r="W251" s="479"/>
      <c r="X251" s="479"/>
      <c r="Y251" s="479"/>
      <c r="Z251" s="479"/>
      <c r="AA251" s="479"/>
      <c r="AB251" s="479"/>
      <c r="AC251" s="479"/>
      <c r="AD251" s="479"/>
      <c r="AE251" s="479"/>
      <c r="AF251" s="479"/>
      <c r="AG251" s="479"/>
      <c r="AH251" s="479"/>
      <c r="AI251" s="479"/>
      <c r="AJ251" s="479"/>
      <c r="AK251" s="479"/>
      <c r="AL251" s="479"/>
      <c r="AM251" s="479"/>
      <c r="AN251" s="479"/>
      <c r="AO251" s="479"/>
      <c r="AP251" s="479"/>
      <c r="AQ251" s="479"/>
      <c r="AR251" s="479"/>
      <c r="AS251" s="479"/>
      <c r="AT251" s="479"/>
      <c r="AU251" s="479"/>
      <c r="AV251" s="479"/>
      <c r="AW251" s="479"/>
      <c r="AX251" s="479"/>
      <c r="AY251" s="479"/>
      <c r="AZ251" s="479"/>
      <c r="BA251" s="479"/>
      <c r="BB251" s="479"/>
      <c r="BC251" s="479"/>
      <c r="BD251" s="479"/>
      <c r="BE251" s="479"/>
      <c r="BF251" s="479"/>
      <c r="BG251" s="479"/>
      <c r="BH251" s="479"/>
      <c r="BI251" s="479"/>
      <c r="BJ251" s="479"/>
      <c r="BK251" s="479"/>
      <c r="BL251" s="479"/>
      <c r="BM251" s="479"/>
      <c r="BN251" s="479"/>
      <c r="BO251" s="479"/>
      <c r="BP251" s="479"/>
      <c r="BQ251" s="479"/>
      <c r="BR251" s="479"/>
      <c r="BS251" s="479"/>
      <c r="BT251" s="479"/>
      <c r="BU251" s="479"/>
    </row>
    <row r="252" ht="18.0" customHeight="1">
      <c r="A252" s="479"/>
      <c r="B252" s="482"/>
      <c r="C252" s="479"/>
      <c r="D252" s="479"/>
      <c r="E252" s="479"/>
      <c r="F252" s="479"/>
      <c r="G252" s="479"/>
      <c r="H252" s="479"/>
      <c r="I252" s="479"/>
      <c r="J252" s="479"/>
      <c r="K252" s="479"/>
      <c r="L252" s="479"/>
      <c r="M252" s="479"/>
      <c r="N252" s="479"/>
      <c r="O252" s="479"/>
      <c r="P252" s="479"/>
      <c r="Q252" s="479"/>
      <c r="R252" s="479"/>
      <c r="S252" s="479"/>
      <c r="T252" s="479"/>
      <c r="U252" s="479"/>
      <c r="V252" s="479"/>
      <c r="W252" s="479"/>
      <c r="X252" s="479"/>
      <c r="Y252" s="479"/>
      <c r="Z252" s="479"/>
      <c r="AA252" s="479"/>
      <c r="AB252" s="479"/>
      <c r="AC252" s="479"/>
      <c r="AD252" s="479"/>
      <c r="AE252" s="479"/>
      <c r="AF252" s="479"/>
      <c r="AG252" s="479"/>
      <c r="AH252" s="479"/>
      <c r="AI252" s="479"/>
      <c r="AJ252" s="479"/>
      <c r="AK252" s="479"/>
      <c r="AL252" s="479"/>
      <c r="AM252" s="479"/>
      <c r="AN252" s="479"/>
      <c r="AO252" s="479"/>
      <c r="AP252" s="479"/>
      <c r="AQ252" s="479"/>
      <c r="AR252" s="479"/>
      <c r="AS252" s="479"/>
      <c r="AT252" s="479"/>
      <c r="AU252" s="479"/>
      <c r="AV252" s="479"/>
      <c r="AW252" s="479"/>
      <c r="AX252" s="479"/>
      <c r="AY252" s="479"/>
      <c r="AZ252" s="479"/>
      <c r="BA252" s="479"/>
      <c r="BB252" s="479"/>
      <c r="BC252" s="479"/>
      <c r="BD252" s="479"/>
      <c r="BE252" s="479"/>
      <c r="BF252" s="479"/>
      <c r="BG252" s="479"/>
      <c r="BH252" s="479"/>
      <c r="BI252" s="479"/>
      <c r="BJ252" s="479"/>
      <c r="BK252" s="479"/>
      <c r="BL252" s="479"/>
      <c r="BM252" s="479"/>
      <c r="BN252" s="479"/>
      <c r="BO252" s="479"/>
      <c r="BP252" s="479"/>
      <c r="BQ252" s="479"/>
      <c r="BR252" s="479"/>
      <c r="BS252" s="479"/>
      <c r="BT252" s="479"/>
      <c r="BU252" s="479"/>
    </row>
    <row r="253" ht="18.0" customHeight="1">
      <c r="A253" s="479"/>
      <c r="B253" s="482"/>
      <c r="C253" s="479"/>
      <c r="D253" s="479"/>
      <c r="E253" s="479"/>
      <c r="F253" s="479"/>
      <c r="G253" s="479"/>
      <c r="H253" s="479"/>
      <c r="I253" s="479"/>
      <c r="J253" s="479"/>
      <c r="K253" s="479"/>
      <c r="L253" s="479"/>
      <c r="M253" s="479"/>
      <c r="N253" s="479"/>
      <c r="O253" s="479"/>
      <c r="P253" s="479"/>
      <c r="Q253" s="479"/>
      <c r="R253" s="479"/>
      <c r="S253" s="479"/>
      <c r="T253" s="479"/>
      <c r="U253" s="479"/>
      <c r="V253" s="479"/>
      <c r="W253" s="479"/>
      <c r="X253" s="479"/>
      <c r="Y253" s="479"/>
      <c r="Z253" s="479"/>
      <c r="AA253" s="479"/>
      <c r="AB253" s="479"/>
      <c r="AC253" s="479"/>
      <c r="AD253" s="479"/>
      <c r="AE253" s="479"/>
      <c r="AF253" s="479"/>
      <c r="AG253" s="479"/>
      <c r="AH253" s="479"/>
      <c r="AI253" s="479"/>
      <c r="AJ253" s="479"/>
      <c r="AK253" s="479"/>
      <c r="AL253" s="479"/>
      <c r="AM253" s="479"/>
      <c r="AN253" s="479"/>
      <c r="AO253" s="479"/>
      <c r="AP253" s="479"/>
      <c r="AQ253" s="479"/>
      <c r="AR253" s="479"/>
      <c r="AS253" s="479"/>
      <c r="AT253" s="479"/>
      <c r="AU253" s="479"/>
      <c r="AV253" s="479"/>
      <c r="AW253" s="479"/>
      <c r="AX253" s="479"/>
      <c r="AY253" s="479"/>
      <c r="AZ253" s="479"/>
      <c r="BA253" s="479"/>
      <c r="BB253" s="479"/>
      <c r="BC253" s="479"/>
      <c r="BD253" s="479"/>
      <c r="BE253" s="479"/>
      <c r="BF253" s="479"/>
      <c r="BG253" s="479"/>
      <c r="BH253" s="479"/>
      <c r="BI253" s="479"/>
      <c r="BJ253" s="479"/>
      <c r="BK253" s="479"/>
      <c r="BL253" s="479"/>
      <c r="BM253" s="479"/>
      <c r="BN253" s="479"/>
      <c r="BO253" s="479"/>
      <c r="BP253" s="479"/>
      <c r="BQ253" s="479"/>
      <c r="BR253" s="479"/>
      <c r="BS253" s="479"/>
      <c r="BT253" s="479"/>
      <c r="BU253" s="479"/>
    </row>
    <row r="254" ht="18.0" customHeight="1">
      <c r="A254" s="479"/>
      <c r="B254" s="482"/>
      <c r="C254" s="479"/>
      <c r="D254" s="479"/>
      <c r="E254" s="479"/>
      <c r="F254" s="479"/>
      <c r="G254" s="479"/>
      <c r="H254" s="479"/>
      <c r="I254" s="479"/>
      <c r="J254" s="479"/>
      <c r="K254" s="479"/>
      <c r="L254" s="479"/>
      <c r="M254" s="479"/>
      <c r="N254" s="479"/>
      <c r="O254" s="479"/>
      <c r="P254" s="479"/>
      <c r="Q254" s="479"/>
      <c r="R254" s="479"/>
      <c r="S254" s="479"/>
      <c r="T254" s="479"/>
      <c r="U254" s="479"/>
      <c r="V254" s="479"/>
      <c r="W254" s="479"/>
      <c r="X254" s="479"/>
      <c r="Y254" s="479"/>
      <c r="Z254" s="479"/>
      <c r="AA254" s="479"/>
      <c r="AB254" s="479"/>
      <c r="AC254" s="479"/>
      <c r="AD254" s="479"/>
      <c r="AE254" s="479"/>
      <c r="AF254" s="479"/>
      <c r="AG254" s="479"/>
      <c r="AH254" s="479"/>
      <c r="AI254" s="479"/>
      <c r="AJ254" s="479"/>
      <c r="AK254" s="479"/>
      <c r="AL254" s="479"/>
      <c r="AM254" s="479"/>
      <c r="AN254" s="479"/>
      <c r="AO254" s="479"/>
      <c r="AP254" s="479"/>
      <c r="AQ254" s="479"/>
      <c r="AR254" s="479"/>
      <c r="AS254" s="479"/>
      <c r="AT254" s="479"/>
      <c r="AU254" s="479"/>
      <c r="AV254" s="479"/>
      <c r="AW254" s="479"/>
      <c r="AX254" s="479"/>
      <c r="AY254" s="479"/>
      <c r="AZ254" s="479"/>
      <c r="BA254" s="479"/>
      <c r="BB254" s="479"/>
      <c r="BC254" s="479"/>
      <c r="BD254" s="479"/>
      <c r="BE254" s="479"/>
      <c r="BF254" s="479"/>
      <c r="BG254" s="479"/>
      <c r="BH254" s="479"/>
      <c r="BI254" s="479"/>
      <c r="BJ254" s="479"/>
      <c r="BK254" s="479"/>
      <c r="BL254" s="479"/>
      <c r="BM254" s="479"/>
      <c r="BN254" s="479"/>
      <c r="BO254" s="479"/>
      <c r="BP254" s="479"/>
      <c r="BQ254" s="479"/>
      <c r="BR254" s="479"/>
      <c r="BS254" s="479"/>
      <c r="BT254" s="479"/>
      <c r="BU254" s="479"/>
    </row>
    <row r="255" ht="18.0" customHeight="1">
      <c r="A255" s="479"/>
      <c r="B255" s="482"/>
      <c r="C255" s="479"/>
      <c r="D255" s="479"/>
      <c r="E255" s="479"/>
      <c r="F255" s="479"/>
      <c r="G255" s="479"/>
      <c r="H255" s="479"/>
      <c r="I255" s="479"/>
      <c r="J255" s="479"/>
      <c r="K255" s="479"/>
      <c r="L255" s="479"/>
      <c r="M255" s="479"/>
      <c r="N255" s="479"/>
      <c r="O255" s="479"/>
      <c r="P255" s="479"/>
      <c r="Q255" s="479"/>
      <c r="R255" s="479"/>
      <c r="S255" s="479"/>
      <c r="T255" s="479"/>
      <c r="U255" s="479"/>
      <c r="V255" s="479"/>
      <c r="W255" s="479"/>
      <c r="X255" s="479"/>
      <c r="Y255" s="479"/>
      <c r="Z255" s="479"/>
      <c r="AA255" s="479"/>
      <c r="AB255" s="479"/>
      <c r="AC255" s="479"/>
      <c r="AD255" s="479"/>
      <c r="AE255" s="479"/>
      <c r="AF255" s="479"/>
      <c r="AG255" s="479"/>
      <c r="AH255" s="479"/>
      <c r="AI255" s="479"/>
      <c r="AJ255" s="479"/>
      <c r="AK255" s="479"/>
      <c r="AL255" s="479"/>
      <c r="AM255" s="479"/>
      <c r="AN255" s="479"/>
      <c r="AO255" s="479"/>
      <c r="AP255" s="479"/>
      <c r="AQ255" s="479"/>
      <c r="AR255" s="479"/>
      <c r="AS255" s="479"/>
      <c r="AT255" s="479"/>
      <c r="AU255" s="479"/>
      <c r="AV255" s="479"/>
      <c r="AW255" s="479"/>
      <c r="AX255" s="479"/>
      <c r="AY255" s="479"/>
      <c r="AZ255" s="479"/>
      <c r="BA255" s="479"/>
      <c r="BB255" s="479"/>
      <c r="BC255" s="479"/>
      <c r="BD255" s="479"/>
      <c r="BE255" s="479"/>
      <c r="BF255" s="479"/>
      <c r="BG255" s="479"/>
      <c r="BH255" s="479"/>
      <c r="BI255" s="479"/>
      <c r="BJ255" s="479"/>
      <c r="BK255" s="479"/>
      <c r="BL255" s="479"/>
      <c r="BM255" s="479"/>
      <c r="BN255" s="479"/>
      <c r="BO255" s="479"/>
      <c r="BP255" s="479"/>
      <c r="BQ255" s="479"/>
      <c r="BR255" s="479"/>
      <c r="BS255" s="479"/>
      <c r="BT255" s="479"/>
      <c r="BU255" s="479"/>
    </row>
    <row r="256" ht="18.0" customHeight="1">
      <c r="A256" s="479"/>
      <c r="B256" s="482"/>
      <c r="C256" s="479"/>
      <c r="D256" s="479"/>
      <c r="E256" s="479"/>
      <c r="F256" s="479"/>
      <c r="G256" s="479"/>
      <c r="H256" s="479"/>
      <c r="I256" s="479"/>
      <c r="J256" s="479"/>
      <c r="K256" s="479"/>
      <c r="L256" s="479"/>
      <c r="M256" s="479"/>
      <c r="N256" s="479"/>
      <c r="O256" s="479"/>
      <c r="P256" s="479"/>
      <c r="Q256" s="479"/>
      <c r="R256" s="479"/>
      <c r="S256" s="479"/>
      <c r="T256" s="479"/>
      <c r="U256" s="479"/>
      <c r="V256" s="479"/>
      <c r="W256" s="479"/>
      <c r="X256" s="479"/>
      <c r="Y256" s="479"/>
      <c r="Z256" s="479"/>
      <c r="AA256" s="479"/>
      <c r="AB256" s="479"/>
      <c r="AC256" s="479"/>
      <c r="AD256" s="479"/>
      <c r="AE256" s="479"/>
      <c r="AF256" s="479"/>
      <c r="AG256" s="479"/>
      <c r="AH256" s="479"/>
      <c r="AI256" s="479"/>
      <c r="AJ256" s="479"/>
      <c r="AK256" s="479"/>
      <c r="AL256" s="479"/>
      <c r="AM256" s="479"/>
      <c r="AN256" s="479"/>
      <c r="AO256" s="479"/>
      <c r="AP256" s="479"/>
      <c r="AQ256" s="479"/>
      <c r="AR256" s="479"/>
      <c r="AS256" s="479"/>
      <c r="AT256" s="479"/>
      <c r="AU256" s="479"/>
      <c r="AV256" s="479"/>
      <c r="AW256" s="479"/>
      <c r="AX256" s="479"/>
      <c r="AY256" s="479"/>
      <c r="AZ256" s="479"/>
      <c r="BA256" s="479"/>
      <c r="BB256" s="479"/>
      <c r="BC256" s="479"/>
      <c r="BD256" s="479"/>
      <c r="BE256" s="479"/>
      <c r="BF256" s="479"/>
      <c r="BG256" s="479"/>
      <c r="BH256" s="479"/>
      <c r="BI256" s="479"/>
      <c r="BJ256" s="479"/>
      <c r="BK256" s="479"/>
      <c r="BL256" s="479"/>
      <c r="BM256" s="479"/>
      <c r="BN256" s="479"/>
      <c r="BO256" s="479"/>
      <c r="BP256" s="479"/>
      <c r="BQ256" s="479"/>
      <c r="BR256" s="479"/>
      <c r="BS256" s="479"/>
      <c r="BT256" s="479"/>
      <c r="BU256" s="479"/>
    </row>
    <row r="257" ht="18.0" customHeight="1">
      <c r="A257" s="479"/>
      <c r="B257" s="482"/>
      <c r="C257" s="479"/>
      <c r="D257" s="479"/>
      <c r="E257" s="479"/>
      <c r="F257" s="479"/>
      <c r="G257" s="479"/>
      <c r="H257" s="479"/>
      <c r="I257" s="479"/>
      <c r="J257" s="479"/>
      <c r="K257" s="479"/>
      <c r="L257" s="479"/>
      <c r="M257" s="479"/>
      <c r="N257" s="479"/>
      <c r="O257" s="479"/>
      <c r="P257" s="479"/>
      <c r="Q257" s="479"/>
      <c r="R257" s="479"/>
      <c r="S257" s="479"/>
      <c r="T257" s="479"/>
      <c r="U257" s="479"/>
      <c r="V257" s="479"/>
      <c r="W257" s="479"/>
      <c r="X257" s="479"/>
      <c r="Y257" s="479"/>
      <c r="Z257" s="479"/>
      <c r="AA257" s="479"/>
      <c r="AB257" s="479"/>
      <c r="AC257" s="479"/>
      <c r="AD257" s="479"/>
      <c r="AE257" s="479"/>
      <c r="AF257" s="479"/>
      <c r="AG257" s="479"/>
      <c r="AH257" s="479"/>
      <c r="AI257" s="479"/>
      <c r="AJ257" s="479"/>
      <c r="AK257" s="479"/>
      <c r="AL257" s="479"/>
      <c r="AM257" s="479"/>
      <c r="AN257" s="479"/>
      <c r="AO257" s="479"/>
      <c r="AP257" s="479"/>
      <c r="AQ257" s="479"/>
      <c r="AR257" s="479"/>
      <c r="AS257" s="479"/>
      <c r="AT257" s="479"/>
      <c r="AU257" s="479"/>
      <c r="AV257" s="479"/>
      <c r="AW257" s="479"/>
      <c r="AX257" s="479"/>
      <c r="AY257" s="479"/>
      <c r="AZ257" s="479"/>
      <c r="BA257" s="479"/>
      <c r="BB257" s="479"/>
      <c r="BC257" s="479"/>
      <c r="BD257" s="479"/>
      <c r="BE257" s="479"/>
      <c r="BF257" s="479"/>
      <c r="BG257" s="479"/>
      <c r="BH257" s="479"/>
      <c r="BI257" s="479"/>
      <c r="BJ257" s="479"/>
      <c r="BK257" s="479"/>
      <c r="BL257" s="479"/>
      <c r="BM257" s="479"/>
      <c r="BN257" s="479"/>
      <c r="BO257" s="479"/>
      <c r="BP257" s="479"/>
      <c r="BQ257" s="479"/>
      <c r="BR257" s="479"/>
      <c r="BS257" s="479"/>
      <c r="BT257" s="479"/>
      <c r="BU257" s="479"/>
    </row>
    <row r="258" ht="18.0" customHeight="1">
      <c r="A258" s="479"/>
      <c r="B258" s="482"/>
      <c r="C258" s="479"/>
      <c r="D258" s="479"/>
      <c r="E258" s="479"/>
      <c r="F258" s="479"/>
      <c r="G258" s="479"/>
      <c r="H258" s="479"/>
      <c r="I258" s="479"/>
      <c r="J258" s="479"/>
      <c r="K258" s="479"/>
      <c r="L258" s="479"/>
      <c r="M258" s="479"/>
      <c r="N258" s="479"/>
      <c r="O258" s="479"/>
      <c r="P258" s="479"/>
      <c r="Q258" s="479"/>
      <c r="R258" s="479"/>
      <c r="S258" s="479"/>
      <c r="T258" s="479"/>
      <c r="U258" s="479"/>
      <c r="V258" s="479"/>
      <c r="W258" s="479"/>
      <c r="X258" s="479"/>
      <c r="Y258" s="479"/>
      <c r="Z258" s="479"/>
      <c r="AA258" s="479"/>
      <c r="AB258" s="479"/>
      <c r="AC258" s="479"/>
      <c r="AD258" s="479"/>
      <c r="AE258" s="479"/>
      <c r="AF258" s="479"/>
      <c r="AG258" s="479"/>
      <c r="AH258" s="479"/>
      <c r="AI258" s="479"/>
      <c r="AJ258" s="479"/>
      <c r="AK258" s="479"/>
      <c r="AL258" s="479"/>
      <c r="AM258" s="479"/>
      <c r="AN258" s="479"/>
      <c r="AO258" s="479"/>
      <c r="AP258" s="479"/>
      <c r="AQ258" s="479"/>
      <c r="AR258" s="479"/>
      <c r="AS258" s="479"/>
      <c r="AT258" s="479"/>
      <c r="AU258" s="479"/>
      <c r="AV258" s="479"/>
      <c r="AW258" s="479"/>
      <c r="AX258" s="479"/>
      <c r="AY258" s="479"/>
      <c r="AZ258" s="479"/>
      <c r="BA258" s="479"/>
      <c r="BB258" s="479"/>
      <c r="BC258" s="479"/>
      <c r="BD258" s="479"/>
      <c r="BE258" s="479"/>
      <c r="BF258" s="479"/>
      <c r="BG258" s="479"/>
      <c r="BH258" s="479"/>
      <c r="BI258" s="479"/>
      <c r="BJ258" s="479"/>
      <c r="BK258" s="479"/>
      <c r="BL258" s="479"/>
      <c r="BM258" s="479"/>
      <c r="BN258" s="479"/>
      <c r="BO258" s="479"/>
      <c r="BP258" s="479"/>
      <c r="BQ258" s="479"/>
      <c r="BR258" s="479"/>
      <c r="BS258" s="479"/>
      <c r="BT258" s="479"/>
      <c r="BU258" s="479"/>
    </row>
    <row r="259" ht="18.0" customHeight="1">
      <c r="A259" s="479"/>
      <c r="B259" s="482"/>
      <c r="C259" s="479"/>
      <c r="D259" s="479"/>
      <c r="E259" s="479"/>
      <c r="F259" s="479"/>
      <c r="G259" s="479"/>
      <c r="H259" s="479"/>
      <c r="I259" s="479"/>
      <c r="J259" s="479"/>
      <c r="K259" s="479"/>
      <c r="L259" s="479"/>
      <c r="M259" s="479"/>
      <c r="N259" s="479"/>
      <c r="O259" s="479"/>
      <c r="P259" s="479"/>
      <c r="Q259" s="479"/>
      <c r="R259" s="479"/>
      <c r="S259" s="479"/>
      <c r="T259" s="479"/>
      <c r="U259" s="479"/>
      <c r="V259" s="479"/>
      <c r="W259" s="479"/>
      <c r="X259" s="479"/>
      <c r="Y259" s="479"/>
      <c r="Z259" s="479"/>
      <c r="AA259" s="479"/>
      <c r="AB259" s="479"/>
      <c r="AC259" s="479"/>
      <c r="AD259" s="479"/>
      <c r="AE259" s="479"/>
      <c r="AF259" s="479"/>
      <c r="AG259" s="479"/>
      <c r="AH259" s="479"/>
      <c r="AI259" s="479"/>
      <c r="AJ259" s="479"/>
      <c r="AK259" s="479"/>
      <c r="AL259" s="479"/>
      <c r="AM259" s="479"/>
      <c r="AN259" s="479"/>
      <c r="AO259" s="479"/>
      <c r="AP259" s="479"/>
      <c r="AQ259" s="479"/>
      <c r="AR259" s="479"/>
      <c r="AS259" s="479"/>
      <c r="AT259" s="479"/>
      <c r="AU259" s="479"/>
      <c r="AV259" s="479"/>
      <c r="AW259" s="479"/>
      <c r="AX259" s="479"/>
      <c r="AY259" s="479"/>
      <c r="AZ259" s="479"/>
      <c r="BA259" s="479"/>
      <c r="BB259" s="479"/>
      <c r="BC259" s="479"/>
      <c r="BD259" s="479"/>
      <c r="BE259" s="479"/>
      <c r="BF259" s="479"/>
      <c r="BG259" s="479"/>
      <c r="BH259" s="479"/>
      <c r="BI259" s="479"/>
      <c r="BJ259" s="479"/>
      <c r="BK259" s="479"/>
      <c r="BL259" s="479"/>
      <c r="BM259" s="479"/>
      <c r="BN259" s="479"/>
      <c r="BO259" s="479"/>
      <c r="BP259" s="479"/>
      <c r="BQ259" s="479"/>
      <c r="BR259" s="479"/>
      <c r="BS259" s="479"/>
      <c r="BT259" s="479"/>
      <c r="BU259" s="479"/>
    </row>
    <row r="260" ht="18.0" customHeight="1">
      <c r="A260" s="479"/>
      <c r="B260" s="482"/>
      <c r="C260" s="479"/>
      <c r="D260" s="479"/>
      <c r="E260" s="479"/>
      <c r="F260" s="479"/>
      <c r="G260" s="479"/>
      <c r="H260" s="479"/>
      <c r="I260" s="479"/>
      <c r="J260" s="479"/>
      <c r="K260" s="479"/>
      <c r="L260" s="479"/>
      <c r="M260" s="479"/>
      <c r="N260" s="479"/>
      <c r="O260" s="479"/>
      <c r="P260" s="479"/>
      <c r="Q260" s="479"/>
      <c r="R260" s="479"/>
      <c r="S260" s="479"/>
      <c r="T260" s="479"/>
      <c r="U260" s="479"/>
      <c r="V260" s="479"/>
      <c r="W260" s="479"/>
      <c r="X260" s="479"/>
      <c r="Y260" s="479"/>
      <c r="Z260" s="479"/>
      <c r="AA260" s="479"/>
      <c r="AB260" s="479"/>
      <c r="AC260" s="479"/>
      <c r="AD260" s="479"/>
      <c r="AE260" s="479"/>
      <c r="AF260" s="479"/>
      <c r="AG260" s="479"/>
      <c r="AH260" s="479"/>
      <c r="AI260" s="479"/>
      <c r="AJ260" s="479"/>
      <c r="AK260" s="479"/>
      <c r="AL260" s="479"/>
      <c r="AM260" s="479"/>
      <c r="AN260" s="479"/>
      <c r="AO260" s="479"/>
      <c r="AP260" s="479"/>
      <c r="AQ260" s="479"/>
      <c r="AR260" s="479"/>
      <c r="AS260" s="479"/>
      <c r="AT260" s="479"/>
      <c r="AU260" s="479"/>
      <c r="AV260" s="479"/>
      <c r="AW260" s="479"/>
      <c r="AX260" s="479"/>
      <c r="AY260" s="479"/>
      <c r="AZ260" s="479"/>
      <c r="BA260" s="479"/>
      <c r="BB260" s="479"/>
      <c r="BC260" s="479"/>
      <c r="BD260" s="479"/>
      <c r="BE260" s="479"/>
      <c r="BF260" s="479"/>
      <c r="BG260" s="479"/>
      <c r="BH260" s="479"/>
      <c r="BI260" s="479"/>
      <c r="BJ260" s="479"/>
      <c r="BK260" s="479"/>
      <c r="BL260" s="479"/>
      <c r="BM260" s="479"/>
      <c r="BN260" s="479"/>
      <c r="BO260" s="479"/>
      <c r="BP260" s="479"/>
      <c r="BQ260" s="479"/>
      <c r="BR260" s="479"/>
      <c r="BS260" s="479"/>
      <c r="BT260" s="479"/>
      <c r="BU260" s="479"/>
    </row>
    <row r="261" ht="18.0" customHeight="1">
      <c r="A261" s="479"/>
      <c r="B261" s="482"/>
      <c r="C261" s="479"/>
      <c r="D261" s="479"/>
      <c r="E261" s="479"/>
      <c r="F261" s="479"/>
      <c r="G261" s="479"/>
      <c r="H261" s="479"/>
      <c r="I261" s="479"/>
      <c r="J261" s="479"/>
      <c r="K261" s="479"/>
      <c r="L261" s="479"/>
      <c r="M261" s="479"/>
      <c r="N261" s="479"/>
      <c r="O261" s="479"/>
      <c r="P261" s="479"/>
      <c r="Q261" s="479"/>
      <c r="R261" s="479"/>
      <c r="S261" s="479"/>
      <c r="T261" s="479"/>
      <c r="U261" s="479"/>
      <c r="V261" s="479"/>
      <c r="W261" s="479"/>
      <c r="X261" s="479"/>
      <c r="Y261" s="479"/>
      <c r="Z261" s="479"/>
      <c r="AA261" s="479"/>
      <c r="AB261" s="479"/>
      <c r="AC261" s="479"/>
      <c r="AD261" s="479"/>
      <c r="AE261" s="479"/>
      <c r="AF261" s="479"/>
      <c r="AG261" s="479"/>
      <c r="AH261" s="479"/>
      <c r="AI261" s="479"/>
      <c r="AJ261" s="479"/>
      <c r="AK261" s="479"/>
      <c r="AL261" s="479"/>
      <c r="AM261" s="479"/>
      <c r="AN261" s="479"/>
      <c r="AO261" s="479"/>
      <c r="AP261" s="479"/>
      <c r="AQ261" s="479"/>
      <c r="AR261" s="479"/>
      <c r="AS261" s="479"/>
      <c r="AT261" s="479"/>
      <c r="AU261" s="479"/>
      <c r="AV261" s="479"/>
      <c r="AW261" s="479"/>
      <c r="AX261" s="479"/>
      <c r="AY261" s="479"/>
      <c r="AZ261" s="479"/>
      <c r="BA261" s="479"/>
      <c r="BB261" s="479"/>
      <c r="BC261" s="479"/>
      <c r="BD261" s="479"/>
      <c r="BE261" s="479"/>
      <c r="BF261" s="479"/>
      <c r="BG261" s="479"/>
      <c r="BH261" s="479"/>
      <c r="BI261" s="479"/>
      <c r="BJ261" s="479"/>
      <c r="BK261" s="479"/>
      <c r="BL261" s="479"/>
      <c r="BM261" s="479"/>
      <c r="BN261" s="479"/>
      <c r="BO261" s="479"/>
      <c r="BP261" s="479"/>
      <c r="BQ261" s="479"/>
      <c r="BR261" s="479"/>
      <c r="BS261" s="479"/>
      <c r="BT261" s="479"/>
      <c r="BU261" s="479"/>
    </row>
    <row r="262" ht="18.0" customHeight="1">
      <c r="A262" s="479"/>
      <c r="B262" s="482"/>
      <c r="C262" s="479"/>
      <c r="D262" s="479"/>
      <c r="E262" s="479"/>
      <c r="F262" s="479"/>
      <c r="G262" s="479"/>
      <c r="H262" s="479"/>
      <c r="I262" s="479"/>
      <c r="J262" s="479"/>
      <c r="K262" s="479"/>
      <c r="L262" s="479"/>
      <c r="M262" s="479"/>
      <c r="N262" s="479"/>
      <c r="O262" s="479"/>
      <c r="P262" s="479"/>
      <c r="Q262" s="479"/>
      <c r="R262" s="479"/>
      <c r="S262" s="479"/>
      <c r="T262" s="479"/>
      <c r="U262" s="479"/>
      <c r="V262" s="479"/>
      <c r="W262" s="479"/>
      <c r="X262" s="479"/>
      <c r="Y262" s="479"/>
      <c r="Z262" s="479"/>
      <c r="AA262" s="479"/>
      <c r="AB262" s="479"/>
      <c r="AC262" s="479"/>
      <c r="AD262" s="479"/>
      <c r="AE262" s="479"/>
      <c r="AF262" s="479"/>
      <c r="AG262" s="479"/>
      <c r="AH262" s="479"/>
      <c r="AI262" s="479"/>
      <c r="AJ262" s="479"/>
      <c r="AK262" s="479"/>
      <c r="AL262" s="479"/>
      <c r="AM262" s="479"/>
      <c r="AN262" s="479"/>
      <c r="AO262" s="479"/>
      <c r="AP262" s="479"/>
      <c r="AQ262" s="479"/>
      <c r="AR262" s="479"/>
      <c r="AS262" s="479"/>
      <c r="AT262" s="479"/>
      <c r="AU262" s="479"/>
      <c r="AV262" s="479"/>
      <c r="AW262" s="479"/>
      <c r="AX262" s="479"/>
      <c r="AY262" s="479"/>
      <c r="AZ262" s="479"/>
      <c r="BA262" s="479"/>
      <c r="BB262" s="479"/>
      <c r="BC262" s="479"/>
      <c r="BD262" s="479"/>
      <c r="BE262" s="479"/>
      <c r="BF262" s="479"/>
      <c r="BG262" s="479"/>
      <c r="BH262" s="479"/>
      <c r="BI262" s="479"/>
      <c r="BJ262" s="479"/>
      <c r="BK262" s="479"/>
      <c r="BL262" s="479"/>
      <c r="BM262" s="479"/>
      <c r="BN262" s="479"/>
      <c r="BO262" s="479"/>
      <c r="BP262" s="479"/>
      <c r="BQ262" s="479"/>
      <c r="BR262" s="479"/>
      <c r="BS262" s="479"/>
      <c r="BT262" s="479"/>
      <c r="BU262" s="479"/>
    </row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7">
    <mergeCell ref="N3:R4"/>
    <mergeCell ref="S3:AA4"/>
    <mergeCell ref="AB3:AF4"/>
    <mergeCell ref="AG3:AI4"/>
    <mergeCell ref="AL3:AR4"/>
    <mergeCell ref="AS3:AW4"/>
    <mergeCell ref="BA3:BT4"/>
    <mergeCell ref="AJ3:AJ4"/>
    <mergeCell ref="AK3:AK20"/>
    <mergeCell ref="AK23:AK39"/>
    <mergeCell ref="AK41:AK42"/>
    <mergeCell ref="AK44:AK52"/>
    <mergeCell ref="K5:M6"/>
    <mergeCell ref="K7:M8"/>
    <mergeCell ref="Q21:V22"/>
    <mergeCell ref="H23:J23"/>
    <mergeCell ref="Q23:AA23"/>
    <mergeCell ref="AM26:AP27"/>
    <mergeCell ref="AS26:AW27"/>
    <mergeCell ref="O29:Y30"/>
    <mergeCell ref="AM30:AW31"/>
    <mergeCell ref="G1:I2"/>
    <mergeCell ref="J1:U2"/>
    <mergeCell ref="V1:X2"/>
    <mergeCell ref="Y1:AJ2"/>
    <mergeCell ref="A3:A20"/>
    <mergeCell ref="G3:M4"/>
    <mergeCell ref="AB16:AJ20"/>
    <mergeCell ref="A45:A52"/>
    <mergeCell ref="A54:A59"/>
    <mergeCell ref="B3:F4"/>
    <mergeCell ref="C21:H22"/>
    <mergeCell ref="A24:A39"/>
    <mergeCell ref="C38:F39"/>
    <mergeCell ref="I38:L39"/>
    <mergeCell ref="A40:A43"/>
    <mergeCell ref="B40:M40"/>
  </mergeCells>
  <printOptions/>
  <pageMargins bottom="0.31496062992125984" footer="0.0" header="0.0" left="0.2362204724409449" right="0.2362204724409449" top="0.2755905511811024"/>
  <pageSetup paperSize="8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 fitToPage="1"/>
  </sheetPr>
  <sheetViews>
    <sheetView showGridLines="0" workbookViewId="0"/>
  </sheetViews>
  <sheetFormatPr customHeight="1" defaultColWidth="14.43" defaultRowHeight="15.0"/>
  <cols>
    <col customWidth="1" min="1" max="12" width="4.14"/>
    <col customWidth="1" min="13" max="13" width="14.29"/>
    <col customWidth="1" min="14" max="26" width="4.14"/>
    <col customWidth="1" min="27" max="27" width="7.0"/>
    <col customWidth="1" min="28" max="35" width="4.14"/>
    <col customWidth="1" min="36" max="36" width="9.57"/>
    <col customWidth="1" hidden="1" min="37" max="37" width="4.14"/>
    <col customWidth="1" min="38" max="73" width="4.14"/>
  </cols>
  <sheetData>
    <row r="1" ht="18.0" customHeight="1">
      <c r="A1" s="929"/>
      <c r="B1" s="929"/>
      <c r="C1" s="929"/>
      <c r="D1" s="479"/>
      <c r="E1" s="479"/>
      <c r="F1" s="479"/>
      <c r="G1" s="972" t="s">
        <v>583</v>
      </c>
      <c r="J1" s="479" t="str">
        <f>Ficha!A10</f>
        <v/>
      </c>
      <c r="V1" s="972" t="s">
        <v>585</v>
      </c>
      <c r="AB1" s="484"/>
      <c r="AO1" s="930"/>
      <c r="AP1" s="930"/>
      <c r="AQ1" s="930"/>
      <c r="AR1" s="930"/>
      <c r="AS1" s="930"/>
      <c r="AT1" s="930"/>
      <c r="AU1" s="930"/>
      <c r="AV1" s="930"/>
      <c r="AW1" s="930"/>
      <c r="AX1" s="930"/>
      <c r="AY1" s="479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479"/>
    </row>
    <row r="2" ht="18.0" customHeight="1">
      <c r="A2" s="929"/>
      <c r="B2" s="929"/>
      <c r="C2" s="929"/>
      <c r="D2" s="479"/>
      <c r="E2" s="479"/>
      <c r="F2" s="479"/>
      <c r="AO2" s="930"/>
      <c r="AP2" s="930"/>
      <c r="AQ2" s="930"/>
      <c r="AR2" s="930"/>
      <c r="AS2" s="930"/>
      <c r="AT2" s="930"/>
      <c r="AU2" s="930"/>
      <c r="AV2" s="930"/>
      <c r="AW2" s="930"/>
      <c r="AX2" s="930"/>
      <c r="AY2" s="479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479"/>
    </row>
    <row r="3" ht="18.0" customHeight="1">
      <c r="A3" s="978" t="s">
        <v>76</v>
      </c>
      <c r="B3" s="979" t="s">
        <v>594</v>
      </c>
      <c r="C3" s="933"/>
      <c r="D3" s="933"/>
      <c r="E3" s="933"/>
      <c r="F3" s="934"/>
      <c r="G3" s="981" t="s">
        <v>596</v>
      </c>
      <c r="H3" s="981"/>
      <c r="I3" s="981"/>
      <c r="J3" s="981"/>
      <c r="K3" s="982"/>
      <c r="L3" s="933"/>
      <c r="M3" s="936"/>
      <c r="N3" s="983" t="s">
        <v>598</v>
      </c>
      <c r="O3" s="933"/>
      <c r="P3" s="933"/>
      <c r="Q3" s="933"/>
      <c r="R3" s="934"/>
      <c r="S3" s="981" t="s">
        <v>596</v>
      </c>
      <c r="T3" s="984"/>
      <c r="U3" s="984"/>
      <c r="V3" s="984"/>
      <c r="W3" s="938"/>
      <c r="X3" s="933"/>
      <c r="Y3" s="933"/>
      <c r="Z3" s="933"/>
      <c r="AA3" s="936"/>
      <c r="AB3" s="985" t="s">
        <v>602</v>
      </c>
      <c r="AC3" s="933"/>
      <c r="AD3" s="933"/>
      <c r="AE3" s="933"/>
      <c r="AF3" s="934"/>
      <c r="AG3" s="932"/>
      <c r="AH3" s="933"/>
      <c r="AI3" s="934"/>
      <c r="AJ3" s="939" t="s">
        <v>540</v>
      </c>
      <c r="AK3" s="940" t="s">
        <v>536</v>
      </c>
      <c r="AL3" s="986" t="s">
        <v>603</v>
      </c>
      <c r="AM3" s="987"/>
      <c r="AN3" s="987"/>
      <c r="AO3" s="987"/>
      <c r="AP3" s="987"/>
      <c r="AQ3" s="987"/>
      <c r="AR3" s="987"/>
      <c r="AS3" s="987" t="s">
        <v>604</v>
      </c>
      <c r="AT3" s="987"/>
      <c r="AU3" s="987"/>
      <c r="AV3" s="987"/>
      <c r="AW3" s="987"/>
      <c r="AX3" s="942"/>
      <c r="AY3" s="479"/>
      <c r="AZ3" s="943"/>
      <c r="BA3" s="944" t="s">
        <v>607</v>
      </c>
      <c r="BB3" s="945"/>
      <c r="BC3" s="945"/>
      <c r="BD3" s="945"/>
      <c r="BE3" s="945"/>
      <c r="BF3" s="945"/>
      <c r="BG3" s="945"/>
      <c r="BH3" s="945"/>
      <c r="BI3" s="945"/>
      <c r="BJ3" s="945"/>
      <c r="BK3" s="945"/>
      <c r="BL3" s="945"/>
      <c r="BM3" s="945"/>
      <c r="BN3" s="945"/>
      <c r="BO3" s="945"/>
      <c r="BP3" s="945"/>
      <c r="BQ3" s="945"/>
      <c r="BR3" s="945"/>
      <c r="BS3" s="945"/>
      <c r="BT3" s="945"/>
      <c r="BU3" s="946"/>
    </row>
    <row r="4" ht="18.0" customHeight="1">
      <c r="A4" s="947"/>
      <c r="B4" s="605"/>
      <c r="C4" s="948"/>
      <c r="D4" s="948"/>
      <c r="E4" s="948"/>
      <c r="F4" s="789"/>
      <c r="G4" s="997"/>
      <c r="H4" s="997"/>
      <c r="I4" s="997"/>
      <c r="J4" s="997"/>
      <c r="K4" s="605"/>
      <c r="L4" s="948"/>
      <c r="M4" s="949"/>
      <c r="N4" s="950"/>
      <c r="O4" s="948"/>
      <c r="P4" s="948"/>
      <c r="Q4" s="948"/>
      <c r="R4" s="789"/>
      <c r="S4" s="999"/>
      <c r="T4" s="999"/>
      <c r="U4" s="999"/>
      <c r="V4" s="999"/>
      <c r="W4" s="605"/>
      <c r="X4" s="948"/>
      <c r="Y4" s="948"/>
      <c r="Z4" s="948"/>
      <c r="AA4" s="949"/>
      <c r="AB4" s="950"/>
      <c r="AC4" s="948"/>
      <c r="AD4" s="948"/>
      <c r="AE4" s="948"/>
      <c r="AF4" s="789"/>
      <c r="AG4" s="605"/>
      <c r="AH4" s="948"/>
      <c r="AI4" s="789"/>
      <c r="AJ4" s="951"/>
      <c r="AK4" s="952"/>
      <c r="AL4" s="1001" t="s">
        <v>609</v>
      </c>
      <c r="AM4" s="1002"/>
      <c r="AN4" s="1002"/>
      <c r="AO4" s="1002"/>
      <c r="AP4" s="1002"/>
      <c r="AQ4" s="1002"/>
      <c r="AR4" s="1002"/>
      <c r="AS4" s="1001" t="s">
        <v>609</v>
      </c>
      <c r="AT4" s="1002"/>
      <c r="AU4" s="1002"/>
      <c r="AV4" s="1002"/>
      <c r="AW4" s="1002"/>
      <c r="AX4" s="953"/>
      <c r="AY4" s="479"/>
      <c r="AZ4" s="954"/>
      <c r="BU4" s="479"/>
    </row>
    <row r="5" ht="21.75" customHeight="1">
      <c r="A5" s="947"/>
      <c r="B5" s="955"/>
      <c r="C5" s="536"/>
      <c r="D5" s="536"/>
      <c r="E5" s="536"/>
      <c r="F5" s="536"/>
      <c r="G5" s="536"/>
      <c r="H5" s="536"/>
      <c r="I5" s="536"/>
      <c r="J5" s="536" t="s">
        <v>610</v>
      </c>
      <c r="K5" s="955"/>
      <c r="L5" s="955"/>
      <c r="M5" s="1003"/>
      <c r="N5" s="479"/>
      <c r="O5" s="958" t="s">
        <v>611</v>
      </c>
      <c r="P5" s="536"/>
      <c r="Q5" s="536"/>
      <c r="R5" s="536"/>
      <c r="S5" s="536"/>
      <c r="T5" s="536"/>
      <c r="U5" s="536"/>
      <c r="V5" s="536"/>
      <c r="W5" s="536"/>
      <c r="X5" s="536"/>
      <c r="Y5" s="536"/>
      <c r="Z5" s="536"/>
      <c r="AA5" s="536"/>
      <c r="AB5" s="959" t="s">
        <v>544</v>
      </c>
      <c r="AC5" s="536"/>
      <c r="AD5" s="536"/>
      <c r="AE5" s="536"/>
      <c r="AF5" s="536"/>
      <c r="AG5" s="536"/>
      <c r="AH5" s="536"/>
      <c r="AI5" s="536"/>
      <c r="AJ5" s="960"/>
      <c r="AK5" s="952"/>
      <c r="AL5" s="959"/>
      <c r="AM5" s="536"/>
      <c r="AN5" s="536"/>
      <c r="AO5" s="536"/>
      <c r="AP5" s="536"/>
      <c r="AQ5" s="536"/>
      <c r="AR5" s="536"/>
      <c r="AS5" s="959"/>
      <c r="AT5" s="536"/>
      <c r="AU5" s="536"/>
      <c r="AV5" s="536"/>
      <c r="AW5" s="536"/>
      <c r="AX5" s="961"/>
      <c r="AY5" s="479"/>
      <c r="AZ5" s="954"/>
      <c r="BA5" s="554"/>
      <c r="BB5" s="554"/>
      <c r="BC5" s="554"/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479"/>
    </row>
    <row r="6" ht="21.75" customHeight="1">
      <c r="A6" s="947"/>
      <c r="B6" s="482" t="b">
        <v>0</v>
      </c>
      <c r="C6" s="536" t="s">
        <v>594</v>
      </c>
      <c r="D6" s="536"/>
      <c r="E6" s="536"/>
      <c r="F6" s="536"/>
      <c r="G6" s="536"/>
      <c r="I6" s="536"/>
      <c r="J6" s="536" t="s">
        <v>613</v>
      </c>
      <c r="K6" s="1008"/>
      <c r="L6" s="1008"/>
      <c r="M6" s="92"/>
      <c r="N6" s="482" t="b">
        <v>0</v>
      </c>
      <c r="O6" s="536" t="s">
        <v>615</v>
      </c>
      <c r="P6" s="536"/>
      <c r="Q6" s="536"/>
      <c r="R6" s="536"/>
      <c r="S6" s="536"/>
      <c r="T6" s="536"/>
      <c r="U6" s="536"/>
      <c r="V6" s="536"/>
      <c r="W6" s="536"/>
      <c r="X6" s="536"/>
      <c r="Y6" s="536"/>
      <c r="Z6" s="536"/>
      <c r="AA6" s="536"/>
      <c r="AB6" s="959"/>
      <c r="AC6" s="536"/>
      <c r="AD6" s="536"/>
      <c r="AE6" s="536"/>
      <c r="AF6" s="536"/>
      <c r="AG6" s="536"/>
      <c r="AH6" s="536"/>
      <c r="AI6" s="536"/>
      <c r="AJ6" s="960"/>
      <c r="AK6" s="952"/>
      <c r="AL6" s="964" t="b">
        <v>0</v>
      </c>
      <c r="AM6" s="536" t="s">
        <v>618</v>
      </c>
      <c r="AN6" s="536"/>
      <c r="AO6" s="536"/>
      <c r="AP6" s="536"/>
      <c r="AQ6" s="536"/>
      <c r="AR6" s="536"/>
      <c r="AS6" s="964" t="b">
        <v>0</v>
      </c>
      <c r="AT6" s="536" t="s">
        <v>619</v>
      </c>
      <c r="AU6" s="536"/>
      <c r="AV6" s="536"/>
      <c r="AW6" s="536"/>
      <c r="AX6" s="961"/>
      <c r="AY6" s="479"/>
      <c r="AZ6" s="954"/>
      <c r="BA6" s="554"/>
      <c r="BB6" s="554"/>
      <c r="BC6" s="554"/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479"/>
    </row>
    <row r="7" ht="21.75" customHeight="1">
      <c r="A7" s="947"/>
      <c r="B7" s="482" t="b">
        <v>0</v>
      </c>
      <c r="C7" s="536" t="s">
        <v>621</v>
      </c>
      <c r="D7" s="536"/>
      <c r="E7" s="536"/>
      <c r="F7" s="536"/>
      <c r="G7" s="536"/>
      <c r="H7" s="536"/>
      <c r="I7" s="536"/>
      <c r="J7" s="536"/>
      <c r="K7" s="965"/>
      <c r="L7" s="965"/>
      <c r="M7" s="1019"/>
      <c r="N7" s="482" t="b">
        <v>0</v>
      </c>
      <c r="O7" s="536" t="s">
        <v>622</v>
      </c>
      <c r="P7" s="536"/>
      <c r="Q7" s="536"/>
      <c r="R7" s="536"/>
      <c r="S7" s="536"/>
      <c r="T7" s="479"/>
      <c r="U7" s="536"/>
      <c r="V7" s="536" t="s">
        <v>623</v>
      </c>
      <c r="W7" s="479"/>
      <c r="X7" s="536"/>
      <c r="Y7" s="536"/>
      <c r="Z7" s="536"/>
      <c r="AA7" s="536"/>
      <c r="AB7" s="1021" t="s">
        <v>624</v>
      </c>
      <c r="AC7" s="536"/>
      <c r="AD7" s="536"/>
      <c r="AE7" s="536"/>
      <c r="AF7" s="536"/>
      <c r="AG7" s="536"/>
      <c r="AH7" s="536"/>
      <c r="AI7" s="536"/>
      <c r="AJ7" s="960"/>
      <c r="AK7" s="952"/>
      <c r="AL7" s="964" t="b">
        <v>0</v>
      </c>
      <c r="AM7" s="536" t="s">
        <v>626</v>
      </c>
      <c r="AN7" s="536"/>
      <c r="AO7" s="536"/>
      <c r="AP7" s="536"/>
      <c r="AQ7" s="536"/>
      <c r="AR7" s="536"/>
      <c r="AS7" s="959"/>
      <c r="AT7" s="536"/>
      <c r="AU7" s="536"/>
      <c r="AV7" s="536"/>
      <c r="AW7" s="536"/>
      <c r="AX7" s="961"/>
      <c r="AY7" s="479"/>
      <c r="AZ7" s="954"/>
      <c r="BA7" s="554"/>
      <c r="BB7" s="554"/>
      <c r="BC7" s="554"/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479"/>
    </row>
    <row r="8" ht="21.75" customHeight="1">
      <c r="A8" s="947"/>
      <c r="B8" s="482" t="b">
        <v>0</v>
      </c>
      <c r="C8" s="536" t="s">
        <v>628</v>
      </c>
      <c r="D8" s="536"/>
      <c r="E8" s="536"/>
      <c r="F8" s="536"/>
      <c r="G8" s="536"/>
      <c r="I8" s="536"/>
      <c r="J8" s="536" t="s">
        <v>629</v>
      </c>
      <c r="K8" s="1008"/>
      <c r="L8" s="1008"/>
      <c r="M8" s="92"/>
      <c r="N8" s="482" t="b">
        <v>0</v>
      </c>
      <c r="O8" s="536" t="s">
        <v>630</v>
      </c>
      <c r="P8" s="536"/>
      <c r="Q8" s="536"/>
      <c r="R8" s="536"/>
      <c r="S8" s="536"/>
      <c r="T8" s="479"/>
      <c r="U8" s="536"/>
      <c r="V8" s="536" t="s">
        <v>623</v>
      </c>
      <c r="W8" s="479"/>
      <c r="X8" s="536"/>
      <c r="Y8" s="536"/>
      <c r="Z8" s="536"/>
      <c r="AA8" s="536"/>
      <c r="AB8" s="964" t="b">
        <v>0</v>
      </c>
      <c r="AC8" s="536" t="s">
        <v>631</v>
      </c>
      <c r="AD8" s="536"/>
      <c r="AE8" s="536"/>
      <c r="AF8" s="536"/>
      <c r="AG8" s="536"/>
      <c r="AH8" s="536"/>
      <c r="AI8" s="536"/>
      <c r="AJ8" s="960"/>
      <c r="AK8" s="952"/>
      <c r="AL8" s="964" t="b">
        <v>0</v>
      </c>
      <c r="AM8" s="536" t="s">
        <v>632</v>
      </c>
      <c r="AN8" s="536"/>
      <c r="AO8" s="536"/>
      <c r="AP8" s="536"/>
      <c r="AQ8" s="536"/>
      <c r="AR8" s="536"/>
      <c r="AS8" s="964" t="b">
        <v>0</v>
      </c>
      <c r="AT8" s="536" t="s">
        <v>634</v>
      </c>
      <c r="AU8" s="536"/>
      <c r="AV8" s="536"/>
      <c r="AW8" s="536"/>
      <c r="AX8" s="961"/>
      <c r="AY8" s="479"/>
      <c r="AZ8" s="954"/>
      <c r="BA8" s="554"/>
      <c r="BB8" s="554"/>
      <c r="BC8" s="554"/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479"/>
    </row>
    <row r="9" ht="21.75" customHeight="1">
      <c r="A9" s="947"/>
      <c r="B9" s="482"/>
      <c r="C9" s="479"/>
      <c r="D9" s="479"/>
      <c r="E9" s="479"/>
      <c r="F9" s="479"/>
      <c r="G9" s="479"/>
      <c r="H9" s="536"/>
      <c r="I9" s="536"/>
      <c r="J9" s="536"/>
      <c r="K9" s="536"/>
      <c r="L9" s="536"/>
      <c r="M9" s="536"/>
      <c r="N9" s="964" t="b">
        <v>0</v>
      </c>
      <c r="O9" s="536" t="s">
        <v>559</v>
      </c>
      <c r="P9" s="536"/>
      <c r="Q9" s="536"/>
      <c r="R9" s="536"/>
      <c r="S9" s="536"/>
      <c r="T9" s="536"/>
      <c r="U9" s="536"/>
      <c r="V9" s="536"/>
      <c r="W9" s="536"/>
      <c r="X9" s="536"/>
      <c r="Y9" s="536"/>
      <c r="Z9" s="536"/>
      <c r="AA9" s="536"/>
      <c r="AB9" s="964" t="b">
        <v>0</v>
      </c>
      <c r="AC9" s="536" t="s">
        <v>636</v>
      </c>
      <c r="AD9" s="479"/>
      <c r="AE9" s="479"/>
      <c r="AF9" s="479"/>
      <c r="AG9" s="479"/>
      <c r="AH9" s="479"/>
      <c r="AI9" s="479"/>
      <c r="AJ9" s="960"/>
      <c r="AK9" s="952"/>
      <c r="AL9" s="964" t="b">
        <v>0</v>
      </c>
      <c r="AM9" s="536" t="s">
        <v>637</v>
      </c>
      <c r="AN9" s="536"/>
      <c r="AO9" s="536"/>
      <c r="AP9" s="536"/>
      <c r="AQ9" s="536"/>
      <c r="AR9" s="536"/>
      <c r="AS9" s="959"/>
      <c r="AT9" s="536"/>
      <c r="AU9" s="536"/>
      <c r="AV9" s="536"/>
      <c r="AW9" s="536"/>
      <c r="AX9" s="961"/>
      <c r="AY9" s="479"/>
      <c r="AZ9" s="954"/>
      <c r="BA9" s="554"/>
      <c r="BB9" s="554"/>
      <c r="BC9" s="554"/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479"/>
    </row>
    <row r="10" ht="21.75" customHeight="1">
      <c r="A10" s="947"/>
      <c r="B10" s="482" t="b">
        <v>0</v>
      </c>
      <c r="C10" s="536" t="s">
        <v>639</v>
      </c>
      <c r="D10" s="479"/>
      <c r="E10" s="479"/>
      <c r="F10" s="479"/>
      <c r="G10" s="479"/>
      <c r="H10" s="536"/>
      <c r="I10" s="536"/>
      <c r="J10" s="536"/>
      <c r="K10" s="536"/>
      <c r="L10" s="536"/>
      <c r="M10" s="536"/>
      <c r="N10" s="964" t="b">
        <v>0</v>
      </c>
      <c r="O10" s="536" t="s">
        <v>563</v>
      </c>
      <c r="P10" s="536"/>
      <c r="Q10" s="536"/>
      <c r="R10" s="536"/>
      <c r="S10" s="536"/>
      <c r="T10" s="536"/>
      <c r="U10" s="536"/>
      <c r="V10" s="536"/>
      <c r="W10" s="536"/>
      <c r="X10" s="536"/>
      <c r="Y10" s="536"/>
      <c r="Z10" s="536"/>
      <c r="AA10" s="536"/>
      <c r="AB10" s="964" t="b">
        <v>0</v>
      </c>
      <c r="AC10" s="536" t="s">
        <v>642</v>
      </c>
      <c r="AD10" s="536"/>
      <c r="AE10" s="536"/>
      <c r="AF10" s="536"/>
      <c r="AG10" s="536"/>
      <c r="AH10" s="536"/>
      <c r="AI10" s="536"/>
      <c r="AJ10" s="960"/>
      <c r="AK10" s="952"/>
      <c r="AL10" s="479"/>
      <c r="AM10" s="479"/>
      <c r="AN10" s="536"/>
      <c r="AO10" s="536"/>
      <c r="AP10" s="536"/>
      <c r="AQ10" s="536"/>
      <c r="AR10" s="536"/>
      <c r="AS10" s="964" t="b">
        <v>0</v>
      </c>
      <c r="AT10" s="536" t="s">
        <v>644</v>
      </c>
      <c r="AU10" s="536"/>
      <c r="AV10" s="536"/>
      <c r="AW10" s="536"/>
      <c r="AX10" s="961"/>
      <c r="AY10" s="479"/>
      <c r="AZ10" s="954"/>
      <c r="BA10" s="55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479"/>
    </row>
    <row r="11" ht="21.75" customHeight="1">
      <c r="A11" s="947"/>
      <c r="B11" s="482" t="b">
        <v>0</v>
      </c>
      <c r="C11" s="536" t="s">
        <v>646</v>
      </c>
      <c r="D11" s="536"/>
      <c r="E11" s="536"/>
      <c r="F11" s="536"/>
      <c r="G11" s="536"/>
      <c r="H11" s="536"/>
      <c r="I11" s="536"/>
      <c r="J11" s="536"/>
      <c r="K11" s="536"/>
      <c r="L11" s="536"/>
      <c r="M11" s="536"/>
      <c r="N11" s="964" t="b">
        <v>0</v>
      </c>
      <c r="O11" s="536" t="s">
        <v>567</v>
      </c>
      <c r="P11" s="536"/>
      <c r="Q11" s="536"/>
      <c r="R11" s="536"/>
      <c r="S11" s="536"/>
      <c r="T11" s="536"/>
      <c r="U11" s="536"/>
      <c r="V11" s="536"/>
      <c r="W11" s="536"/>
      <c r="X11" s="536"/>
      <c r="Y11" s="536"/>
      <c r="Z11" s="536"/>
      <c r="AA11" s="536"/>
      <c r="AB11" s="964" t="b">
        <v>0</v>
      </c>
      <c r="AC11" s="1034" t="s">
        <v>648</v>
      </c>
      <c r="AD11" s="536"/>
      <c r="AE11" s="536"/>
      <c r="AF11" s="536"/>
      <c r="AG11" s="536"/>
      <c r="AH11" s="955"/>
      <c r="AI11" s="970" t="s">
        <v>569</v>
      </c>
      <c r="AJ11" s="536" t="s">
        <v>570</v>
      </c>
      <c r="AK11" s="952"/>
      <c r="AL11" s="970" t="s">
        <v>569</v>
      </c>
      <c r="AM11" s="499" t="s">
        <v>571</v>
      </c>
      <c r="AN11" s="536"/>
      <c r="AO11" s="536"/>
      <c r="AP11" s="536"/>
      <c r="AQ11" s="536"/>
      <c r="AR11" s="536"/>
      <c r="AS11" s="957"/>
      <c r="AT11" s="479" t="s">
        <v>649</v>
      </c>
      <c r="AU11" s="536"/>
      <c r="AV11" s="536"/>
      <c r="AW11" s="536"/>
      <c r="AX11" s="961"/>
      <c r="AY11" s="479"/>
      <c r="AZ11" s="954"/>
      <c r="BA11" s="554"/>
      <c r="BB11" s="554"/>
      <c r="BC11" s="554"/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479"/>
    </row>
    <row r="12" ht="21.75" customHeight="1">
      <c r="A12" s="947"/>
      <c r="B12" s="482" t="b">
        <v>0</v>
      </c>
      <c r="C12" s="536" t="s">
        <v>651</v>
      </c>
      <c r="D12" s="479"/>
      <c r="E12" s="479"/>
      <c r="F12" s="479"/>
      <c r="G12" s="479"/>
      <c r="H12" s="536"/>
      <c r="I12" s="536"/>
      <c r="J12" s="536"/>
      <c r="K12" s="536"/>
      <c r="L12" s="536"/>
      <c r="M12" s="536"/>
      <c r="N12" s="964" t="b">
        <v>0</v>
      </c>
      <c r="O12" s="536" t="s">
        <v>573</v>
      </c>
      <c r="P12" s="536"/>
      <c r="Q12" s="536"/>
      <c r="R12" s="536"/>
      <c r="S12" s="536"/>
      <c r="T12" s="536"/>
      <c r="U12" s="536"/>
      <c r="V12" s="536"/>
      <c r="W12" s="536"/>
      <c r="X12" s="536"/>
      <c r="Y12" s="536"/>
      <c r="Z12" s="536"/>
      <c r="AA12" s="536"/>
      <c r="AB12" s="964" t="b">
        <v>0</v>
      </c>
      <c r="AC12" s="536" t="s">
        <v>653</v>
      </c>
      <c r="AD12" s="536"/>
      <c r="AE12" s="536"/>
      <c r="AF12" s="536"/>
      <c r="AG12" s="536"/>
      <c r="AH12" s="536"/>
      <c r="AI12" s="536"/>
      <c r="AJ12" s="960"/>
      <c r="AK12" s="952"/>
      <c r="AL12" s="970" t="s">
        <v>569</v>
      </c>
      <c r="AM12" s="499" t="s">
        <v>575</v>
      </c>
      <c r="AN12" s="536"/>
      <c r="AO12" s="536"/>
      <c r="AP12" s="536"/>
      <c r="AQ12" s="536"/>
      <c r="AR12" s="536"/>
      <c r="AS12" s="964" t="b">
        <v>0</v>
      </c>
      <c r="AT12" s="536" t="s">
        <v>654</v>
      </c>
      <c r="AU12" s="536"/>
      <c r="AV12" s="536"/>
      <c r="AW12" s="536"/>
      <c r="AX12" s="961"/>
      <c r="AY12" s="479"/>
      <c r="AZ12" s="954"/>
      <c r="BA12" s="554"/>
      <c r="BB12" s="554"/>
      <c r="BC12" s="554"/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479"/>
    </row>
    <row r="13" ht="21.75" customHeight="1">
      <c r="A13" s="947"/>
      <c r="B13" s="482" t="b">
        <v>0</v>
      </c>
      <c r="C13" s="536" t="s">
        <v>655</v>
      </c>
      <c r="D13" s="479"/>
      <c r="E13" s="479"/>
      <c r="F13" s="479"/>
      <c r="G13" s="479"/>
      <c r="H13" s="536"/>
      <c r="I13" s="536"/>
      <c r="J13" s="536"/>
      <c r="K13" s="536"/>
      <c r="L13" s="536"/>
      <c r="M13" s="536"/>
      <c r="N13" s="964" t="b">
        <v>0</v>
      </c>
      <c r="O13" s="536" t="s">
        <v>657</v>
      </c>
      <c r="P13" s="536"/>
      <c r="Q13" s="536"/>
      <c r="R13" s="536"/>
      <c r="S13" s="536"/>
      <c r="T13" s="536"/>
      <c r="U13" s="536"/>
      <c r="V13" s="536"/>
      <c r="W13" s="536"/>
      <c r="X13" s="536"/>
      <c r="Y13" s="991" t="b">
        <v>0</v>
      </c>
      <c r="Z13" s="536" t="s">
        <v>658</v>
      </c>
      <c r="AA13" s="536"/>
      <c r="AB13" s="964" t="b">
        <v>0</v>
      </c>
      <c r="AC13" s="536" t="s">
        <v>659</v>
      </c>
      <c r="AD13" s="536"/>
      <c r="AE13" s="536"/>
      <c r="AF13" s="536"/>
      <c r="AG13" s="536"/>
      <c r="AH13" s="536"/>
      <c r="AI13" s="536"/>
      <c r="AJ13" s="960"/>
      <c r="AK13" s="952"/>
      <c r="AL13" s="970" t="s">
        <v>569</v>
      </c>
      <c r="AM13" s="499" t="s">
        <v>581</v>
      </c>
      <c r="AN13" s="536"/>
      <c r="AO13" s="536"/>
      <c r="AP13" s="536"/>
      <c r="AQ13" s="536"/>
      <c r="AR13" s="536"/>
      <c r="AS13" s="959"/>
      <c r="AT13" s="536" t="s">
        <v>660</v>
      </c>
      <c r="AU13" s="536"/>
      <c r="AV13" s="536"/>
      <c r="AW13" s="536"/>
      <c r="AX13" s="961"/>
      <c r="AY13" s="479"/>
      <c r="AZ13" s="954"/>
      <c r="BA13" s="554"/>
      <c r="BB13" s="554"/>
      <c r="BC13" s="554"/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479"/>
    </row>
    <row r="14" ht="21.75" customHeight="1">
      <c r="A14" s="947"/>
      <c r="B14" s="482" t="b">
        <v>0</v>
      </c>
      <c r="C14" s="479"/>
      <c r="D14" s="479"/>
      <c r="E14" s="479"/>
      <c r="F14" s="479"/>
      <c r="G14" s="479"/>
      <c r="H14" s="536"/>
      <c r="I14" s="536"/>
      <c r="J14" s="536"/>
      <c r="K14" s="536"/>
      <c r="L14" s="536"/>
      <c r="M14" s="536"/>
      <c r="N14" s="964" t="b">
        <v>0</v>
      </c>
      <c r="O14" s="971" t="s">
        <v>663</v>
      </c>
      <c r="P14" s="536"/>
      <c r="Q14" s="536"/>
      <c r="R14" s="536"/>
      <c r="S14" s="536"/>
      <c r="T14" s="536"/>
      <c r="U14" s="536"/>
      <c r="V14" s="536"/>
      <c r="W14" s="536"/>
      <c r="X14" s="536"/>
      <c r="Y14" s="536"/>
      <c r="Z14" s="536"/>
      <c r="AA14" s="536"/>
      <c r="AB14" s="957" t="b">
        <v>0</v>
      </c>
      <c r="AC14" s="479"/>
      <c r="AD14" s="536"/>
      <c r="AE14" s="536"/>
      <c r="AF14" s="536"/>
      <c r="AG14" s="536"/>
      <c r="AH14" s="536"/>
      <c r="AI14" s="536"/>
      <c r="AJ14" s="960"/>
      <c r="AK14" s="952"/>
      <c r="AL14" s="959"/>
      <c r="AM14" s="499" t="s">
        <v>584</v>
      </c>
      <c r="AN14" s="536"/>
      <c r="AO14" s="536"/>
      <c r="AP14" s="536"/>
      <c r="AQ14" s="536"/>
      <c r="AR14" s="536"/>
      <c r="AS14" s="959"/>
      <c r="AT14" s="536"/>
      <c r="AU14" s="536"/>
      <c r="AV14" s="536"/>
      <c r="AW14" s="536"/>
      <c r="AX14" s="961"/>
      <c r="AY14" s="479"/>
      <c r="AZ14" s="954"/>
      <c r="BA14" s="55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479"/>
    </row>
    <row r="15" ht="21.75" customHeight="1">
      <c r="A15" s="947"/>
      <c r="B15" s="482" t="b">
        <v>0</v>
      </c>
      <c r="C15" s="536" t="s">
        <v>668</v>
      </c>
      <c r="D15" s="536"/>
      <c r="E15" s="536"/>
      <c r="F15" s="479"/>
      <c r="G15" s="973" t="s">
        <v>569</v>
      </c>
      <c r="H15" s="536" t="s">
        <v>670</v>
      </c>
      <c r="I15" s="536"/>
      <c r="J15" s="536"/>
      <c r="K15" s="536"/>
      <c r="L15" s="536"/>
      <c r="M15" s="536"/>
      <c r="N15" s="959"/>
      <c r="O15" s="536"/>
      <c r="P15" s="536"/>
      <c r="Q15" s="536"/>
      <c r="R15" s="536"/>
      <c r="S15" s="536"/>
      <c r="T15" s="536"/>
      <c r="U15" s="536"/>
      <c r="V15" s="536"/>
      <c r="W15" s="536"/>
      <c r="X15" s="536"/>
      <c r="Y15" s="536"/>
      <c r="Z15" s="536"/>
      <c r="AA15" s="536"/>
      <c r="AB15" s="970" t="s">
        <v>588</v>
      </c>
      <c r="AC15" s="1047" t="s">
        <v>671</v>
      </c>
      <c r="AJ15" s="976"/>
      <c r="AK15" s="952"/>
      <c r="AL15" s="959"/>
      <c r="AM15" s="536"/>
      <c r="AN15" s="536"/>
      <c r="AO15" s="536"/>
      <c r="AP15" s="536"/>
      <c r="AQ15" s="536"/>
      <c r="AR15" s="536"/>
      <c r="AS15" s="957"/>
      <c r="AT15" s="479"/>
      <c r="AU15" s="536"/>
      <c r="AV15" s="536"/>
      <c r="AW15" s="536"/>
      <c r="AX15" s="961"/>
      <c r="AY15" s="479"/>
      <c r="AZ15" s="954"/>
      <c r="BA15" s="554"/>
      <c r="BB15" s="554"/>
      <c r="BC15" s="554"/>
      <c r="BD15" s="554"/>
      <c r="BE15" s="554"/>
      <c r="BF15" s="554"/>
      <c r="BG15" s="554"/>
      <c r="BH15" s="554"/>
      <c r="BI15" s="554"/>
      <c r="BJ15" s="554"/>
      <c r="BK15" s="554"/>
      <c r="BL15" s="554"/>
      <c r="BM15" s="554"/>
      <c r="BN15" s="554"/>
      <c r="BO15" s="554"/>
      <c r="BP15" s="554"/>
      <c r="BQ15" s="554"/>
      <c r="BR15" s="554"/>
      <c r="BS15" s="554"/>
      <c r="BT15" s="554"/>
      <c r="BU15" s="479"/>
    </row>
    <row r="16" ht="21.75" customHeight="1">
      <c r="A16" s="947"/>
      <c r="B16" s="482" t="b">
        <v>0</v>
      </c>
      <c r="C16" s="536" t="s">
        <v>673</v>
      </c>
      <c r="D16" s="973"/>
      <c r="E16" s="536"/>
      <c r="F16" s="536"/>
      <c r="G16" s="536"/>
      <c r="H16" s="536"/>
      <c r="I16" s="536"/>
      <c r="J16" s="536"/>
      <c r="K16" s="536"/>
      <c r="L16" s="536"/>
      <c r="M16" s="536"/>
      <c r="N16" s="964" t="b">
        <v>0</v>
      </c>
      <c r="O16" s="536" t="s">
        <v>675</v>
      </c>
      <c r="P16" s="536"/>
      <c r="Q16" s="536"/>
      <c r="R16" s="536"/>
      <c r="S16" s="536"/>
      <c r="T16" s="536"/>
      <c r="U16" s="536"/>
      <c r="V16" s="536"/>
      <c r="W16" s="536"/>
      <c r="X16" s="536"/>
      <c r="Y16" s="536"/>
      <c r="Z16" s="536"/>
      <c r="AA16" s="536"/>
      <c r="AB16" s="970"/>
      <c r="AJ16" s="976"/>
      <c r="AK16" s="952"/>
      <c r="AL16" s="959"/>
      <c r="AM16" s="536"/>
      <c r="AN16" s="536"/>
      <c r="AO16" s="536"/>
      <c r="AP16" s="536"/>
      <c r="AQ16" s="536"/>
      <c r="AR16" s="536"/>
      <c r="AS16" s="977" t="s">
        <v>593</v>
      </c>
      <c r="AT16" s="536"/>
      <c r="AU16" s="536"/>
      <c r="AV16" s="536"/>
      <c r="AW16" s="536"/>
      <c r="AX16" s="961"/>
      <c r="AY16" s="479"/>
      <c r="AZ16" s="954"/>
      <c r="BA16" s="554"/>
      <c r="BB16" s="554"/>
      <c r="BC16" s="554"/>
      <c r="BD16" s="554"/>
      <c r="BE16" s="554"/>
      <c r="BF16" s="554"/>
      <c r="BG16" s="554"/>
      <c r="BH16" s="554"/>
      <c r="BI16" s="554"/>
      <c r="BJ16" s="554"/>
      <c r="BK16" s="554"/>
      <c r="BL16" s="554"/>
      <c r="BM16" s="554"/>
      <c r="BN16" s="554"/>
      <c r="BO16" s="554"/>
      <c r="BP16" s="554"/>
      <c r="BQ16" s="554"/>
      <c r="BR16" s="554"/>
      <c r="BS16" s="554"/>
      <c r="BT16" s="554"/>
      <c r="BU16" s="479"/>
    </row>
    <row r="17" ht="21.75" customHeight="1">
      <c r="A17" s="947"/>
      <c r="B17" s="482"/>
      <c r="C17" s="479"/>
      <c r="D17" s="536"/>
      <c r="E17" s="536"/>
      <c r="F17" s="536"/>
      <c r="G17" s="536"/>
      <c r="H17" s="536"/>
      <c r="I17" s="536"/>
      <c r="J17" s="536"/>
      <c r="K17" s="536"/>
      <c r="L17" s="536"/>
      <c r="M17" s="536"/>
      <c r="N17" s="964" t="b">
        <v>0</v>
      </c>
      <c r="O17" s="536" t="s">
        <v>682</v>
      </c>
      <c r="P17" s="536"/>
      <c r="Q17" s="536"/>
      <c r="R17" s="536"/>
      <c r="S17" s="536"/>
      <c r="T17" s="536"/>
      <c r="U17" s="536"/>
      <c r="V17" s="536"/>
      <c r="W17" s="536"/>
      <c r="X17" s="536"/>
      <c r="Y17" s="536"/>
      <c r="Z17" s="536"/>
      <c r="AA17" s="536"/>
      <c r="AB17" s="975"/>
      <c r="AC17" s="1051"/>
      <c r="AD17" s="1051"/>
      <c r="AE17" s="1051"/>
      <c r="AF17" s="1051"/>
      <c r="AG17" s="1051"/>
      <c r="AH17" s="1051"/>
      <c r="AI17" s="1051"/>
      <c r="AJ17" s="1052"/>
      <c r="AK17" s="952"/>
      <c r="AL17" s="959"/>
      <c r="AM17" s="536"/>
      <c r="AN17" s="536"/>
      <c r="AO17" s="536"/>
      <c r="AP17" s="536"/>
      <c r="AQ17" s="536"/>
      <c r="AR17" s="536"/>
      <c r="AS17" s="957" t="b">
        <v>0</v>
      </c>
      <c r="AT17" s="536" t="s">
        <v>597</v>
      </c>
      <c r="AU17" s="536"/>
      <c r="AV17" s="536"/>
      <c r="AW17" s="536"/>
      <c r="AX17" s="961"/>
      <c r="AY17" s="479"/>
      <c r="AZ17" s="954"/>
      <c r="BA17" s="554"/>
      <c r="BB17" s="554"/>
      <c r="BC17" s="554"/>
      <c r="BD17" s="554"/>
      <c r="BE17" s="554"/>
      <c r="BF17" s="554"/>
      <c r="BG17" s="554"/>
      <c r="BH17" s="554"/>
      <c r="BI17" s="554"/>
      <c r="BJ17" s="554"/>
      <c r="BK17" s="554"/>
      <c r="BL17" s="554"/>
      <c r="BM17" s="554"/>
      <c r="BN17" s="554"/>
      <c r="BO17" s="554"/>
      <c r="BP17" s="554"/>
      <c r="BQ17" s="554"/>
      <c r="BR17" s="554"/>
      <c r="BS17" s="554"/>
      <c r="BT17" s="554"/>
      <c r="BU17" s="479"/>
    </row>
    <row r="18" ht="21.75" customHeight="1">
      <c r="A18" s="947"/>
      <c r="B18" s="482" t="b">
        <v>0</v>
      </c>
      <c r="C18" s="536" t="s">
        <v>688</v>
      </c>
      <c r="D18" s="536"/>
      <c r="E18" s="536"/>
      <c r="F18" s="536"/>
      <c r="G18" s="536"/>
      <c r="H18" s="536"/>
      <c r="I18" s="536"/>
      <c r="J18" s="536"/>
      <c r="K18" s="536"/>
      <c r="L18" s="536"/>
      <c r="M18" s="536"/>
      <c r="N18" s="964" t="b">
        <v>0</v>
      </c>
      <c r="O18" s="536" t="s">
        <v>690</v>
      </c>
      <c r="P18" s="536"/>
      <c r="Q18" s="536"/>
      <c r="R18" s="536"/>
      <c r="S18" s="536"/>
      <c r="T18" s="536"/>
      <c r="U18" s="536"/>
      <c r="V18" s="536"/>
      <c r="W18" s="536"/>
      <c r="X18" s="536"/>
      <c r="Y18" s="536"/>
      <c r="Z18" s="536"/>
      <c r="AA18" s="536"/>
      <c r="AB18" s="1054" t="s">
        <v>691</v>
      </c>
      <c r="AJ18" s="976"/>
      <c r="AK18" s="952"/>
      <c r="AL18" s="959"/>
      <c r="AM18" s="536"/>
      <c r="AN18" s="536"/>
      <c r="AO18" s="536"/>
      <c r="AP18" s="536"/>
      <c r="AQ18" s="536"/>
      <c r="AR18" s="536"/>
      <c r="AS18" s="964" t="b">
        <v>0</v>
      </c>
      <c r="AT18" s="536" t="s">
        <v>601</v>
      </c>
      <c r="AU18" s="536"/>
      <c r="AV18" s="536"/>
      <c r="AW18" s="536"/>
      <c r="AX18" s="961"/>
      <c r="AY18" s="479"/>
      <c r="AZ18" s="954"/>
      <c r="BA18" s="554"/>
      <c r="BB18" s="554"/>
      <c r="BC18" s="554"/>
      <c r="BD18" s="554"/>
      <c r="BE18" s="554"/>
      <c r="BF18" s="554"/>
      <c r="BG18" s="554"/>
      <c r="BH18" s="554"/>
      <c r="BI18" s="554"/>
      <c r="BJ18" s="554"/>
      <c r="BK18" s="554"/>
      <c r="BL18" s="554"/>
      <c r="BM18" s="554"/>
      <c r="BN18" s="554"/>
      <c r="BO18" s="554"/>
      <c r="BP18" s="554"/>
      <c r="BQ18" s="554"/>
      <c r="BR18" s="554"/>
      <c r="BS18" s="554"/>
      <c r="BT18" s="554"/>
      <c r="BU18" s="479"/>
    </row>
    <row r="19" ht="21.75" customHeight="1">
      <c r="A19" s="947"/>
      <c r="B19" s="955"/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964" t="b">
        <v>0</v>
      </c>
      <c r="O19" s="536"/>
      <c r="P19" s="536"/>
      <c r="Q19" s="536"/>
      <c r="R19" s="536"/>
      <c r="S19" s="536"/>
      <c r="T19" s="536"/>
      <c r="U19" s="536"/>
      <c r="V19" s="536"/>
      <c r="W19" s="536"/>
      <c r="X19" s="536"/>
      <c r="Y19" s="536"/>
      <c r="Z19" s="536"/>
      <c r="AA19" s="536"/>
      <c r="AB19" s="980"/>
      <c r="AJ19" s="976"/>
      <c r="AK19" s="952"/>
      <c r="AL19" s="959"/>
      <c r="AM19" s="536"/>
      <c r="AN19" s="536"/>
      <c r="AO19" s="536"/>
      <c r="AP19" s="536"/>
      <c r="AQ19" s="536"/>
      <c r="AR19" s="536"/>
      <c r="AS19" s="959"/>
      <c r="AT19" s="536"/>
      <c r="AU19" s="536"/>
      <c r="AV19" s="536"/>
      <c r="AW19" s="536"/>
      <c r="AX19" s="961"/>
      <c r="AY19" s="479"/>
      <c r="AZ19" s="954"/>
      <c r="BA19" s="554"/>
      <c r="BB19" s="554"/>
      <c r="BC19" s="554"/>
      <c r="BD19" s="554"/>
      <c r="BE19" s="554"/>
      <c r="BF19" s="554"/>
      <c r="BG19" s="554"/>
      <c r="BH19" s="554"/>
      <c r="BI19" s="554"/>
      <c r="BJ19" s="554"/>
      <c r="BK19" s="554"/>
      <c r="BL19" s="554"/>
      <c r="BM19" s="554"/>
      <c r="BN19" s="554"/>
      <c r="BO19" s="554"/>
      <c r="BP19" s="554"/>
      <c r="BQ19" s="554"/>
      <c r="BR19" s="554"/>
      <c r="BS19" s="554"/>
      <c r="BT19" s="554"/>
      <c r="BU19" s="479"/>
    </row>
    <row r="20" ht="21.75" customHeight="1">
      <c r="A20" s="988"/>
      <c r="B20" s="989" t="b">
        <v>0</v>
      </c>
      <c r="C20" s="990" t="s">
        <v>698</v>
      </c>
      <c r="D20" s="990"/>
      <c r="E20" s="990"/>
      <c r="F20" s="990"/>
      <c r="G20" s="990"/>
      <c r="H20" s="990"/>
      <c r="I20" s="990"/>
      <c r="J20" s="990"/>
      <c r="K20" s="990"/>
      <c r="L20" s="990"/>
      <c r="M20" s="990"/>
      <c r="N20" s="991" t="b">
        <v>0</v>
      </c>
      <c r="O20" s="990" t="s">
        <v>701</v>
      </c>
      <c r="P20" s="990"/>
      <c r="Q20" s="990"/>
      <c r="R20" s="990"/>
      <c r="S20" s="990"/>
      <c r="T20" s="990"/>
      <c r="U20" s="990"/>
      <c r="V20" s="990"/>
      <c r="W20" s="990"/>
      <c r="X20" s="990"/>
      <c r="Y20" s="990"/>
      <c r="Z20" s="990"/>
      <c r="AA20" s="990"/>
      <c r="AB20" s="992"/>
      <c r="AC20" s="993"/>
      <c r="AD20" s="993"/>
      <c r="AE20" s="993"/>
      <c r="AF20" s="993"/>
      <c r="AG20" s="993"/>
      <c r="AH20" s="993"/>
      <c r="AI20" s="993"/>
      <c r="AJ20" s="994"/>
      <c r="AK20" s="995"/>
      <c r="AL20" s="996"/>
      <c r="AM20" s="990"/>
      <c r="AN20" s="990"/>
      <c r="AO20" s="990"/>
      <c r="AP20" s="990"/>
      <c r="AQ20" s="990"/>
      <c r="AR20" s="990"/>
      <c r="AS20" s="996"/>
      <c r="AT20" s="990"/>
      <c r="AU20" s="990"/>
      <c r="AV20" s="990"/>
      <c r="AW20" s="990"/>
      <c r="AX20" s="998"/>
      <c r="AY20" s="479"/>
      <c r="AZ20" s="954"/>
      <c r="BA20" s="554"/>
      <c r="BB20" s="554"/>
      <c r="BC20" s="554"/>
      <c r="BD20" s="554"/>
      <c r="BE20" s="554"/>
      <c r="BF20" s="554"/>
      <c r="BG20" s="554"/>
      <c r="BH20" s="554"/>
      <c r="BI20" s="554"/>
      <c r="BJ20" s="554"/>
      <c r="BK20" s="554"/>
      <c r="BL20" s="554"/>
      <c r="BM20" s="554"/>
      <c r="BN20" s="554"/>
      <c r="BO20" s="554"/>
      <c r="BP20" s="554"/>
      <c r="BQ20" s="554"/>
      <c r="BR20" s="554"/>
      <c r="BS20" s="554"/>
      <c r="BT20" s="554"/>
      <c r="BU20" s="479"/>
    </row>
    <row r="21" ht="18.0" customHeight="1">
      <c r="A21" s="479"/>
      <c r="B21" s="482"/>
      <c r="C21" s="1062" t="s">
        <v>708</v>
      </c>
      <c r="D21" s="933"/>
      <c r="E21" s="933"/>
      <c r="F21" s="933"/>
      <c r="G21" s="933"/>
      <c r="H21" s="933"/>
      <c r="I21" s="933"/>
      <c r="J21" s="933"/>
      <c r="K21" s="933"/>
      <c r="L21" s="933"/>
      <c r="M21" s="933"/>
      <c r="N21" s="479"/>
      <c r="O21" s="479"/>
      <c r="P21" s="479"/>
      <c r="Q21" s="1062" t="s">
        <v>708</v>
      </c>
      <c r="R21" s="933"/>
      <c r="S21" s="933"/>
      <c r="T21" s="933"/>
      <c r="U21" s="933"/>
      <c r="V21" s="933"/>
      <c r="W21" s="933"/>
      <c r="X21" s="933"/>
      <c r="Y21" s="933"/>
      <c r="Z21" s="933"/>
      <c r="AA21" s="933"/>
      <c r="AB21" s="479"/>
      <c r="AC21" s="479"/>
      <c r="AD21" s="479"/>
      <c r="AE21" s="479"/>
      <c r="AF21" s="479"/>
      <c r="AG21" s="479"/>
      <c r="AH21" s="479"/>
      <c r="AI21" s="479"/>
      <c r="AJ21" s="479"/>
      <c r="AK21" s="479"/>
      <c r="AL21" s="479"/>
      <c r="AM21" s="479"/>
      <c r="AN21" s="479"/>
      <c r="AO21" s="479"/>
      <c r="AP21" s="479"/>
      <c r="AQ21" s="479"/>
      <c r="AR21" s="479"/>
      <c r="AS21" s="479"/>
      <c r="AT21" s="479"/>
      <c r="AU21" s="479"/>
      <c r="AV21" s="479"/>
      <c r="AW21" s="479"/>
      <c r="AX21" s="479"/>
      <c r="AY21" s="479"/>
      <c r="AZ21" s="954"/>
      <c r="BA21" s="554"/>
      <c r="BB21" s="554"/>
      <c r="BC21" s="554"/>
      <c r="BD21" s="554"/>
      <c r="BE21" s="554"/>
      <c r="BF21" s="554"/>
      <c r="BG21" s="554"/>
      <c r="BH21" s="554"/>
      <c r="BI21" s="554"/>
      <c r="BJ21" s="554"/>
      <c r="BK21" s="554"/>
      <c r="BL21" s="554"/>
      <c r="BM21" s="554"/>
      <c r="BN21" s="554"/>
      <c r="BO21" s="554"/>
      <c r="BP21" s="554"/>
      <c r="BQ21" s="554"/>
      <c r="BR21" s="554"/>
      <c r="BS21" s="554"/>
      <c r="BT21" s="554"/>
      <c r="BU21" s="479"/>
    </row>
    <row r="22" ht="18.0" customHeight="1">
      <c r="A22" s="479"/>
      <c r="B22" s="482"/>
      <c r="C22" s="1004"/>
      <c r="D22" s="1004"/>
      <c r="E22" s="1004"/>
      <c r="F22" s="1004"/>
      <c r="G22" s="1004"/>
      <c r="H22" s="1004"/>
      <c r="I22" s="1004"/>
      <c r="J22" s="1004"/>
      <c r="K22" s="1004"/>
      <c r="L22" s="1004"/>
      <c r="M22" s="1004"/>
      <c r="N22" s="479"/>
      <c r="O22" s="479"/>
      <c r="P22" s="479"/>
      <c r="Q22" s="1004"/>
      <c r="R22" s="1004"/>
      <c r="S22" s="1004"/>
      <c r="T22" s="1004"/>
      <c r="U22" s="1004"/>
      <c r="V22" s="1004"/>
      <c r="W22" s="1004"/>
      <c r="X22" s="1004"/>
      <c r="Y22" s="1004"/>
      <c r="Z22" s="1004"/>
      <c r="AA22" s="1004"/>
      <c r="AB22" s="479"/>
      <c r="AC22" s="479"/>
      <c r="AD22" s="479"/>
      <c r="AE22" s="479"/>
      <c r="AF22" s="479"/>
      <c r="AG22" s="479"/>
      <c r="AH22" s="479"/>
      <c r="AI22" s="479"/>
      <c r="AJ22" s="479"/>
      <c r="AK22" s="479"/>
      <c r="AL22" s="479"/>
      <c r="AM22" s="479"/>
      <c r="AN22" s="479"/>
      <c r="AO22" s="479"/>
      <c r="AP22" s="479"/>
      <c r="AQ22" s="479"/>
      <c r="AR22" s="479"/>
      <c r="AS22" s="479"/>
      <c r="AT22" s="479"/>
      <c r="AU22" s="479"/>
      <c r="AV22" s="479"/>
      <c r="AW22" s="479"/>
      <c r="AX22" s="479"/>
      <c r="AY22" s="479"/>
      <c r="AZ22" s="954"/>
      <c r="BA22" s="554"/>
      <c r="BB22" s="554"/>
      <c r="BC22" s="554"/>
      <c r="BD22" s="554"/>
      <c r="BE22" s="554"/>
      <c r="BF22" s="554"/>
      <c r="BG22" s="554"/>
      <c r="BH22" s="554"/>
      <c r="BI22" s="554"/>
      <c r="BJ22" s="554"/>
      <c r="BK22" s="554"/>
      <c r="BL22" s="554"/>
      <c r="BM22" s="554"/>
      <c r="BN22" s="554"/>
      <c r="BO22" s="554"/>
      <c r="BP22" s="554"/>
      <c r="BQ22" s="554"/>
      <c r="BR22" s="554"/>
      <c r="BS22" s="554"/>
      <c r="BT22" s="554"/>
      <c r="BU22" s="479"/>
    </row>
    <row r="23" ht="31.5" customHeight="1">
      <c r="A23" s="1005" t="s">
        <v>716</v>
      </c>
      <c r="B23" s="1006"/>
      <c r="C23" s="1007"/>
      <c r="D23" s="1007"/>
      <c r="E23" s="1007"/>
      <c r="F23" s="1007"/>
      <c r="G23" s="1009"/>
      <c r="H23" s="1010"/>
      <c r="I23" s="1011"/>
      <c r="J23" s="1012"/>
      <c r="K23" s="1009"/>
      <c r="L23" s="1009"/>
      <c r="M23" s="1009"/>
      <c r="N23" s="1009"/>
      <c r="O23" s="1009" t="s">
        <v>617</v>
      </c>
      <c r="P23" s="1009"/>
      <c r="Q23" s="1010"/>
      <c r="R23" s="1011"/>
      <c r="S23" s="1011"/>
      <c r="T23" s="1011"/>
      <c r="U23" s="1011"/>
      <c r="V23" s="1011"/>
      <c r="W23" s="1011"/>
      <c r="X23" s="1011"/>
      <c r="Y23" s="1011"/>
      <c r="Z23" s="1011"/>
      <c r="AA23" s="1012"/>
      <c r="AB23" s="1014" t="s">
        <v>602</v>
      </c>
      <c r="AC23" s="1007"/>
      <c r="AD23" s="1007"/>
      <c r="AE23" s="1007"/>
      <c r="AF23" s="1007"/>
      <c r="AG23" s="1007"/>
      <c r="AH23" s="1007"/>
      <c r="AI23" s="1007"/>
      <c r="AJ23" s="1015"/>
      <c r="AK23" s="1016" t="s">
        <v>620</v>
      </c>
      <c r="AL23" s="1017"/>
      <c r="AM23" s="1014" t="s">
        <v>724</v>
      </c>
      <c r="AN23" s="1007"/>
      <c r="AO23" s="1007"/>
      <c r="AP23" s="1007"/>
      <c r="AQ23" s="1007"/>
      <c r="AR23" s="1007"/>
      <c r="AS23" s="1007"/>
      <c r="AT23" s="1007"/>
      <c r="AU23" s="1007"/>
      <c r="AV23" s="1007"/>
      <c r="AW23" s="1007"/>
      <c r="AX23" s="1018"/>
      <c r="AY23" s="479"/>
      <c r="AZ23" s="954"/>
      <c r="BA23" s="554"/>
      <c r="BB23" s="554"/>
      <c r="BC23" s="554"/>
      <c r="BD23" s="554"/>
      <c r="BE23" s="554"/>
      <c r="BF23" s="554"/>
      <c r="BG23" s="554"/>
      <c r="BH23" s="554"/>
      <c r="BI23" s="554"/>
      <c r="BJ23" s="554"/>
      <c r="BK23" s="554"/>
      <c r="BL23" s="554"/>
      <c r="BM23" s="554"/>
      <c r="BN23" s="554"/>
      <c r="BO23" s="554"/>
      <c r="BP23" s="554"/>
      <c r="BQ23" s="554"/>
      <c r="BR23" s="554"/>
      <c r="BS23" s="554"/>
      <c r="BT23" s="554"/>
      <c r="BU23" s="479"/>
    </row>
    <row r="24" ht="21.0" customHeight="1">
      <c r="A24" s="1091" t="s">
        <v>728</v>
      </c>
      <c r="B24" s="482" t="b">
        <v>0</v>
      </c>
      <c r="C24" s="536" t="s">
        <v>729</v>
      </c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964" t="b">
        <v>0</v>
      </c>
      <c r="O24" s="536" t="s">
        <v>732</v>
      </c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964" t="b">
        <v>0</v>
      </c>
      <c r="AC24" s="536" t="s">
        <v>631</v>
      </c>
      <c r="AD24" s="536"/>
      <c r="AE24" s="536"/>
      <c r="AF24" s="536"/>
      <c r="AG24" s="536"/>
      <c r="AH24" s="536"/>
      <c r="AI24" s="536"/>
      <c r="AJ24" s="960"/>
      <c r="AK24" s="952"/>
      <c r="AL24" s="959"/>
      <c r="AM24" s="536"/>
      <c r="AN24" s="536"/>
      <c r="AO24" s="536"/>
      <c r="AP24" s="536"/>
      <c r="AQ24" s="536"/>
      <c r="AR24" s="536"/>
      <c r="AS24" s="536"/>
      <c r="AT24" s="536"/>
      <c r="AU24" s="536"/>
      <c r="AV24" s="536"/>
      <c r="AW24" s="536"/>
      <c r="AX24" s="1022"/>
      <c r="AY24" s="536"/>
      <c r="AZ24" s="954"/>
      <c r="BA24" s="554"/>
      <c r="BB24" s="554"/>
      <c r="BC24" s="554"/>
      <c r="BD24" s="554"/>
      <c r="BE24" s="554"/>
      <c r="BF24" s="554"/>
      <c r="BG24" s="554"/>
      <c r="BH24" s="554"/>
      <c r="BI24" s="554"/>
      <c r="BJ24" s="554"/>
      <c r="BK24" s="554"/>
      <c r="BL24" s="554"/>
      <c r="BM24" s="554"/>
      <c r="BN24" s="554"/>
      <c r="BO24" s="554"/>
      <c r="BP24" s="554"/>
      <c r="BQ24" s="554"/>
      <c r="BR24" s="554"/>
      <c r="BS24" s="554"/>
      <c r="BT24" s="554"/>
      <c r="BU24" s="536"/>
    </row>
    <row r="25" ht="21.0" customHeight="1">
      <c r="A25" s="1023"/>
      <c r="B25" s="482" t="b">
        <v>0</v>
      </c>
      <c r="C25" s="536" t="s">
        <v>734</v>
      </c>
      <c r="D25" s="536"/>
      <c r="E25" s="536"/>
      <c r="F25" s="536"/>
      <c r="G25" s="536"/>
      <c r="H25" s="536"/>
      <c r="I25" s="536"/>
      <c r="J25" s="536"/>
      <c r="K25" s="536"/>
      <c r="L25" s="536"/>
      <c r="M25" s="536"/>
      <c r="N25" s="959"/>
      <c r="O25" s="536"/>
      <c r="P25" s="536"/>
      <c r="Q25" s="536"/>
      <c r="R25" s="536"/>
      <c r="S25" s="536"/>
      <c r="T25" s="536"/>
      <c r="U25" s="536"/>
      <c r="V25" s="536"/>
      <c r="W25" s="536"/>
      <c r="X25" s="536"/>
      <c r="Y25" s="536"/>
      <c r="Z25" s="536"/>
      <c r="AA25" s="536"/>
      <c r="AB25" s="959"/>
      <c r="AC25" s="536"/>
      <c r="AD25" s="536"/>
      <c r="AE25" s="536"/>
      <c r="AF25" s="536"/>
      <c r="AG25" s="536"/>
      <c r="AH25" s="536"/>
      <c r="AI25" s="536"/>
      <c r="AJ25" s="960"/>
      <c r="AK25" s="952"/>
      <c r="AL25" s="536" t="s">
        <v>738</v>
      </c>
      <c r="AM25" s="536"/>
      <c r="AN25" s="536"/>
      <c r="AO25" s="536"/>
      <c r="AP25" s="536"/>
      <c r="AQ25" s="536" t="s">
        <v>739</v>
      </c>
      <c r="AR25" s="536"/>
      <c r="AS25" s="536"/>
      <c r="AT25" s="536"/>
      <c r="AU25" s="536"/>
      <c r="AV25" s="536"/>
      <c r="AW25" s="536"/>
      <c r="AX25" s="1022"/>
      <c r="AY25" s="536"/>
      <c r="AZ25" s="954"/>
      <c r="BA25" s="1025"/>
      <c r="BB25" s="1025"/>
      <c r="BC25" s="1025"/>
      <c r="BD25" s="1025"/>
      <c r="BE25" s="1025"/>
      <c r="BF25" s="554"/>
      <c r="BG25" s="554"/>
      <c r="BH25" s="554"/>
      <c r="BI25" s="554"/>
      <c r="BJ25" s="554"/>
      <c r="BK25" s="554"/>
      <c r="BL25" s="554"/>
      <c r="BM25" s="554"/>
      <c r="BN25" s="554"/>
      <c r="BO25" s="554"/>
      <c r="BP25" s="554"/>
      <c r="BQ25" s="554"/>
      <c r="BR25" s="554"/>
      <c r="BS25" s="554"/>
      <c r="BT25" s="554"/>
      <c r="BU25" s="536"/>
    </row>
    <row r="26" ht="21.0" customHeight="1">
      <c r="A26" s="1023"/>
      <c r="B26" s="955"/>
      <c r="C26" s="482" t="b">
        <v>0</v>
      </c>
      <c r="D26" s="536" t="s">
        <v>741</v>
      </c>
      <c r="E26" s="536"/>
      <c r="F26" s="536"/>
      <c r="G26" s="536"/>
      <c r="I26" s="482" t="b">
        <v>0</v>
      </c>
      <c r="J26" s="536" t="s">
        <v>743</v>
      </c>
      <c r="K26" s="536"/>
      <c r="L26" s="536"/>
      <c r="M26" s="536"/>
      <c r="N26" s="964" t="b">
        <v>0</v>
      </c>
      <c r="O26" s="536" t="s">
        <v>631</v>
      </c>
      <c r="P26" s="536"/>
      <c r="Q26" s="536"/>
      <c r="R26" s="536"/>
      <c r="S26" s="536"/>
      <c r="T26" s="536"/>
      <c r="U26" s="536"/>
      <c r="V26" s="536"/>
      <c r="W26" s="536"/>
      <c r="X26" s="536"/>
      <c r="Y26" s="536"/>
      <c r="Z26" s="536"/>
      <c r="AA26" s="536"/>
      <c r="AB26" s="959" t="s">
        <v>745</v>
      </c>
      <c r="AC26" s="536"/>
      <c r="AD26" s="536"/>
      <c r="AE26" s="536"/>
      <c r="AF26" s="536"/>
      <c r="AG26" s="536"/>
      <c r="AH26" s="536"/>
      <c r="AI26" s="536"/>
      <c r="AJ26" s="960"/>
      <c r="AK26" s="952"/>
      <c r="AL26" s="536"/>
      <c r="AM26" s="1030"/>
      <c r="AQ26" s="536"/>
      <c r="AR26" s="536"/>
      <c r="AS26" s="1030"/>
      <c r="AX26" s="1022"/>
      <c r="AY26" s="536"/>
      <c r="AZ26" s="954"/>
      <c r="BA26" s="1025"/>
      <c r="BB26" s="1025"/>
      <c r="BC26" s="1025"/>
      <c r="BD26" s="1025"/>
      <c r="BE26" s="1025"/>
      <c r="BF26" s="554"/>
      <c r="BG26" s="554"/>
      <c r="BH26" s="554"/>
      <c r="BI26" s="554"/>
      <c r="BJ26" s="554"/>
      <c r="BK26" s="554"/>
      <c r="BL26" s="554"/>
      <c r="BM26" s="554"/>
      <c r="BN26" s="554"/>
      <c r="BO26" s="554"/>
      <c r="BP26" s="554"/>
      <c r="BQ26" s="554"/>
      <c r="BR26" s="554"/>
      <c r="BS26" s="554"/>
      <c r="BT26" s="554"/>
      <c r="BU26" s="536"/>
    </row>
    <row r="27" ht="21.0" customHeight="1">
      <c r="A27" s="1023"/>
      <c r="B27" s="955"/>
      <c r="C27" s="482" t="b">
        <v>0</v>
      </c>
      <c r="D27" s="536" t="s">
        <v>728</v>
      </c>
      <c r="E27" s="536"/>
      <c r="F27" s="536"/>
      <c r="G27" s="536"/>
      <c r="I27" s="482" t="b">
        <v>0</v>
      </c>
      <c r="J27" s="536" t="s">
        <v>647</v>
      </c>
      <c r="K27" s="536"/>
      <c r="L27" s="536"/>
      <c r="M27" s="536"/>
      <c r="N27" s="959"/>
      <c r="O27" s="536"/>
      <c r="P27" s="536"/>
      <c r="Q27" s="536"/>
      <c r="R27" s="536"/>
      <c r="S27" s="536"/>
      <c r="T27" s="536"/>
      <c r="U27" s="536"/>
      <c r="V27" s="536"/>
      <c r="W27" s="536"/>
      <c r="X27" s="536"/>
      <c r="Y27" s="536"/>
      <c r="Z27" s="536"/>
      <c r="AA27" s="536"/>
      <c r="AB27" s="959"/>
      <c r="AC27" s="536"/>
      <c r="AD27" s="536"/>
      <c r="AE27" s="536"/>
      <c r="AF27" s="536"/>
      <c r="AG27" s="536"/>
      <c r="AH27" s="536"/>
      <c r="AI27" s="536"/>
      <c r="AJ27" s="960"/>
      <c r="AK27" s="952"/>
      <c r="AL27" s="536"/>
      <c r="AM27" s="3"/>
      <c r="AN27" s="3"/>
      <c r="AO27" s="3"/>
      <c r="AP27" s="3"/>
      <c r="AQ27" s="1036"/>
      <c r="AR27" s="1036"/>
      <c r="AS27" s="3"/>
      <c r="AT27" s="3"/>
      <c r="AU27" s="3"/>
      <c r="AV27" s="3"/>
      <c r="AW27" s="3"/>
      <c r="AX27" s="1022"/>
      <c r="AY27" s="536"/>
      <c r="AZ27" s="954"/>
      <c r="BA27" s="536"/>
      <c r="BB27" s="1025"/>
      <c r="BC27" s="1025"/>
      <c r="BD27" s="1025"/>
      <c r="BE27" s="1025"/>
      <c r="BF27" s="554"/>
      <c r="BG27" s="554"/>
      <c r="BH27" s="554"/>
      <c r="BI27" s="554"/>
      <c r="BJ27" s="554"/>
      <c r="BK27" s="554"/>
      <c r="BL27" s="554"/>
      <c r="BM27" s="554"/>
      <c r="BN27" s="554"/>
      <c r="BO27" s="554"/>
      <c r="BP27" s="554"/>
      <c r="BQ27" s="554"/>
      <c r="BR27" s="554"/>
      <c r="BS27" s="554"/>
      <c r="BT27" s="554"/>
      <c r="BU27" s="536"/>
    </row>
    <row r="28" ht="21.0" customHeight="1">
      <c r="A28" s="1023"/>
      <c r="B28" s="955"/>
      <c r="C28" s="482" t="b">
        <v>0</v>
      </c>
      <c r="D28" s="536" t="s">
        <v>753</v>
      </c>
      <c r="E28" s="536"/>
      <c r="F28" s="536"/>
      <c r="G28" s="536"/>
      <c r="H28" s="536"/>
      <c r="I28" s="536"/>
      <c r="J28" s="536"/>
      <c r="K28" s="536"/>
      <c r="L28" s="536"/>
      <c r="M28" s="536"/>
      <c r="N28" s="964" t="b">
        <v>0</v>
      </c>
      <c r="O28" s="546" t="s">
        <v>604</v>
      </c>
      <c r="P28" s="536"/>
      <c r="R28" s="536"/>
      <c r="S28" s="536" t="s">
        <v>754</v>
      </c>
      <c r="T28" s="536"/>
      <c r="U28" s="536"/>
      <c r="W28" s="536" t="s">
        <v>739</v>
      </c>
      <c r="X28" s="536"/>
      <c r="Y28" s="536"/>
      <c r="Z28" s="536"/>
      <c r="AA28" s="536"/>
      <c r="AB28" s="959"/>
      <c r="AC28" s="479" t="b">
        <v>0</v>
      </c>
      <c r="AD28" s="536" t="s">
        <v>654</v>
      </c>
      <c r="AE28" s="536"/>
      <c r="AF28" s="536"/>
      <c r="AG28" s="536"/>
      <c r="AH28" s="536"/>
      <c r="AI28" s="536"/>
      <c r="AJ28" s="960"/>
      <c r="AK28" s="952"/>
      <c r="AL28" s="1038"/>
      <c r="AM28" s="536"/>
      <c r="AN28" s="536"/>
      <c r="AO28" s="536"/>
      <c r="AP28" s="536"/>
      <c r="AQ28" s="536"/>
      <c r="AR28" s="536"/>
      <c r="AS28" s="536"/>
      <c r="AT28" s="536"/>
      <c r="AU28" s="536"/>
      <c r="AV28" s="536"/>
      <c r="AW28" s="536"/>
      <c r="AX28" s="1022"/>
      <c r="AY28" s="536"/>
      <c r="AZ28" s="954"/>
      <c r="BA28" s="536"/>
      <c r="BB28" s="1025"/>
      <c r="BC28" s="1025"/>
      <c r="BD28" s="1025"/>
      <c r="BE28" s="1025"/>
      <c r="BF28" s="554"/>
      <c r="BG28" s="554"/>
      <c r="BH28" s="554"/>
      <c r="BI28" s="554"/>
      <c r="BJ28" s="554"/>
      <c r="BK28" s="554"/>
      <c r="BL28" s="554"/>
      <c r="BM28" s="554"/>
      <c r="BN28" s="554"/>
      <c r="BO28" s="554"/>
      <c r="BP28" s="554"/>
      <c r="BQ28" s="554"/>
      <c r="BR28" s="554"/>
      <c r="BS28" s="554"/>
      <c r="BT28" s="554"/>
      <c r="BU28" s="536"/>
    </row>
    <row r="29" ht="21.0" customHeight="1">
      <c r="A29" s="1023"/>
      <c r="B29" s="955"/>
      <c r="C29" s="536"/>
      <c r="D29" s="536"/>
      <c r="E29" s="536"/>
      <c r="F29" s="536"/>
      <c r="G29" s="536"/>
      <c r="H29" s="536"/>
      <c r="I29" s="536"/>
      <c r="J29" s="536"/>
      <c r="K29" s="536"/>
      <c r="L29" s="536"/>
      <c r="M29" s="536"/>
      <c r="N29" s="959"/>
      <c r="O29" s="955"/>
      <c r="Z29" s="536"/>
      <c r="AA29" s="536"/>
      <c r="AB29" s="959"/>
      <c r="AC29" s="479" t="b">
        <v>0</v>
      </c>
      <c r="AD29" s="536" t="s">
        <v>757</v>
      </c>
      <c r="AE29" s="536"/>
      <c r="AF29" s="536"/>
      <c r="AG29" s="536"/>
      <c r="AH29" s="536"/>
      <c r="AI29" s="536"/>
      <c r="AJ29" s="960"/>
      <c r="AK29" s="952"/>
      <c r="AL29" s="536" t="s">
        <v>754</v>
      </c>
      <c r="AM29" s="536"/>
      <c r="AN29" s="536"/>
      <c r="AO29" s="536"/>
      <c r="AP29" s="536"/>
      <c r="AQ29" s="536"/>
      <c r="AR29" s="536"/>
      <c r="AS29" s="536"/>
      <c r="AT29" s="536"/>
      <c r="AU29" s="536"/>
      <c r="AV29" s="536"/>
      <c r="AW29" s="536"/>
      <c r="AX29" s="1022"/>
      <c r="AY29" s="536"/>
      <c r="AZ29" s="954"/>
      <c r="BA29" s="536"/>
      <c r="BB29" s="1025"/>
      <c r="BC29" s="1025"/>
      <c r="BD29" s="1025"/>
      <c r="BE29" s="1025"/>
      <c r="BF29" s="554"/>
      <c r="BG29" s="554"/>
      <c r="BH29" s="554"/>
      <c r="BI29" s="554"/>
      <c r="BJ29" s="554"/>
      <c r="BK29" s="554"/>
      <c r="BL29" s="554"/>
      <c r="BM29" s="554"/>
      <c r="BN29" s="554"/>
      <c r="BO29" s="554"/>
      <c r="BP29" s="554"/>
      <c r="BQ29" s="554"/>
      <c r="BR29" s="554"/>
      <c r="BS29" s="554"/>
      <c r="BT29" s="554"/>
      <c r="BU29" s="536"/>
    </row>
    <row r="30" ht="21.0" customHeight="1">
      <c r="A30" s="1023"/>
      <c r="B30" s="482" t="b">
        <v>0</v>
      </c>
      <c r="C30" s="536" t="s">
        <v>759</v>
      </c>
      <c r="D30" s="536"/>
      <c r="E30" s="536"/>
      <c r="F30" s="536"/>
      <c r="G30" s="536"/>
      <c r="H30" s="955"/>
      <c r="I30" s="536"/>
      <c r="J30" s="1120" t="s">
        <v>760</v>
      </c>
      <c r="K30" s="536"/>
      <c r="L30" s="536"/>
      <c r="M30" s="536"/>
      <c r="N30" s="959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536"/>
      <c r="AA30" s="536"/>
      <c r="AB30" s="959"/>
      <c r="AC30" s="536"/>
      <c r="AD30" s="536"/>
      <c r="AE30" s="536"/>
      <c r="AF30" s="536"/>
      <c r="AG30" s="536"/>
      <c r="AH30" s="536"/>
      <c r="AI30" s="536"/>
      <c r="AJ30" s="960"/>
      <c r="AK30" s="952"/>
      <c r="AL30" s="1038"/>
      <c r="AM30" s="1030"/>
      <c r="AX30" s="1022"/>
      <c r="AY30" s="536"/>
      <c r="AZ30" s="954"/>
      <c r="BA30" s="536"/>
      <c r="BB30" s="1025"/>
      <c r="BC30" s="1025"/>
      <c r="BD30" s="1025"/>
      <c r="BE30" s="1025"/>
      <c r="BF30" s="554"/>
      <c r="BG30" s="554"/>
      <c r="BH30" s="554"/>
      <c r="BI30" s="554"/>
      <c r="BJ30" s="554"/>
      <c r="BK30" s="554"/>
      <c r="BL30" s="554"/>
      <c r="BM30" s="554"/>
      <c r="BN30" s="554"/>
      <c r="BO30" s="554"/>
      <c r="BP30" s="554"/>
      <c r="BQ30" s="554"/>
      <c r="BR30" s="554"/>
      <c r="BS30" s="554"/>
      <c r="BT30" s="554"/>
      <c r="BU30" s="536"/>
    </row>
    <row r="31" ht="21.0" customHeight="1">
      <c r="A31" s="1023"/>
      <c r="B31" s="482" t="b">
        <v>0</v>
      </c>
      <c r="C31" s="546" t="s">
        <v>762</v>
      </c>
      <c r="D31" s="536"/>
      <c r="E31" s="536"/>
      <c r="F31" s="536"/>
      <c r="H31" s="536" t="s">
        <v>666</v>
      </c>
      <c r="I31" s="536"/>
      <c r="J31" s="536"/>
      <c r="K31" s="536"/>
      <c r="L31" s="536"/>
      <c r="M31" s="536"/>
      <c r="N31" s="959"/>
      <c r="O31" s="536"/>
      <c r="P31" s="536"/>
      <c r="Q31" s="536"/>
      <c r="R31" s="536"/>
      <c r="S31" s="536"/>
      <c r="T31" s="536"/>
      <c r="U31" s="536"/>
      <c r="V31" s="536"/>
      <c r="W31" s="536"/>
      <c r="X31" s="536"/>
      <c r="Y31" s="536"/>
      <c r="Z31" s="536"/>
      <c r="AA31" s="536"/>
      <c r="AB31" s="959"/>
      <c r="AC31" s="536"/>
      <c r="AD31" s="536"/>
      <c r="AE31" s="536"/>
      <c r="AF31" s="536"/>
      <c r="AG31" s="536"/>
      <c r="AH31" s="536"/>
      <c r="AI31" s="536"/>
      <c r="AJ31" s="960"/>
      <c r="AK31" s="952"/>
      <c r="AL31" s="1038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022"/>
      <c r="AY31" s="536"/>
      <c r="AZ31" s="954"/>
      <c r="BA31" s="536"/>
      <c r="BB31" s="1025"/>
      <c r="BC31" s="1025"/>
      <c r="BD31" s="1025"/>
      <c r="BE31" s="1025"/>
      <c r="BF31" s="554"/>
      <c r="BG31" s="554"/>
      <c r="BH31" s="554"/>
      <c r="BI31" s="554"/>
      <c r="BJ31" s="554"/>
      <c r="BK31" s="554"/>
      <c r="BL31" s="554"/>
      <c r="BM31" s="554"/>
      <c r="BN31" s="554"/>
      <c r="BO31" s="554"/>
      <c r="BP31" s="554"/>
      <c r="BQ31" s="554"/>
      <c r="BR31" s="554"/>
      <c r="BS31" s="554"/>
      <c r="BT31" s="554"/>
      <c r="BU31" s="536"/>
    </row>
    <row r="32" ht="21.0" customHeight="1">
      <c r="A32" s="1023"/>
      <c r="B32" s="482" t="b">
        <v>0</v>
      </c>
      <c r="C32" s="536" t="s">
        <v>763</v>
      </c>
      <c r="D32" s="536"/>
      <c r="E32" s="536"/>
      <c r="F32" s="536"/>
      <c r="G32" s="536"/>
      <c r="H32" s="536"/>
      <c r="I32" s="536"/>
      <c r="J32" s="536"/>
      <c r="K32" s="536"/>
      <c r="L32" s="536"/>
      <c r="M32" s="536"/>
      <c r="N32" s="959"/>
      <c r="O32" s="536"/>
      <c r="P32" s="536"/>
      <c r="Q32" s="536"/>
      <c r="R32" s="536"/>
      <c r="S32" s="536"/>
      <c r="T32" s="536"/>
      <c r="U32" s="536"/>
      <c r="V32" s="536"/>
      <c r="W32" s="536"/>
      <c r="X32" s="536"/>
      <c r="Y32" s="536"/>
      <c r="Z32" s="536"/>
      <c r="AA32" s="536"/>
      <c r="AB32" s="1048" t="s">
        <v>764</v>
      </c>
      <c r="AC32" s="536"/>
      <c r="AD32" s="536"/>
      <c r="AE32" s="536"/>
      <c r="AF32" s="536"/>
      <c r="AG32" s="536"/>
      <c r="AH32" s="536"/>
      <c r="AI32" s="536"/>
      <c r="AJ32" s="960"/>
      <c r="AK32" s="952"/>
      <c r="AL32" s="1038"/>
      <c r="AM32" s="536"/>
      <c r="AN32" s="536"/>
      <c r="AO32" s="536"/>
      <c r="AP32" s="536"/>
      <c r="AQ32" s="536"/>
      <c r="AR32" s="536"/>
      <c r="AS32" s="536"/>
      <c r="AT32" s="536"/>
      <c r="AU32" s="536"/>
      <c r="AV32" s="536"/>
      <c r="AW32" s="536"/>
      <c r="AX32" s="1022"/>
      <c r="AY32" s="536"/>
      <c r="AZ32" s="954"/>
      <c r="BA32" s="554"/>
      <c r="BB32" s="554"/>
      <c r="BC32" s="554"/>
      <c r="BD32" s="554"/>
      <c r="BE32" s="554"/>
      <c r="BF32" s="554"/>
      <c r="BG32" s="554"/>
      <c r="BH32" s="554"/>
      <c r="BI32" s="554"/>
      <c r="BJ32" s="554"/>
      <c r="BK32" s="554"/>
      <c r="BL32" s="554"/>
      <c r="BM32" s="554"/>
      <c r="BN32" s="554"/>
      <c r="BO32" s="554"/>
      <c r="BP32" s="554"/>
      <c r="BQ32" s="554"/>
      <c r="BR32" s="554"/>
      <c r="BS32" s="554"/>
      <c r="BT32" s="554"/>
      <c r="BU32" s="536"/>
    </row>
    <row r="33" ht="21.0" customHeight="1">
      <c r="A33" s="1023"/>
      <c r="B33" s="482" t="b">
        <v>0</v>
      </c>
      <c r="C33" s="536" t="s">
        <v>765</v>
      </c>
      <c r="D33" s="536"/>
      <c r="E33" s="536"/>
      <c r="F33" s="536"/>
      <c r="G33" s="536"/>
      <c r="H33" s="536"/>
      <c r="I33" s="536"/>
      <c r="J33" s="536"/>
      <c r="K33" s="536"/>
      <c r="L33" s="536"/>
      <c r="M33" s="536"/>
      <c r="N33" s="959" t="s">
        <v>766</v>
      </c>
      <c r="O33" s="536"/>
      <c r="P33" s="482" t="b">
        <v>0</v>
      </c>
      <c r="Q33" s="536" t="s">
        <v>767</v>
      </c>
      <c r="R33" s="536"/>
      <c r="T33" s="482" t="b">
        <v>0</v>
      </c>
      <c r="U33" s="536" t="s">
        <v>678</v>
      </c>
      <c r="V33" s="536"/>
      <c r="Y33" s="536"/>
      <c r="Z33" s="536"/>
      <c r="AA33" s="536"/>
      <c r="AB33" s="959"/>
      <c r="AC33" s="536"/>
      <c r="AD33" s="536"/>
      <c r="AE33" s="536"/>
      <c r="AF33" s="536"/>
      <c r="AG33" s="536"/>
      <c r="AH33" s="536"/>
      <c r="AI33" s="536"/>
      <c r="AJ33" s="960"/>
      <c r="AK33" s="952"/>
      <c r="AL33" s="1038" t="s">
        <v>768</v>
      </c>
      <c r="AM33" s="536"/>
      <c r="AN33" s="536"/>
      <c r="AO33" s="536"/>
      <c r="AP33" s="536"/>
      <c r="AQ33" s="536"/>
      <c r="AR33" s="536"/>
      <c r="AS33" s="536"/>
      <c r="AT33" s="536"/>
      <c r="AU33" s="536"/>
      <c r="AV33" s="536"/>
      <c r="AW33" s="536"/>
      <c r="AX33" s="1022"/>
      <c r="AY33" s="536"/>
      <c r="AZ33" s="954"/>
      <c r="BA33" s="554"/>
      <c r="BB33" s="554"/>
      <c r="BC33" s="554"/>
      <c r="BD33" s="554"/>
      <c r="BE33" s="554"/>
      <c r="BF33" s="554"/>
      <c r="BG33" s="554"/>
      <c r="BH33" s="554"/>
      <c r="BI33" s="554"/>
      <c r="BJ33" s="554"/>
      <c r="BK33" s="554"/>
      <c r="BL33" s="554"/>
      <c r="BM33" s="554"/>
      <c r="BN33" s="554"/>
      <c r="BO33" s="554"/>
      <c r="BP33" s="554"/>
      <c r="BQ33" s="554"/>
      <c r="BR33" s="554"/>
      <c r="BS33" s="554"/>
      <c r="BT33" s="554"/>
      <c r="BU33" s="536"/>
    </row>
    <row r="34" ht="21.0" customHeight="1">
      <c r="A34" s="1023"/>
      <c r="B34" s="536"/>
      <c r="C34" s="536"/>
      <c r="D34" s="1049"/>
      <c r="E34" s="1050" t="s">
        <v>770</v>
      </c>
      <c r="G34" s="1049"/>
      <c r="H34" s="1049"/>
      <c r="I34" s="1049"/>
      <c r="J34" s="1049"/>
      <c r="K34" s="536"/>
      <c r="L34" s="536"/>
      <c r="M34" s="536"/>
      <c r="N34" s="959" t="s">
        <v>771</v>
      </c>
      <c r="O34" s="536"/>
      <c r="P34" s="482" t="b">
        <v>0</v>
      </c>
      <c r="Q34" s="536" t="s">
        <v>767</v>
      </c>
      <c r="R34" s="536"/>
      <c r="T34" s="482" t="b">
        <v>0</v>
      </c>
      <c r="U34" s="536" t="s">
        <v>678</v>
      </c>
      <c r="V34" s="536"/>
      <c r="Y34" s="536"/>
      <c r="Z34" s="536"/>
      <c r="AA34" s="536"/>
      <c r="AB34" s="959"/>
      <c r="AC34" s="479" t="b">
        <v>0</v>
      </c>
      <c r="AD34" s="536" t="s">
        <v>772</v>
      </c>
      <c r="AE34" s="536"/>
      <c r="AF34" s="479" t="b">
        <v>0</v>
      </c>
      <c r="AG34" s="536" t="s">
        <v>685</v>
      </c>
      <c r="AH34" s="536"/>
      <c r="AI34" s="536"/>
      <c r="AJ34" s="960"/>
      <c r="AK34" s="952"/>
      <c r="AL34" s="1038" t="s">
        <v>773</v>
      </c>
      <c r="AM34" s="536"/>
      <c r="AN34" s="536"/>
      <c r="AO34" s="536"/>
      <c r="AP34" s="536"/>
      <c r="AQ34" s="536"/>
      <c r="AR34" s="536"/>
      <c r="AS34" s="536"/>
      <c r="AT34" s="536"/>
      <c r="AU34" s="536"/>
      <c r="AV34" s="536"/>
      <c r="AW34" s="536"/>
      <c r="AX34" s="1022"/>
      <c r="AY34" s="536"/>
      <c r="AZ34" s="954"/>
      <c r="BA34" s="554"/>
      <c r="BB34" s="554"/>
      <c r="BC34" s="554"/>
      <c r="BD34" s="554"/>
      <c r="BE34" s="554"/>
      <c r="BF34" s="554"/>
      <c r="BG34" s="554"/>
      <c r="BH34" s="554"/>
      <c r="BI34" s="554"/>
      <c r="BJ34" s="554"/>
      <c r="BK34" s="554"/>
      <c r="BL34" s="554"/>
      <c r="BM34" s="554"/>
      <c r="BN34" s="554"/>
      <c r="BO34" s="554"/>
      <c r="BP34" s="554"/>
      <c r="BQ34" s="554"/>
      <c r="BR34" s="554"/>
      <c r="BS34" s="554"/>
      <c r="BT34" s="554"/>
      <c r="BU34" s="536"/>
    </row>
    <row r="35" ht="21.0" customHeight="1">
      <c r="A35" s="1023"/>
      <c r="B35" s="482" t="b">
        <v>0</v>
      </c>
      <c r="C35" s="536" t="s">
        <v>776</v>
      </c>
      <c r="D35" s="536"/>
      <c r="E35" s="536"/>
      <c r="F35" s="536"/>
      <c r="G35" s="536"/>
      <c r="H35" s="536"/>
      <c r="I35" s="955"/>
      <c r="J35" s="536"/>
      <c r="K35" s="536"/>
      <c r="L35" s="536"/>
      <c r="M35" s="536"/>
      <c r="N35" s="959" t="s">
        <v>777</v>
      </c>
      <c r="O35" s="536"/>
      <c r="P35" s="482" t="b">
        <v>0</v>
      </c>
      <c r="Q35" s="536" t="s">
        <v>767</v>
      </c>
      <c r="R35" s="536"/>
      <c r="T35" s="482" t="b">
        <v>0</v>
      </c>
      <c r="U35" s="536" t="s">
        <v>678</v>
      </c>
      <c r="V35" s="536"/>
      <c r="Y35" s="536"/>
      <c r="Z35" s="536"/>
      <c r="AA35" s="536"/>
      <c r="AB35" s="959"/>
      <c r="AC35" s="536"/>
      <c r="AD35" s="536"/>
      <c r="AE35" s="536"/>
      <c r="AF35" s="536"/>
      <c r="AG35" s="536"/>
      <c r="AH35" s="536"/>
      <c r="AI35" s="536"/>
      <c r="AJ35" s="960"/>
      <c r="AK35" s="952"/>
      <c r="AL35" s="964" t="b">
        <v>0</v>
      </c>
      <c r="AM35" s="536"/>
      <c r="AN35" s="536"/>
      <c r="AO35" s="536"/>
      <c r="AP35" s="536"/>
      <c r="AQ35" s="536"/>
      <c r="AR35" s="536"/>
      <c r="AS35" s="536"/>
      <c r="AT35" s="536"/>
      <c r="AU35" s="536"/>
      <c r="AV35" s="536"/>
      <c r="AW35" s="536"/>
      <c r="AX35" s="1022"/>
      <c r="AY35" s="536"/>
      <c r="AZ35" s="954"/>
      <c r="BA35" s="554"/>
      <c r="BB35" s="554"/>
      <c r="BC35" s="554"/>
      <c r="BD35" s="554"/>
      <c r="BE35" s="554"/>
      <c r="BF35" s="554"/>
      <c r="BG35" s="554"/>
      <c r="BH35" s="554"/>
      <c r="BI35" s="554"/>
      <c r="BJ35" s="554"/>
      <c r="BK35" s="554"/>
      <c r="BL35" s="554"/>
      <c r="BM35" s="554"/>
      <c r="BN35" s="554"/>
      <c r="BO35" s="554"/>
      <c r="BP35" s="554"/>
      <c r="BQ35" s="554"/>
      <c r="BR35" s="554"/>
      <c r="BS35" s="554"/>
      <c r="BT35" s="554"/>
      <c r="BU35" s="536"/>
    </row>
    <row r="36" ht="21.0" customHeight="1">
      <c r="A36" s="1023"/>
      <c r="B36" s="482" t="b">
        <v>0</v>
      </c>
      <c r="C36" s="536" t="s">
        <v>780</v>
      </c>
      <c r="D36" s="536"/>
      <c r="E36" s="955"/>
      <c r="F36" s="536"/>
      <c r="G36" s="536"/>
      <c r="H36" s="536"/>
      <c r="I36" s="955"/>
      <c r="J36" s="536"/>
      <c r="K36" s="536"/>
      <c r="L36" s="536"/>
      <c r="M36" s="536"/>
      <c r="N36" s="959"/>
      <c r="O36" s="536"/>
      <c r="P36" s="536"/>
      <c r="Q36" s="536"/>
      <c r="R36" s="536"/>
      <c r="S36" s="536"/>
      <c r="T36" s="536"/>
      <c r="U36" s="536"/>
      <c r="V36" s="536"/>
      <c r="W36" s="536"/>
      <c r="X36" s="536"/>
      <c r="Y36" s="536"/>
      <c r="Z36" s="536"/>
      <c r="AA36" s="536"/>
      <c r="AB36" s="959"/>
      <c r="AC36" s="479" t="b">
        <v>0</v>
      </c>
      <c r="AD36" s="536" t="s">
        <v>782</v>
      </c>
      <c r="AE36" s="536"/>
      <c r="AF36" s="536"/>
      <c r="AG36" s="536"/>
      <c r="AH36" s="536"/>
      <c r="AI36" s="536"/>
      <c r="AJ36" s="960"/>
      <c r="AK36" s="952"/>
      <c r="AL36" s="959"/>
      <c r="AM36" s="536"/>
      <c r="AN36" s="536"/>
      <c r="AO36" s="536"/>
      <c r="AP36" s="536"/>
      <c r="AQ36" s="536"/>
      <c r="AR36" s="536"/>
      <c r="AS36" s="536"/>
      <c r="AT36" s="536"/>
      <c r="AU36" s="536"/>
      <c r="AV36" s="536"/>
      <c r="AW36" s="536"/>
      <c r="AX36" s="1022"/>
      <c r="AY36" s="536"/>
      <c r="AZ36" s="954"/>
      <c r="BA36" s="554"/>
      <c r="BB36" s="554"/>
      <c r="BC36" s="554"/>
      <c r="BD36" s="554"/>
      <c r="BE36" s="554"/>
      <c r="BF36" s="554"/>
      <c r="BG36" s="554"/>
      <c r="BH36" s="554"/>
      <c r="BI36" s="554"/>
      <c r="BJ36" s="554"/>
      <c r="BK36" s="554"/>
      <c r="BL36" s="554"/>
      <c r="BM36" s="554"/>
      <c r="BN36" s="554"/>
      <c r="BO36" s="554"/>
      <c r="BP36" s="554"/>
      <c r="BQ36" s="554"/>
      <c r="BR36" s="554"/>
      <c r="BS36" s="554"/>
      <c r="BT36" s="554"/>
      <c r="BU36" s="536"/>
    </row>
    <row r="37" ht="21.0" customHeight="1">
      <c r="A37" s="1023"/>
      <c r="B37" s="482" t="b">
        <v>0</v>
      </c>
      <c r="C37" s="536" t="s">
        <v>785</v>
      </c>
      <c r="D37" s="479"/>
      <c r="E37" s="482"/>
      <c r="F37" s="479"/>
      <c r="G37" s="479"/>
      <c r="H37" s="479"/>
      <c r="I37" s="482"/>
      <c r="J37" s="479"/>
      <c r="K37" s="479"/>
      <c r="L37" s="479"/>
      <c r="M37" s="479"/>
      <c r="N37" s="957"/>
      <c r="O37" s="479"/>
      <c r="P37" s="479"/>
      <c r="Q37" s="479"/>
      <c r="R37" s="479"/>
      <c r="S37" s="479"/>
      <c r="T37" s="479"/>
      <c r="U37" s="479"/>
      <c r="V37" s="479"/>
      <c r="W37" s="479"/>
      <c r="X37" s="479"/>
      <c r="Y37" s="479"/>
      <c r="Z37" s="479"/>
      <c r="AA37" s="479"/>
      <c r="AB37" s="959"/>
      <c r="AC37" s="536"/>
      <c r="AD37" s="536"/>
      <c r="AE37" s="536"/>
      <c r="AF37" s="536"/>
      <c r="AG37" s="536"/>
      <c r="AH37" s="536"/>
      <c r="AI37" s="479"/>
      <c r="AJ37" s="1056"/>
      <c r="AK37" s="952"/>
      <c r="AL37" s="964" t="b">
        <v>0</v>
      </c>
      <c r="AM37" s="479"/>
      <c r="AN37" s="479"/>
      <c r="AO37" s="479"/>
      <c r="AP37" s="479"/>
      <c r="AQ37" s="479"/>
      <c r="AR37" s="479"/>
      <c r="AS37" s="479"/>
      <c r="AT37" s="479"/>
      <c r="AU37" s="479"/>
      <c r="AV37" s="479"/>
      <c r="AW37" s="479"/>
      <c r="AX37" s="1057"/>
      <c r="AY37" s="479"/>
      <c r="AZ37" s="954"/>
      <c r="BA37" s="554"/>
      <c r="BB37" s="554"/>
      <c r="BC37" s="554"/>
      <c r="BD37" s="554"/>
      <c r="BE37" s="554"/>
      <c r="BF37" s="554"/>
      <c r="BG37" s="554"/>
      <c r="BH37" s="554"/>
      <c r="BI37" s="554"/>
      <c r="BJ37" s="554"/>
      <c r="BK37" s="554"/>
      <c r="BL37" s="554"/>
      <c r="BM37" s="554"/>
      <c r="BN37" s="554"/>
      <c r="BO37" s="554"/>
      <c r="BP37" s="554"/>
      <c r="BQ37" s="554"/>
      <c r="BR37" s="554"/>
      <c r="BS37" s="554"/>
      <c r="BT37" s="554"/>
      <c r="BU37" s="479"/>
    </row>
    <row r="38" ht="21.0" customHeight="1">
      <c r="A38" s="1023"/>
      <c r="B38" s="482"/>
      <c r="C38" s="1058" t="s">
        <v>702</v>
      </c>
      <c r="G38" s="479"/>
      <c r="H38" s="479"/>
      <c r="I38" s="1058" t="s">
        <v>704</v>
      </c>
      <c r="M38" s="479"/>
      <c r="N38" s="964" t="b">
        <v>0</v>
      </c>
      <c r="O38" s="536" t="s">
        <v>790</v>
      </c>
      <c r="P38" s="479"/>
      <c r="Q38" s="479"/>
      <c r="R38" s="479"/>
      <c r="S38" s="479"/>
      <c r="T38" s="479"/>
      <c r="U38" s="479"/>
      <c r="V38" s="479"/>
      <c r="W38" s="479"/>
      <c r="X38" s="479"/>
      <c r="Y38" s="479"/>
      <c r="Z38" s="479"/>
      <c r="AA38" s="479"/>
      <c r="AB38" s="957"/>
      <c r="AC38" s="479"/>
      <c r="AD38" s="479"/>
      <c r="AE38" s="479"/>
      <c r="AF38" s="479"/>
      <c r="AG38" s="536"/>
      <c r="AH38" s="536"/>
      <c r="AI38" s="479"/>
      <c r="AJ38" s="1056"/>
      <c r="AK38" s="952"/>
      <c r="AL38" s="957"/>
      <c r="AM38" s="479"/>
      <c r="AN38" s="479"/>
      <c r="AO38" s="479"/>
      <c r="AP38" s="479"/>
      <c r="AQ38" s="479"/>
      <c r="AR38" s="479"/>
      <c r="AS38" s="479"/>
      <c r="AT38" s="479"/>
      <c r="AU38" s="479"/>
      <c r="AV38" s="479"/>
      <c r="AW38" s="479"/>
      <c r="AX38" s="1057"/>
      <c r="AY38" s="479"/>
      <c r="AZ38" s="954"/>
      <c r="BA38" s="554"/>
      <c r="BB38" s="554"/>
      <c r="BC38" s="554"/>
      <c r="BD38" s="554"/>
      <c r="BE38" s="554"/>
      <c r="BF38" s="554"/>
      <c r="BG38" s="554"/>
      <c r="BH38" s="554"/>
      <c r="BI38" s="554"/>
      <c r="BJ38" s="554"/>
      <c r="BK38" s="554"/>
      <c r="BL38" s="554"/>
      <c r="BM38" s="554"/>
      <c r="BN38" s="554"/>
      <c r="BO38" s="554"/>
      <c r="BP38" s="554"/>
      <c r="BQ38" s="554"/>
      <c r="BR38" s="554"/>
      <c r="BS38" s="554"/>
      <c r="BT38" s="554"/>
      <c r="BU38" s="479"/>
    </row>
    <row r="39" ht="21.0" customHeight="1">
      <c r="A39" s="1059"/>
      <c r="B39" s="482"/>
      <c r="G39" s="479"/>
      <c r="H39" s="479"/>
      <c r="M39" s="479"/>
      <c r="N39" s="1060"/>
      <c r="O39" s="1061"/>
      <c r="P39" s="1061"/>
      <c r="Q39" s="1061"/>
      <c r="R39" s="1061"/>
      <c r="S39" s="1061"/>
      <c r="T39" s="1061"/>
      <c r="U39" s="1061"/>
      <c r="V39" s="1061"/>
      <c r="W39" s="1061"/>
      <c r="X39" s="1061"/>
      <c r="Y39" s="1061"/>
      <c r="Z39" s="1061"/>
      <c r="AA39" s="1061"/>
      <c r="AB39" s="1060"/>
      <c r="AC39" s="1061"/>
      <c r="AD39" s="1061"/>
      <c r="AE39" s="1061"/>
      <c r="AF39" s="1061"/>
      <c r="AG39" s="1061"/>
      <c r="AH39" s="1061"/>
      <c r="AI39" s="1061"/>
      <c r="AJ39" s="1063"/>
      <c r="AK39" s="1064"/>
      <c r="AL39" s="1060"/>
      <c r="AM39" s="1061"/>
      <c r="AN39" s="1061"/>
      <c r="AO39" s="1061"/>
      <c r="AP39" s="1061"/>
      <c r="AQ39" s="1061"/>
      <c r="AR39" s="1061"/>
      <c r="AS39" s="1061"/>
      <c r="AT39" s="1061"/>
      <c r="AU39" s="1061"/>
      <c r="AV39" s="1061"/>
      <c r="AW39" s="1061"/>
      <c r="AX39" s="1065"/>
      <c r="AY39" s="479"/>
      <c r="AZ39" s="954"/>
      <c r="BA39" s="554"/>
      <c r="BB39" s="554"/>
      <c r="BC39" s="554"/>
      <c r="BD39" s="554"/>
      <c r="BE39" s="554"/>
      <c r="BF39" s="554"/>
      <c r="BG39" s="554"/>
      <c r="BH39" s="554"/>
      <c r="BI39" s="554"/>
      <c r="BJ39" s="554"/>
      <c r="BK39" s="554"/>
      <c r="BL39" s="554"/>
      <c r="BM39" s="554"/>
      <c r="BN39" s="554"/>
      <c r="BO39" s="554"/>
      <c r="BP39" s="554"/>
      <c r="BQ39" s="554"/>
      <c r="BR39" s="554"/>
      <c r="BS39" s="554"/>
      <c r="BT39" s="554"/>
      <c r="BU39" s="479"/>
    </row>
    <row r="40" ht="29.25" customHeight="1">
      <c r="A40" s="1066" t="s">
        <v>678</v>
      </c>
      <c r="B40" s="1067" t="s">
        <v>710</v>
      </c>
      <c r="C40" s="1068"/>
      <c r="D40" s="1068"/>
      <c r="E40" s="1068"/>
      <c r="F40" s="1068"/>
      <c r="G40" s="1068"/>
      <c r="H40" s="1068"/>
      <c r="I40" s="1068"/>
      <c r="J40" s="1068"/>
      <c r="K40" s="1068"/>
      <c r="L40" s="1068"/>
      <c r="M40" s="1069"/>
      <c r="N40" s="536"/>
      <c r="O40" s="536"/>
      <c r="P40" s="536"/>
      <c r="Q40" s="536"/>
      <c r="R40" s="536"/>
      <c r="S40" s="536"/>
      <c r="T40" s="536"/>
      <c r="U40" s="536"/>
      <c r="V40" s="536"/>
      <c r="W40" s="536"/>
      <c r="X40" s="536"/>
      <c r="Y40" s="536"/>
      <c r="Z40" s="536"/>
      <c r="AA40" s="536"/>
      <c r="AB40" s="536"/>
      <c r="AC40" s="536"/>
      <c r="AD40" s="536"/>
      <c r="AE40" s="536"/>
      <c r="AF40" s="536"/>
      <c r="AG40" s="536"/>
      <c r="AH40" s="536"/>
      <c r="AI40" s="536"/>
      <c r="AJ40" s="536"/>
      <c r="AK40" s="479"/>
      <c r="AL40" s="536"/>
      <c r="AM40" s="536"/>
      <c r="AN40" s="536"/>
      <c r="AO40" s="536"/>
      <c r="AP40" s="536"/>
      <c r="AQ40" s="536"/>
      <c r="AR40" s="536"/>
      <c r="AS40" s="536"/>
      <c r="AT40" s="536"/>
      <c r="AU40" s="536"/>
      <c r="AV40" s="536"/>
      <c r="AW40" s="536"/>
      <c r="AX40" s="536"/>
      <c r="AY40" s="479"/>
      <c r="AZ40" s="954"/>
      <c r="BA40" s="554"/>
      <c r="BB40" s="554"/>
      <c r="BC40" s="554"/>
      <c r="BD40" s="554"/>
      <c r="BE40" s="554"/>
      <c r="BF40" s="554"/>
      <c r="BG40" s="554"/>
      <c r="BH40" s="554"/>
      <c r="BI40" s="554"/>
      <c r="BJ40" s="554"/>
      <c r="BK40" s="554"/>
      <c r="BL40" s="554"/>
      <c r="BM40" s="554"/>
      <c r="BN40" s="554"/>
      <c r="BO40" s="554"/>
      <c r="BP40" s="554"/>
      <c r="BQ40" s="554"/>
      <c r="BR40" s="554"/>
      <c r="BS40" s="554"/>
      <c r="BT40" s="554"/>
      <c r="BU40" s="479"/>
    </row>
    <row r="41" ht="29.25" customHeight="1">
      <c r="A41" s="1071"/>
      <c r="B41" s="536" t="s">
        <v>711</v>
      </c>
      <c r="C41" s="536"/>
      <c r="D41" s="536"/>
      <c r="E41" s="536"/>
      <c r="F41" s="536"/>
      <c r="G41" s="536"/>
      <c r="H41" s="536" t="s">
        <v>712</v>
      </c>
      <c r="I41" s="479"/>
      <c r="J41" s="536"/>
      <c r="K41" s="536"/>
      <c r="L41" s="536"/>
      <c r="M41" s="1072"/>
      <c r="N41" s="1151" t="s">
        <v>791</v>
      </c>
      <c r="O41" s="1074"/>
      <c r="P41" s="1075"/>
      <c r="Q41" s="1075"/>
      <c r="R41" s="1075"/>
      <c r="S41" s="1075"/>
      <c r="T41" s="1075"/>
      <c r="U41" s="1075"/>
      <c r="V41" s="1075"/>
      <c r="W41" s="1075"/>
      <c r="X41" s="1075"/>
      <c r="Y41" s="1075"/>
      <c r="Z41" s="1075"/>
      <c r="AA41" s="1075"/>
      <c r="AB41" s="1075" t="s">
        <v>792</v>
      </c>
      <c r="AC41" s="1075"/>
      <c r="AD41" s="1075"/>
      <c r="AE41" s="1075"/>
      <c r="AF41" s="1075"/>
      <c r="AG41" s="1075"/>
      <c r="AH41" s="1075"/>
      <c r="AI41" s="1075"/>
      <c r="AJ41" s="1075"/>
      <c r="AK41" s="1077" t="s">
        <v>147</v>
      </c>
      <c r="AL41" s="1078" t="s">
        <v>793</v>
      </c>
      <c r="AM41" s="1075"/>
      <c r="AN41" s="1075"/>
      <c r="AO41" s="1075"/>
      <c r="AP41" s="1075"/>
      <c r="AQ41" s="1075"/>
      <c r="AR41" s="1075"/>
      <c r="AS41" s="1075" t="s">
        <v>795</v>
      </c>
      <c r="AT41" s="1075"/>
      <c r="AU41" s="1075"/>
      <c r="AV41" s="1075"/>
      <c r="AW41" s="1075"/>
      <c r="AX41" s="1079"/>
      <c r="AY41" s="479"/>
      <c r="AZ41" s="954"/>
      <c r="BA41" s="554"/>
      <c r="BB41" s="554"/>
      <c r="BC41" s="554"/>
      <c r="BD41" s="554"/>
      <c r="BE41" s="554"/>
      <c r="BF41" s="554"/>
      <c r="BG41" s="554"/>
      <c r="BH41" s="554"/>
      <c r="BI41" s="554"/>
      <c r="BJ41" s="554"/>
      <c r="BK41" s="554"/>
      <c r="BL41" s="554"/>
      <c r="BM41" s="554"/>
      <c r="BN41" s="554"/>
      <c r="BO41" s="554"/>
      <c r="BP41" s="554"/>
      <c r="BQ41" s="554"/>
      <c r="BR41" s="554"/>
      <c r="BS41" s="554"/>
      <c r="BT41" s="554"/>
      <c r="BU41" s="479"/>
    </row>
    <row r="42" ht="29.25" customHeight="1">
      <c r="A42" s="1071"/>
      <c r="B42" s="536" t="s">
        <v>549</v>
      </c>
      <c r="C42" s="536"/>
      <c r="D42" s="536"/>
      <c r="E42" s="536"/>
      <c r="F42" s="536"/>
      <c r="G42" s="536"/>
      <c r="H42" s="536"/>
      <c r="I42" s="536"/>
      <c r="J42" s="536"/>
      <c r="K42" s="536"/>
      <c r="L42" s="536"/>
      <c r="M42" s="1072"/>
      <c r="N42" s="1080" t="b">
        <v>0</v>
      </c>
      <c r="O42" s="1036" t="s">
        <v>796</v>
      </c>
      <c r="P42" s="1036"/>
      <c r="Q42" s="1036"/>
      <c r="R42" s="1036"/>
      <c r="S42" s="1036"/>
      <c r="T42" s="1036"/>
      <c r="U42" s="1036"/>
      <c r="V42" s="1036"/>
      <c r="W42" s="1036"/>
      <c r="X42" s="1036"/>
      <c r="Y42" s="1036"/>
      <c r="Z42" s="1036"/>
      <c r="AA42" s="1036"/>
      <c r="AB42" s="1080" t="b">
        <v>0</v>
      </c>
      <c r="AC42" s="1036" t="s">
        <v>797</v>
      </c>
      <c r="AD42" s="1036"/>
      <c r="AE42" s="1036"/>
      <c r="AF42" s="1036"/>
      <c r="AG42" s="1036"/>
      <c r="AH42" s="1036"/>
      <c r="AI42" s="1036"/>
      <c r="AJ42" s="1036"/>
      <c r="AK42" s="1081"/>
      <c r="AL42" s="1082" t="b">
        <v>0</v>
      </c>
      <c r="AM42" s="1061" t="s">
        <v>798</v>
      </c>
      <c r="AN42" s="1036"/>
      <c r="AO42" s="1036"/>
      <c r="AP42" s="1036"/>
      <c r="AQ42" s="1036"/>
      <c r="AR42" s="1036"/>
      <c r="AS42" s="1080" t="b">
        <v>0</v>
      </c>
      <c r="AT42" s="1152" t="s">
        <v>799</v>
      </c>
      <c r="AU42" s="1036"/>
      <c r="AV42" s="1036"/>
      <c r="AW42" s="1036"/>
      <c r="AX42" s="1083"/>
      <c r="AY42" s="479"/>
      <c r="AZ42" s="954"/>
      <c r="BA42" s="554"/>
      <c r="BB42" s="554"/>
      <c r="BC42" s="554"/>
      <c r="BD42" s="554"/>
      <c r="BE42" s="554"/>
      <c r="BF42" s="554"/>
      <c r="BG42" s="554"/>
      <c r="BH42" s="554"/>
      <c r="BI42" s="554"/>
      <c r="BJ42" s="554"/>
      <c r="BK42" s="554"/>
      <c r="BL42" s="554"/>
      <c r="BM42" s="554"/>
      <c r="BN42" s="554"/>
      <c r="BO42" s="554"/>
      <c r="BP42" s="554"/>
      <c r="BQ42" s="554"/>
      <c r="BR42" s="554"/>
      <c r="BS42" s="554"/>
      <c r="BT42" s="554"/>
      <c r="BU42" s="479"/>
    </row>
    <row r="43" ht="29.25" customHeight="1">
      <c r="A43" s="1084"/>
      <c r="B43" s="1085" t="s">
        <v>555</v>
      </c>
      <c r="C43" s="1085"/>
      <c r="D43" s="1085"/>
      <c r="E43" s="1085"/>
      <c r="F43" s="1085"/>
      <c r="G43" s="1085"/>
      <c r="H43" s="1085"/>
      <c r="I43" s="1085" t="s">
        <v>723</v>
      </c>
      <c r="J43" s="1085"/>
      <c r="K43" s="1085"/>
      <c r="L43" s="1085"/>
      <c r="M43" s="1086"/>
      <c r="N43" s="536"/>
      <c r="O43" s="536"/>
      <c r="P43" s="536"/>
      <c r="Q43" s="536"/>
      <c r="R43" s="536"/>
      <c r="S43" s="536"/>
      <c r="T43" s="536"/>
      <c r="U43" s="536"/>
      <c r="V43" s="536"/>
      <c r="W43" s="536"/>
      <c r="X43" s="536"/>
      <c r="Y43" s="536"/>
      <c r="Z43" s="536"/>
      <c r="AA43" s="536"/>
      <c r="AB43" s="1080" t="b">
        <v>0</v>
      </c>
      <c r="AC43" s="536" t="s">
        <v>802</v>
      </c>
      <c r="AD43" s="536"/>
      <c r="AE43" s="536"/>
      <c r="AF43" s="536"/>
      <c r="AG43" s="536"/>
      <c r="AH43" s="536"/>
      <c r="AI43" s="536"/>
      <c r="AJ43" s="536"/>
      <c r="AK43" s="479"/>
      <c r="AL43" s="536"/>
      <c r="AM43" s="536"/>
      <c r="AN43" s="536"/>
      <c r="AO43" s="536"/>
      <c r="AP43" s="536"/>
      <c r="AQ43" s="536"/>
      <c r="AR43" s="536"/>
      <c r="AS43" s="536"/>
      <c r="AT43" s="536"/>
      <c r="AU43" s="536"/>
      <c r="AV43" s="536"/>
      <c r="AW43" s="536"/>
      <c r="AX43" s="536"/>
      <c r="AY43" s="479"/>
      <c r="AZ43" s="954"/>
      <c r="BA43" s="554"/>
      <c r="BB43" s="554"/>
      <c r="BC43" s="554"/>
      <c r="BD43" s="554"/>
      <c r="BE43" s="554"/>
      <c r="BF43" s="554"/>
      <c r="BG43" s="554"/>
      <c r="BH43" s="554"/>
      <c r="BI43" s="554"/>
      <c r="BJ43" s="554"/>
      <c r="BK43" s="554"/>
      <c r="BL43" s="554"/>
      <c r="BM43" s="554"/>
      <c r="BN43" s="554"/>
      <c r="BO43" s="554"/>
      <c r="BP43" s="554"/>
      <c r="BQ43" s="554"/>
      <c r="BR43" s="554"/>
      <c r="BS43" s="554"/>
      <c r="BT43" s="554"/>
      <c r="BU43" s="479"/>
    </row>
    <row r="44" ht="33.0" customHeight="1">
      <c r="A44" s="1088" t="s">
        <v>803</v>
      </c>
      <c r="B44" s="1089"/>
      <c r="C44" s="1090"/>
      <c r="D44" s="1090"/>
      <c r="E44" s="1090"/>
      <c r="F44" s="1090"/>
      <c r="G44" s="1090"/>
      <c r="H44" s="1090"/>
      <c r="I44" s="1090"/>
      <c r="J44" s="1090"/>
      <c r="K44" s="1090"/>
      <c r="L44" s="1090"/>
      <c r="M44" s="1090"/>
      <c r="N44" s="1092" t="s">
        <v>804</v>
      </c>
      <c r="O44" s="1093"/>
      <c r="P44" s="1093"/>
      <c r="Q44" s="1093"/>
      <c r="R44" s="1093"/>
      <c r="S44" s="1093"/>
      <c r="T44" s="1093"/>
      <c r="U44" s="1093"/>
      <c r="V44" s="1093"/>
      <c r="W44" s="1093"/>
      <c r="X44" s="1093"/>
      <c r="Y44" s="1093"/>
      <c r="Z44" s="1093"/>
      <c r="AA44" s="1093"/>
      <c r="AB44" s="1139" t="s">
        <v>805</v>
      </c>
      <c r="AC44" s="1093"/>
      <c r="AD44" s="1093"/>
      <c r="AE44" s="1093"/>
      <c r="AF44" s="1093"/>
      <c r="AG44" s="1093"/>
      <c r="AH44" s="1093"/>
      <c r="AI44" s="1093"/>
      <c r="AJ44" s="1093"/>
      <c r="AK44" s="1094" t="s">
        <v>733</v>
      </c>
      <c r="AL44" s="1093"/>
      <c r="AM44" s="1093"/>
      <c r="AN44" s="1093"/>
      <c r="AO44" s="1093"/>
      <c r="AP44" s="1093"/>
      <c r="AQ44" s="1093"/>
      <c r="AR44" s="1093"/>
      <c r="AS44" s="1093"/>
      <c r="AT44" s="1093"/>
      <c r="AU44" s="1093"/>
      <c r="AV44" s="1093"/>
      <c r="AW44" s="1093"/>
      <c r="AX44" s="1079"/>
      <c r="AY44" s="536"/>
      <c r="AZ44" s="954"/>
      <c r="BA44" s="554"/>
      <c r="BB44" s="554"/>
      <c r="BC44" s="554"/>
      <c r="BD44" s="554"/>
      <c r="BE44" s="554"/>
      <c r="BF44" s="554"/>
      <c r="BG44" s="554"/>
      <c r="BH44" s="554"/>
      <c r="BI44" s="554"/>
      <c r="BJ44" s="554"/>
      <c r="BK44" s="554"/>
      <c r="BL44" s="554"/>
      <c r="BM44" s="554"/>
      <c r="BN44" s="554"/>
      <c r="BO44" s="554"/>
      <c r="BP44" s="554"/>
      <c r="BQ44" s="554"/>
      <c r="BR44" s="554"/>
      <c r="BS44" s="554"/>
      <c r="BT44" s="554"/>
      <c r="BU44" s="536"/>
    </row>
    <row r="45" ht="18.0" customHeight="1">
      <c r="A45" s="1153" t="s">
        <v>806</v>
      </c>
      <c r="B45" s="482"/>
      <c r="C45" s="479"/>
      <c r="D45" s="479"/>
      <c r="E45" s="479"/>
      <c r="F45" s="479"/>
      <c r="G45" s="479"/>
      <c r="H45" s="479"/>
      <c r="I45" s="479"/>
      <c r="J45" s="479"/>
      <c r="K45" s="479"/>
      <c r="L45" s="479"/>
      <c r="M45" s="479"/>
      <c r="N45" s="957"/>
      <c r="O45" s="479"/>
      <c r="P45" s="479"/>
      <c r="Q45" s="479"/>
      <c r="R45" s="479"/>
      <c r="S45" s="479"/>
      <c r="T45" s="479"/>
      <c r="U45" s="479"/>
      <c r="V45" s="479"/>
      <c r="W45" s="479"/>
      <c r="X45" s="479"/>
      <c r="Y45" s="479"/>
      <c r="Z45" s="479"/>
      <c r="AA45" s="1056"/>
      <c r="AB45" s="479"/>
      <c r="AC45" s="479"/>
      <c r="AD45" s="479"/>
      <c r="AE45" s="479"/>
      <c r="AF45" s="479"/>
      <c r="AG45" s="479"/>
      <c r="AH45" s="479"/>
      <c r="AI45" s="479"/>
      <c r="AJ45" s="479"/>
      <c r="AK45" s="952"/>
      <c r="AL45" s="479"/>
      <c r="AM45" s="479"/>
      <c r="AN45" s="479"/>
      <c r="AO45" s="479"/>
      <c r="AP45" s="479"/>
      <c r="AQ45" s="479"/>
      <c r="AR45" s="479"/>
      <c r="AS45" s="479"/>
      <c r="AT45" s="479"/>
      <c r="AU45" s="479"/>
      <c r="AV45" s="479"/>
      <c r="AW45" s="479"/>
      <c r="AX45" s="1057"/>
      <c r="AY45" s="479"/>
      <c r="AZ45" s="954"/>
      <c r="BA45" s="554"/>
      <c r="BB45" s="554"/>
      <c r="BC45" s="554"/>
      <c r="BD45" s="554"/>
      <c r="BE45" s="554"/>
      <c r="BF45" s="554"/>
      <c r="BG45" s="554"/>
      <c r="BH45" s="554"/>
      <c r="BI45" s="554"/>
      <c r="BJ45" s="554"/>
      <c r="BK45" s="554"/>
      <c r="BL45" s="554"/>
      <c r="BM45" s="554"/>
      <c r="BN45" s="554"/>
      <c r="BO45" s="554"/>
      <c r="BP45" s="554"/>
      <c r="BQ45" s="554"/>
      <c r="BR45" s="554"/>
      <c r="BS45" s="554"/>
      <c r="BT45" s="554"/>
      <c r="BU45" s="479"/>
    </row>
    <row r="46" ht="19.5" customHeight="1">
      <c r="A46" s="1023"/>
      <c r="B46" s="482" t="b">
        <v>0</v>
      </c>
      <c r="C46" s="536" t="s">
        <v>807</v>
      </c>
      <c r="D46" s="536"/>
      <c r="E46" s="536"/>
      <c r="F46" s="536"/>
      <c r="G46" s="1049"/>
      <c r="H46" s="1049"/>
      <c r="I46" s="1049"/>
      <c r="J46" s="1049"/>
      <c r="K46" s="1049"/>
      <c r="L46" s="1049"/>
      <c r="M46" s="536"/>
      <c r="N46" s="964" t="b">
        <v>0</v>
      </c>
      <c r="O46" s="536" t="s">
        <v>808</v>
      </c>
      <c r="P46" s="536"/>
      <c r="Q46" s="536"/>
      <c r="R46" s="536"/>
      <c r="S46" s="536"/>
      <c r="T46" s="536"/>
      <c r="U46" s="536"/>
      <c r="V46" s="536"/>
      <c r="W46" s="536"/>
      <c r="X46" s="479"/>
      <c r="Y46" s="479"/>
      <c r="Z46" s="479"/>
      <c r="AA46" s="1056"/>
      <c r="AB46" s="482"/>
      <c r="AC46" s="520" t="s">
        <v>669</v>
      </c>
      <c r="AD46" s="1096"/>
      <c r="AE46" s="1096"/>
      <c r="AF46" s="1096"/>
      <c r="AG46" s="1096"/>
      <c r="AH46" s="1096"/>
      <c r="AI46" s="1096"/>
      <c r="AJ46" s="1096"/>
      <c r="AK46" s="952"/>
      <c r="AL46" s="1097"/>
      <c r="AM46" s="1097"/>
      <c r="AN46" s="1097"/>
      <c r="AO46" s="1097"/>
      <c r="AP46" s="1097"/>
      <c r="AQ46" s="1097"/>
      <c r="AR46" s="1097"/>
      <c r="AS46" s="479"/>
      <c r="AT46" s="479"/>
      <c r="AU46" s="479"/>
      <c r="AV46" s="479"/>
      <c r="AW46" s="479"/>
      <c r="AX46" s="1057"/>
      <c r="AY46" s="479"/>
      <c r="AZ46" s="954"/>
      <c r="BA46" s="554"/>
      <c r="BB46" s="554"/>
      <c r="BC46" s="554"/>
      <c r="BD46" s="554"/>
      <c r="BE46" s="554"/>
      <c r="BF46" s="554"/>
      <c r="BG46" s="554"/>
      <c r="BH46" s="554"/>
      <c r="BI46" s="554"/>
      <c r="BJ46" s="554"/>
      <c r="BK46" s="554"/>
      <c r="BL46" s="554"/>
      <c r="BM46" s="554"/>
      <c r="BN46" s="554"/>
      <c r="BO46" s="554"/>
      <c r="BP46" s="554"/>
      <c r="BQ46" s="554"/>
      <c r="BR46" s="554"/>
      <c r="BS46" s="554"/>
      <c r="BT46" s="554"/>
      <c r="BU46" s="479"/>
    </row>
    <row r="47" ht="19.5" customHeight="1">
      <c r="A47" s="1023"/>
      <c r="B47" s="955"/>
      <c r="C47" s="479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964" t="b">
        <v>0</v>
      </c>
      <c r="O47" s="546" t="s">
        <v>810</v>
      </c>
      <c r="P47" s="546"/>
      <c r="Q47" s="546"/>
      <c r="R47" s="546"/>
      <c r="S47" s="546"/>
      <c r="T47" s="546"/>
      <c r="U47" s="546"/>
      <c r="V47" s="546"/>
      <c r="W47" s="546"/>
      <c r="X47" s="479"/>
      <c r="Y47" s="479"/>
      <c r="Z47" s="479"/>
      <c r="AA47" s="1056"/>
      <c r="AB47" s="479"/>
      <c r="AC47" s="1096"/>
      <c r="AD47" s="1096"/>
      <c r="AE47" s="1096"/>
      <c r="AF47" s="1096"/>
      <c r="AG47" s="1096"/>
      <c r="AH47" s="1096"/>
      <c r="AI47" s="1096"/>
      <c r="AJ47" s="1096"/>
      <c r="AK47" s="952"/>
      <c r="AL47" s="1097"/>
      <c r="AM47" s="1097"/>
      <c r="AN47" s="1097"/>
      <c r="AO47" s="1097"/>
      <c r="AP47" s="1097"/>
      <c r="AQ47" s="1097"/>
      <c r="AR47" s="1097"/>
      <c r="AS47" s="479"/>
      <c r="AT47" s="479"/>
      <c r="AU47" s="479"/>
      <c r="AV47" s="479"/>
      <c r="AW47" s="479"/>
      <c r="AX47" s="1057"/>
      <c r="AY47" s="479"/>
      <c r="AZ47" s="954"/>
      <c r="BA47" s="554"/>
      <c r="BB47" s="554"/>
      <c r="BC47" s="554"/>
      <c r="BD47" s="554"/>
      <c r="BE47" s="554"/>
      <c r="BF47" s="554"/>
      <c r="BG47" s="554"/>
      <c r="BH47" s="554"/>
      <c r="BI47" s="554"/>
      <c r="BJ47" s="554"/>
      <c r="BK47" s="554"/>
      <c r="BL47" s="554"/>
      <c r="BM47" s="554"/>
      <c r="BN47" s="554"/>
      <c r="BO47" s="554"/>
      <c r="BP47" s="554"/>
      <c r="BQ47" s="554"/>
      <c r="BR47" s="554"/>
      <c r="BS47" s="554"/>
      <c r="BT47" s="554"/>
      <c r="BU47" s="479"/>
    </row>
    <row r="48" ht="19.5" customHeight="1">
      <c r="A48" s="1023"/>
      <c r="B48" s="482" t="b">
        <v>0</v>
      </c>
      <c r="C48" s="536" t="s">
        <v>811</v>
      </c>
      <c r="D48" s="536"/>
      <c r="E48" s="536"/>
      <c r="F48" s="536"/>
      <c r="G48" s="536"/>
      <c r="H48" s="536"/>
      <c r="I48" s="536"/>
      <c r="J48" s="1049"/>
      <c r="K48" s="1049"/>
      <c r="L48" s="1049"/>
      <c r="M48" s="536"/>
      <c r="N48" s="964" t="b">
        <v>0</v>
      </c>
      <c r="O48" s="1159" t="s">
        <v>812</v>
      </c>
      <c r="AA48" s="976"/>
      <c r="AB48" s="1098" t="b">
        <v>0</v>
      </c>
      <c r="AC48" s="520" t="s">
        <v>813</v>
      </c>
      <c r="AD48" s="1096"/>
      <c r="AE48" s="1096"/>
      <c r="AF48" s="1096"/>
      <c r="AG48" s="1096"/>
      <c r="AH48" s="1096"/>
      <c r="AI48" s="1096"/>
      <c r="AJ48" s="1096"/>
      <c r="AK48" s="952"/>
      <c r="AL48" s="1097"/>
      <c r="AM48" s="1097"/>
      <c r="AN48" s="1097"/>
      <c r="AO48" s="1097"/>
      <c r="AP48" s="1097"/>
      <c r="AQ48" s="1097"/>
      <c r="AR48" s="1097"/>
      <c r="AS48" s="479"/>
      <c r="AT48" s="479"/>
      <c r="AU48" s="479"/>
      <c r="AV48" s="479"/>
      <c r="AW48" s="479"/>
      <c r="AX48" s="1057"/>
      <c r="AY48" s="479"/>
      <c r="AZ48" s="954"/>
      <c r="BA48" s="554"/>
      <c r="BB48" s="554"/>
      <c r="BC48" s="554"/>
      <c r="BD48" s="554"/>
      <c r="BE48" s="554"/>
      <c r="BF48" s="554"/>
      <c r="BG48" s="554"/>
      <c r="BH48" s="554"/>
      <c r="BI48" s="554"/>
      <c r="BJ48" s="554"/>
      <c r="BK48" s="554"/>
      <c r="BL48" s="554"/>
      <c r="BM48" s="554"/>
      <c r="BN48" s="554"/>
      <c r="BO48" s="554"/>
      <c r="BP48" s="554"/>
      <c r="BQ48" s="554"/>
      <c r="BR48" s="554"/>
      <c r="BS48" s="554"/>
      <c r="BT48" s="554"/>
      <c r="BU48" s="479"/>
    </row>
    <row r="49" ht="24.0" customHeight="1">
      <c r="A49" s="1023"/>
      <c r="B49" s="1099" t="b">
        <v>0</v>
      </c>
      <c r="C49" s="1100" t="s">
        <v>815</v>
      </c>
      <c r="D49" s="1100"/>
      <c r="E49" s="1100"/>
      <c r="F49" s="1100"/>
      <c r="G49" s="1101"/>
      <c r="H49" s="1101"/>
      <c r="I49" s="1101"/>
      <c r="J49" s="1100"/>
      <c r="K49" s="1100"/>
      <c r="L49" s="1100"/>
      <c r="M49" s="1100"/>
      <c r="N49" s="1102"/>
      <c r="AA49" s="976"/>
      <c r="AB49" s="1104" t="b">
        <v>0</v>
      </c>
      <c r="AC49" s="1100" t="s">
        <v>816</v>
      </c>
      <c r="AD49" s="1105"/>
      <c r="AE49" s="1105"/>
      <c r="AF49" s="1105"/>
      <c r="AG49" s="1105"/>
      <c r="AH49" s="1105"/>
      <c r="AI49" s="1105"/>
      <c r="AJ49" s="1105"/>
      <c r="AK49" s="952"/>
      <c r="AL49" s="420"/>
      <c r="AM49" s="416"/>
      <c r="AN49" s="416"/>
      <c r="AO49" s="420"/>
      <c r="AP49" s="420"/>
      <c r="AQ49" s="420"/>
      <c r="AR49" s="420"/>
      <c r="AS49" s="416"/>
      <c r="AT49" s="416"/>
      <c r="AU49" s="416"/>
      <c r="AV49" s="416"/>
      <c r="AW49" s="416"/>
      <c r="AX49" s="1107"/>
      <c r="AY49" s="416"/>
      <c r="AZ49" s="1108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416"/>
    </row>
    <row r="50" ht="19.5" customHeight="1">
      <c r="A50" s="1023"/>
      <c r="B50" s="482" t="b">
        <v>0</v>
      </c>
      <c r="C50" s="536" t="s">
        <v>752</v>
      </c>
      <c r="D50" s="536"/>
      <c r="E50" s="536"/>
      <c r="F50" s="536"/>
      <c r="G50" s="536"/>
      <c r="H50" s="536"/>
      <c r="I50" s="536"/>
      <c r="J50" s="536"/>
      <c r="K50" s="536"/>
      <c r="L50" s="536"/>
      <c r="M50" s="536"/>
      <c r="N50" s="959"/>
      <c r="O50" s="1100" t="s">
        <v>817</v>
      </c>
      <c r="P50" s="536"/>
      <c r="Q50" s="536"/>
      <c r="R50" s="536"/>
      <c r="S50" s="536"/>
      <c r="T50" s="536"/>
      <c r="U50" s="536"/>
      <c r="V50" s="536"/>
      <c r="W50" s="536"/>
      <c r="X50" s="479"/>
      <c r="Y50" s="479"/>
      <c r="Z50" s="479"/>
      <c r="AA50" s="1056"/>
      <c r="AB50" s="1115"/>
      <c r="AC50" s="1096"/>
      <c r="AD50" s="1096"/>
      <c r="AE50" s="1096"/>
      <c r="AF50" s="1096"/>
      <c r="AG50" s="1096"/>
      <c r="AH50" s="1096"/>
      <c r="AI50" s="1096"/>
      <c r="AJ50" s="1096"/>
      <c r="AK50" s="952"/>
      <c r="AL50" s="479"/>
      <c r="AM50" s="479"/>
      <c r="AN50" s="479"/>
      <c r="AO50" s="479"/>
      <c r="AP50" s="479"/>
      <c r="AQ50" s="479"/>
      <c r="AR50" s="479"/>
      <c r="AS50" s="479"/>
      <c r="AT50" s="479"/>
      <c r="AU50" s="479"/>
      <c r="AV50" s="479"/>
      <c r="AW50" s="479"/>
      <c r="AX50" s="1057"/>
      <c r="AY50" s="479"/>
      <c r="AZ50" s="954"/>
      <c r="BA50" s="554"/>
      <c r="BB50" s="554"/>
      <c r="BC50" s="554"/>
      <c r="BD50" s="554"/>
      <c r="BE50" s="554"/>
      <c r="BF50" s="554"/>
      <c r="BG50" s="554"/>
      <c r="BH50" s="554"/>
      <c r="BI50" s="554"/>
      <c r="BJ50" s="554"/>
      <c r="BK50" s="554"/>
      <c r="BL50" s="554"/>
      <c r="BM50" s="554"/>
      <c r="BN50" s="554"/>
      <c r="BO50" s="554"/>
      <c r="BP50" s="554"/>
      <c r="BQ50" s="554"/>
      <c r="BR50" s="554"/>
      <c r="BS50" s="554"/>
      <c r="BT50" s="554"/>
      <c r="BU50" s="479"/>
    </row>
    <row r="51" ht="19.5" customHeight="1">
      <c r="A51" s="1023"/>
      <c r="B51" s="482" t="b">
        <v>0</v>
      </c>
      <c r="C51" s="536" t="s">
        <v>818</v>
      </c>
      <c r="D51" s="536"/>
      <c r="E51" s="536"/>
      <c r="F51" s="536"/>
      <c r="G51" s="536"/>
      <c r="H51" s="536"/>
      <c r="I51" s="536"/>
      <c r="J51" s="536"/>
      <c r="K51" s="536"/>
      <c r="L51" s="536"/>
      <c r="M51" s="536"/>
      <c r="N51" s="964" t="b">
        <v>0</v>
      </c>
      <c r="O51" s="536" t="s">
        <v>819</v>
      </c>
      <c r="P51" s="536"/>
      <c r="Q51" s="536"/>
      <c r="R51" s="536"/>
      <c r="S51" s="536"/>
      <c r="T51" s="536"/>
      <c r="U51" s="536"/>
      <c r="V51" s="536"/>
      <c r="W51" s="536"/>
      <c r="X51" s="479"/>
      <c r="Y51" s="479"/>
      <c r="Z51" s="479"/>
      <c r="AA51" s="1056"/>
      <c r="AB51" s="1100" t="s">
        <v>817</v>
      </c>
      <c r="AC51" s="1096"/>
      <c r="AD51" s="1096"/>
      <c r="AE51" s="1096"/>
      <c r="AF51" s="1096"/>
      <c r="AG51" s="1096"/>
      <c r="AH51" s="1096"/>
      <c r="AI51" s="1096"/>
      <c r="AJ51" s="1096"/>
      <c r="AK51" s="952"/>
      <c r="AL51" s="479"/>
      <c r="AM51" s="479"/>
      <c r="AN51" s="479"/>
      <c r="AO51" s="479"/>
      <c r="AP51" s="479"/>
      <c r="AQ51" s="479"/>
      <c r="AR51" s="479"/>
      <c r="AS51" s="479"/>
      <c r="AT51" s="479"/>
      <c r="AU51" s="479"/>
      <c r="AV51" s="479"/>
      <c r="AW51" s="479"/>
      <c r="AX51" s="1057"/>
      <c r="AY51" s="479"/>
      <c r="AZ51" s="954"/>
      <c r="BA51" s="554"/>
      <c r="BB51" s="554"/>
      <c r="BC51" s="554"/>
      <c r="BD51" s="554"/>
      <c r="BE51" s="554"/>
      <c r="BF51" s="554"/>
      <c r="BG51" s="554"/>
      <c r="BH51" s="554"/>
      <c r="BI51" s="554"/>
      <c r="BJ51" s="554"/>
      <c r="BK51" s="554"/>
      <c r="BL51" s="554"/>
      <c r="BM51" s="554"/>
      <c r="BN51" s="554"/>
      <c r="BO51" s="554"/>
      <c r="BP51" s="554"/>
      <c r="BQ51" s="554"/>
      <c r="BR51" s="554"/>
      <c r="BS51" s="554"/>
      <c r="BT51" s="554"/>
      <c r="BU51" s="479"/>
    </row>
    <row r="52" ht="18.0" customHeight="1">
      <c r="A52" s="1117"/>
      <c r="B52" s="1080"/>
      <c r="C52" s="1061"/>
      <c r="D52" s="1061"/>
      <c r="E52" s="1061"/>
      <c r="F52" s="1061"/>
      <c r="G52" s="1061"/>
      <c r="H52" s="1061"/>
      <c r="I52" s="1061"/>
      <c r="J52" s="1061"/>
      <c r="K52" s="1061"/>
      <c r="L52" s="1061"/>
      <c r="M52" s="1061"/>
      <c r="N52" s="1060"/>
      <c r="O52" s="1061"/>
      <c r="P52" s="1061"/>
      <c r="Q52" s="1061"/>
      <c r="R52" s="1061"/>
      <c r="S52" s="1061"/>
      <c r="T52" s="1061"/>
      <c r="U52" s="1061"/>
      <c r="V52" s="1061"/>
      <c r="W52" s="1061"/>
      <c r="X52" s="1061"/>
      <c r="Y52" s="1061"/>
      <c r="Z52" s="1061"/>
      <c r="AA52" s="1063"/>
      <c r="AB52" s="1061"/>
      <c r="AC52" s="1061"/>
      <c r="AD52" s="1061"/>
      <c r="AE52" s="1061"/>
      <c r="AF52" s="1061"/>
      <c r="AG52" s="1061"/>
      <c r="AH52" s="1061"/>
      <c r="AI52" s="1061"/>
      <c r="AJ52" s="1061"/>
      <c r="AK52" s="1064"/>
      <c r="AL52" s="1061"/>
      <c r="AM52" s="1061"/>
      <c r="AN52" s="1061"/>
      <c r="AO52" s="1061"/>
      <c r="AP52" s="1061"/>
      <c r="AQ52" s="1061"/>
      <c r="AR52" s="1061"/>
      <c r="AS52" s="1061"/>
      <c r="AT52" s="1061"/>
      <c r="AU52" s="1061"/>
      <c r="AV52" s="1061"/>
      <c r="AW52" s="1061"/>
      <c r="AX52" s="1065"/>
      <c r="AY52" s="479"/>
      <c r="AZ52" s="954"/>
      <c r="BA52" s="554"/>
      <c r="BB52" s="554"/>
      <c r="BC52" s="554"/>
      <c r="BD52" s="554"/>
      <c r="BE52" s="554"/>
      <c r="BF52" s="554"/>
      <c r="BG52" s="554"/>
      <c r="BH52" s="554"/>
      <c r="BI52" s="554"/>
      <c r="BJ52" s="554"/>
      <c r="BK52" s="554"/>
      <c r="BL52" s="554"/>
      <c r="BM52" s="554"/>
      <c r="BN52" s="554"/>
      <c r="BO52" s="554"/>
      <c r="BP52" s="554"/>
      <c r="BQ52" s="554"/>
      <c r="BR52" s="554"/>
      <c r="BS52" s="554"/>
      <c r="BT52" s="554"/>
      <c r="BU52" s="479"/>
    </row>
    <row r="53" ht="33.0" customHeight="1">
      <c r="A53" s="1118" t="s">
        <v>825</v>
      </c>
      <c r="B53" s="1119"/>
      <c r="C53" s="1093"/>
      <c r="D53" s="1093"/>
      <c r="E53" s="1093"/>
      <c r="F53" s="1093"/>
      <c r="G53" s="1093"/>
      <c r="H53" s="1093"/>
      <c r="I53" s="1093"/>
      <c r="J53" s="1093"/>
      <c r="K53" s="1093"/>
      <c r="L53" s="1093"/>
      <c r="M53" s="1093"/>
      <c r="N53" s="1139" t="s">
        <v>826</v>
      </c>
      <c r="O53" s="1093"/>
      <c r="P53" s="1093"/>
      <c r="Q53" s="1093"/>
      <c r="R53" s="1093"/>
      <c r="S53" s="1093"/>
      <c r="T53" s="1093"/>
      <c r="U53" s="1093"/>
      <c r="V53" s="1093"/>
      <c r="W53" s="1093"/>
      <c r="X53" s="1093"/>
      <c r="Y53" s="1093"/>
      <c r="Z53" s="1093"/>
      <c r="AA53" s="1093"/>
      <c r="AB53" s="1139"/>
      <c r="AC53" s="1093"/>
      <c r="AD53" s="1121"/>
      <c r="AE53" s="1121"/>
      <c r="AF53" s="1121"/>
      <c r="AG53" s="1121"/>
      <c r="AH53" s="1121"/>
      <c r="AI53" s="1121"/>
      <c r="AJ53" s="1121"/>
      <c r="AK53" s="1123" t="s">
        <v>129</v>
      </c>
      <c r="AL53" s="1121"/>
      <c r="AM53" s="1121"/>
      <c r="AN53" s="1121"/>
      <c r="AO53" s="1121"/>
      <c r="AP53" s="1121"/>
      <c r="AQ53" s="1121"/>
      <c r="AR53" s="1121"/>
      <c r="AS53" s="1121"/>
      <c r="AT53" s="1121"/>
      <c r="AU53" s="1121"/>
      <c r="AV53" s="1121"/>
      <c r="AW53" s="1121"/>
      <c r="AX53" s="1126"/>
      <c r="AY53" s="496"/>
      <c r="AZ53" s="954"/>
      <c r="BA53" s="554"/>
      <c r="BB53" s="554"/>
      <c r="BC53" s="554"/>
      <c r="BD53" s="554"/>
      <c r="BE53" s="554"/>
      <c r="BF53" s="554"/>
      <c r="BG53" s="554"/>
      <c r="BH53" s="554"/>
      <c r="BI53" s="554"/>
      <c r="BJ53" s="554"/>
      <c r="BK53" s="554"/>
      <c r="BL53" s="554"/>
      <c r="BM53" s="554"/>
      <c r="BN53" s="554"/>
      <c r="BO53" s="554"/>
      <c r="BP53" s="554"/>
      <c r="BQ53" s="554"/>
      <c r="BR53" s="554"/>
      <c r="BS53" s="554"/>
      <c r="BT53" s="554"/>
      <c r="BU53" s="496"/>
    </row>
    <row r="54" ht="18.0" customHeight="1">
      <c r="A54" s="1167" t="s">
        <v>827</v>
      </c>
      <c r="B54" s="1098"/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957"/>
      <c r="O54" s="479"/>
      <c r="P54" s="479"/>
      <c r="Q54" s="479"/>
      <c r="R54" s="479"/>
      <c r="S54" s="479"/>
      <c r="T54" s="479"/>
      <c r="U54" s="479"/>
      <c r="V54" s="479"/>
      <c r="W54" s="479"/>
      <c r="X54" s="479"/>
      <c r="Y54" s="479"/>
      <c r="Z54" s="479"/>
      <c r="AA54" s="479"/>
      <c r="AB54" s="479"/>
      <c r="AC54" s="479"/>
      <c r="AD54" s="479"/>
      <c r="AE54" s="479"/>
      <c r="AF54" s="479"/>
      <c r="AG54" s="479"/>
      <c r="AH54" s="479"/>
      <c r="AI54" s="479"/>
      <c r="AJ54" s="479"/>
      <c r="AK54" s="1129"/>
      <c r="AL54" s="479"/>
      <c r="AM54" s="479"/>
      <c r="AN54" s="479"/>
      <c r="AO54" s="479"/>
      <c r="AP54" s="479"/>
      <c r="AQ54" s="479"/>
      <c r="AR54" s="479"/>
      <c r="AS54" s="479"/>
      <c r="AT54" s="479"/>
      <c r="AU54" s="479"/>
      <c r="AV54" s="479"/>
      <c r="AW54" s="479"/>
      <c r="AX54" s="1057"/>
      <c r="AY54" s="479"/>
      <c r="AZ54" s="954"/>
      <c r="BA54" s="554"/>
      <c r="BB54" s="554"/>
      <c r="BC54" s="554"/>
      <c r="BD54" s="554"/>
      <c r="BE54" s="554"/>
      <c r="BF54" s="554"/>
      <c r="BG54" s="554"/>
      <c r="BH54" s="554"/>
      <c r="BI54" s="554"/>
      <c r="BJ54" s="554"/>
      <c r="BK54" s="554"/>
      <c r="BL54" s="554"/>
      <c r="BM54" s="554"/>
      <c r="BN54" s="554"/>
      <c r="BO54" s="554"/>
      <c r="BP54" s="554"/>
      <c r="BQ54" s="554"/>
      <c r="BR54" s="554"/>
      <c r="BS54" s="554"/>
      <c r="BT54" s="554"/>
      <c r="BU54" s="479"/>
    </row>
    <row r="55" ht="21.0" customHeight="1">
      <c r="A55" s="1130"/>
      <c r="B55" s="1098" t="b">
        <v>0</v>
      </c>
      <c r="C55" s="536" t="s">
        <v>807</v>
      </c>
      <c r="D55" s="536"/>
      <c r="E55" s="536"/>
      <c r="F55" s="536"/>
      <c r="G55" s="536"/>
      <c r="H55" s="536"/>
      <c r="I55" s="536"/>
      <c r="J55" s="536"/>
      <c r="K55" s="536"/>
      <c r="L55" s="536"/>
      <c r="M55" s="536"/>
      <c r="N55" s="959"/>
      <c r="O55" s="536"/>
      <c r="P55" s="536"/>
      <c r="Q55" s="536"/>
      <c r="R55" s="536"/>
      <c r="S55" s="536"/>
      <c r="T55" s="536"/>
      <c r="U55" s="536"/>
      <c r="V55" s="536"/>
      <c r="W55" s="536"/>
      <c r="X55" s="536"/>
      <c r="Y55" s="536"/>
      <c r="Z55" s="536"/>
      <c r="AA55" s="536"/>
      <c r="AB55" s="536"/>
      <c r="AC55" s="536"/>
      <c r="AD55" s="536"/>
      <c r="AE55" s="536"/>
      <c r="AF55" s="536"/>
      <c r="AG55" s="536"/>
      <c r="AH55" s="536"/>
      <c r="AI55" s="536"/>
      <c r="AJ55" s="536"/>
      <c r="AK55" s="1129"/>
      <c r="AL55" s="536"/>
      <c r="AM55" s="536"/>
      <c r="AN55" s="536"/>
      <c r="AO55" s="536"/>
      <c r="AP55" s="536"/>
      <c r="AQ55" s="536"/>
      <c r="AR55" s="536"/>
      <c r="AS55" s="536"/>
      <c r="AT55" s="536"/>
      <c r="AU55" s="536"/>
      <c r="AV55" s="536"/>
      <c r="AW55" s="536"/>
      <c r="AX55" s="1022"/>
      <c r="AY55" s="479"/>
      <c r="AZ55" s="954"/>
      <c r="BA55" s="554"/>
      <c r="BB55" s="554"/>
      <c r="BC55" s="554"/>
      <c r="BD55" s="554"/>
      <c r="BE55" s="554"/>
      <c r="BF55" s="554"/>
      <c r="BG55" s="554"/>
      <c r="BH55" s="554"/>
      <c r="BI55" s="554"/>
      <c r="BJ55" s="554"/>
      <c r="BK55" s="554"/>
      <c r="BL55" s="554"/>
      <c r="BM55" s="554"/>
      <c r="BN55" s="554"/>
      <c r="BO55" s="554"/>
      <c r="BP55" s="554"/>
      <c r="BQ55" s="554"/>
      <c r="BR55" s="554"/>
      <c r="BS55" s="554"/>
      <c r="BT55" s="554"/>
      <c r="BU55" s="479"/>
    </row>
    <row r="56" ht="21.0" customHeight="1">
      <c r="A56" s="1130"/>
      <c r="B56" s="1098" t="b">
        <v>0</v>
      </c>
      <c r="C56" s="536"/>
      <c r="D56" s="536"/>
      <c r="E56" s="536"/>
      <c r="F56" s="536"/>
      <c r="G56" s="536"/>
      <c r="H56" s="536"/>
      <c r="I56" s="536"/>
      <c r="J56" s="536"/>
      <c r="K56" s="536"/>
      <c r="L56" s="536"/>
      <c r="M56" s="536"/>
      <c r="N56" s="964" t="b">
        <v>0</v>
      </c>
      <c r="O56" s="520" t="s">
        <v>813</v>
      </c>
      <c r="P56" s="536"/>
      <c r="Q56" s="536"/>
      <c r="R56" s="536"/>
      <c r="S56" s="536"/>
      <c r="T56" s="536"/>
      <c r="U56" s="536"/>
      <c r="V56" s="536"/>
      <c r="W56" s="536"/>
      <c r="X56" s="536"/>
      <c r="Y56" s="536"/>
      <c r="Z56" s="536"/>
      <c r="AA56" s="536"/>
      <c r="AB56" s="536"/>
      <c r="AC56" s="536"/>
      <c r="AD56" s="536"/>
      <c r="AE56" s="536"/>
      <c r="AF56" s="536"/>
      <c r="AG56" s="536"/>
      <c r="AH56" s="536"/>
      <c r="AI56" s="536"/>
      <c r="AJ56" s="536"/>
      <c r="AK56" s="1129"/>
      <c r="AL56" s="536"/>
      <c r="AM56" s="536"/>
      <c r="AN56" s="536"/>
      <c r="AO56" s="536"/>
      <c r="AP56" s="536"/>
      <c r="AQ56" s="536"/>
      <c r="AR56" s="536"/>
      <c r="AS56" s="536"/>
      <c r="AT56" s="536"/>
      <c r="AU56" s="536"/>
      <c r="AV56" s="536"/>
      <c r="AW56" s="536"/>
      <c r="AX56" s="1022"/>
      <c r="AY56" s="479"/>
      <c r="AZ56" s="954"/>
      <c r="BA56" s="554"/>
      <c r="BB56" s="554"/>
      <c r="BC56" s="554"/>
      <c r="BD56" s="554"/>
      <c r="BE56" s="554"/>
      <c r="BF56" s="554"/>
      <c r="BG56" s="554"/>
      <c r="BH56" s="554"/>
      <c r="BI56" s="554"/>
      <c r="BJ56" s="554"/>
      <c r="BK56" s="554"/>
      <c r="BL56" s="554"/>
      <c r="BM56" s="554"/>
      <c r="BN56" s="554"/>
      <c r="BO56" s="554"/>
      <c r="BP56" s="554"/>
      <c r="BQ56" s="554"/>
      <c r="BR56" s="554"/>
      <c r="BS56" s="554"/>
      <c r="BT56" s="554"/>
      <c r="BU56" s="479"/>
    </row>
    <row r="57" ht="21.0" customHeight="1">
      <c r="A57" s="1130"/>
      <c r="B57" s="1098" t="b">
        <v>0</v>
      </c>
      <c r="C57" s="1100" t="s">
        <v>815</v>
      </c>
      <c r="D57" s="536"/>
      <c r="E57" s="536"/>
      <c r="F57" s="536"/>
      <c r="G57" s="536"/>
      <c r="H57" s="536"/>
      <c r="I57" s="536"/>
      <c r="J57" s="536"/>
      <c r="K57" s="536"/>
      <c r="L57" s="536"/>
      <c r="M57" s="536"/>
      <c r="N57" s="964" t="b">
        <v>0</v>
      </c>
      <c r="O57" s="1100" t="s">
        <v>816</v>
      </c>
      <c r="P57" s="536"/>
      <c r="Q57" s="536"/>
      <c r="R57" s="536"/>
      <c r="S57" s="536"/>
      <c r="T57" s="536"/>
      <c r="U57" s="536"/>
      <c r="V57" s="536"/>
      <c r="W57" s="536"/>
      <c r="X57" s="536"/>
      <c r="Y57" s="536"/>
      <c r="Z57" s="536"/>
      <c r="AA57" s="536"/>
      <c r="AB57" s="536"/>
      <c r="AC57" s="536"/>
      <c r="AD57" s="536"/>
      <c r="AE57" s="536"/>
      <c r="AF57" s="536"/>
      <c r="AG57" s="536"/>
      <c r="AH57" s="536"/>
      <c r="AI57" s="536"/>
      <c r="AJ57" s="536"/>
      <c r="AK57" s="1129"/>
      <c r="AL57" s="536"/>
      <c r="AM57" s="536"/>
      <c r="AN57" s="536"/>
      <c r="AO57" s="536"/>
      <c r="AP57" s="536"/>
      <c r="AQ57" s="536"/>
      <c r="AR57" s="536"/>
      <c r="AS57" s="536"/>
      <c r="AT57" s="536"/>
      <c r="AU57" s="536"/>
      <c r="AV57" s="536"/>
      <c r="AW57" s="536"/>
      <c r="AX57" s="1022"/>
      <c r="AY57" s="479"/>
      <c r="AZ57" s="954"/>
      <c r="BA57" s="554"/>
      <c r="BB57" s="554"/>
      <c r="BC57" s="554"/>
      <c r="BD57" s="554"/>
      <c r="BE57" s="554"/>
      <c r="BF57" s="554"/>
      <c r="BG57" s="554"/>
      <c r="BH57" s="554"/>
      <c r="BI57" s="554"/>
      <c r="BJ57" s="554"/>
      <c r="BK57" s="554"/>
      <c r="BL57" s="554"/>
      <c r="BM57" s="554"/>
      <c r="BN57" s="554"/>
      <c r="BO57" s="554"/>
      <c r="BP57" s="554"/>
      <c r="BQ57" s="554"/>
      <c r="BR57" s="554"/>
      <c r="BS57" s="554"/>
      <c r="BT57" s="554"/>
      <c r="BU57" s="479"/>
    </row>
    <row r="58" ht="21.0" customHeight="1">
      <c r="A58" s="1130"/>
      <c r="B58" s="1098" t="b">
        <v>0</v>
      </c>
      <c r="C58" s="536"/>
      <c r="D58" s="536"/>
      <c r="E58" s="536"/>
      <c r="F58" s="536"/>
      <c r="G58" s="536"/>
      <c r="H58" s="536"/>
      <c r="I58" s="536"/>
      <c r="J58" s="536"/>
      <c r="K58" s="536"/>
      <c r="L58" s="536"/>
      <c r="M58" s="536"/>
      <c r="N58" s="959"/>
      <c r="O58" s="536"/>
      <c r="P58" s="536"/>
      <c r="Q58" s="536"/>
      <c r="R58" s="536"/>
      <c r="S58" s="536"/>
      <c r="T58" s="536"/>
      <c r="U58" s="536"/>
      <c r="V58" s="536"/>
      <c r="W58" s="536"/>
      <c r="X58" s="536"/>
      <c r="Y58" s="536"/>
      <c r="Z58" s="536"/>
      <c r="AA58" s="536"/>
      <c r="AB58" s="536"/>
      <c r="AC58" s="536"/>
      <c r="AD58" s="536"/>
      <c r="AE58" s="536"/>
      <c r="AF58" s="536"/>
      <c r="AG58" s="536"/>
      <c r="AH58" s="536"/>
      <c r="AI58" s="536"/>
      <c r="AJ58" s="536"/>
      <c r="AK58" s="1129"/>
      <c r="AL58" s="536"/>
      <c r="AM58" s="536"/>
      <c r="AN58" s="536"/>
      <c r="AO58" s="536"/>
      <c r="AP58" s="536"/>
      <c r="AQ58" s="536"/>
      <c r="AR58" s="536"/>
      <c r="AS58" s="536"/>
      <c r="AT58" s="536"/>
      <c r="AU58" s="536"/>
      <c r="AV58" s="536"/>
      <c r="AW58" s="536"/>
      <c r="AX58" s="1022"/>
      <c r="AY58" s="479"/>
      <c r="AZ58" s="954"/>
      <c r="BA58" s="554"/>
      <c r="BB58" s="554"/>
      <c r="BC58" s="554"/>
      <c r="BD58" s="554"/>
      <c r="BE58" s="554"/>
      <c r="BF58" s="554"/>
      <c r="BG58" s="554"/>
      <c r="BH58" s="554"/>
      <c r="BI58" s="554"/>
      <c r="BJ58" s="554"/>
      <c r="BK58" s="554"/>
      <c r="BL58" s="554"/>
      <c r="BM58" s="554"/>
      <c r="BN58" s="554"/>
      <c r="BO58" s="554"/>
      <c r="BP58" s="554"/>
      <c r="BQ58" s="554"/>
      <c r="BR58" s="554"/>
      <c r="BS58" s="554"/>
      <c r="BT58" s="554"/>
      <c r="BU58" s="479"/>
    </row>
    <row r="59" ht="21.0" customHeight="1">
      <c r="A59" s="1134"/>
      <c r="B59" s="1082" t="b">
        <v>0</v>
      </c>
      <c r="C59" s="536" t="s">
        <v>818</v>
      </c>
      <c r="D59" s="1036"/>
      <c r="E59" s="1036"/>
      <c r="F59" s="1036"/>
      <c r="G59" s="1036"/>
      <c r="H59" s="1036"/>
      <c r="I59" s="1036"/>
      <c r="J59" s="1036"/>
      <c r="K59" s="1036"/>
      <c r="L59" s="1036"/>
      <c r="M59" s="1036"/>
      <c r="N59" s="1135" t="b">
        <v>0</v>
      </c>
      <c r="O59" s="536" t="s">
        <v>819</v>
      </c>
      <c r="P59" s="1036"/>
      <c r="Q59" s="1036"/>
      <c r="R59" s="1036"/>
      <c r="S59" s="1036"/>
      <c r="T59" s="1036"/>
      <c r="U59" s="1036"/>
      <c r="V59" s="1036"/>
      <c r="W59" s="1036"/>
      <c r="X59" s="1036"/>
      <c r="Y59" s="1036"/>
      <c r="Z59" s="1036"/>
      <c r="AA59" s="1036"/>
      <c r="AB59" s="1036"/>
      <c r="AC59" s="1036"/>
      <c r="AD59" s="1036"/>
      <c r="AE59" s="1036"/>
      <c r="AF59" s="1036"/>
      <c r="AG59" s="1036"/>
      <c r="AH59" s="1036"/>
      <c r="AI59" s="1036"/>
      <c r="AJ59" s="1036"/>
      <c r="AK59" s="1136"/>
      <c r="AL59" s="1036"/>
      <c r="AM59" s="1036"/>
      <c r="AN59" s="1036"/>
      <c r="AO59" s="1036"/>
      <c r="AP59" s="1036"/>
      <c r="AQ59" s="1036"/>
      <c r="AR59" s="1036"/>
      <c r="AS59" s="1036"/>
      <c r="AT59" s="1036"/>
      <c r="AU59" s="1036"/>
      <c r="AV59" s="1036"/>
      <c r="AW59" s="1036"/>
      <c r="AX59" s="1083"/>
      <c r="AY59" s="479"/>
      <c r="AZ59" s="954"/>
      <c r="BA59" s="554"/>
      <c r="BB59" s="554"/>
      <c r="BC59" s="554"/>
      <c r="BD59" s="554"/>
      <c r="BE59" s="554"/>
      <c r="BF59" s="554"/>
      <c r="BG59" s="554"/>
      <c r="BH59" s="554"/>
      <c r="BI59" s="554"/>
      <c r="BJ59" s="554"/>
      <c r="BK59" s="554"/>
      <c r="BL59" s="554"/>
      <c r="BM59" s="554"/>
      <c r="BN59" s="554"/>
      <c r="BO59" s="554"/>
      <c r="BP59" s="554"/>
      <c r="BQ59" s="554"/>
      <c r="BR59" s="554"/>
      <c r="BS59" s="554"/>
      <c r="BT59" s="554"/>
      <c r="BU59" s="479"/>
    </row>
    <row r="60" ht="33.0" customHeight="1">
      <c r="A60" s="1137" t="s">
        <v>839</v>
      </c>
      <c r="B60" s="1138"/>
      <c r="C60" s="1075"/>
      <c r="D60" s="1075"/>
      <c r="E60" s="1075"/>
      <c r="F60" s="1075"/>
      <c r="G60" s="1075"/>
      <c r="H60" s="1075"/>
      <c r="I60" s="1075"/>
      <c r="J60" s="1121" t="s">
        <v>779</v>
      </c>
      <c r="K60" s="1139" t="s">
        <v>772</v>
      </c>
      <c r="L60" s="1121"/>
      <c r="M60" s="1140"/>
      <c r="N60" s="1121" t="s">
        <v>569</v>
      </c>
      <c r="O60" s="1168" t="s">
        <v>782</v>
      </c>
      <c r="P60" s="1075"/>
      <c r="Q60" s="1075"/>
      <c r="R60" s="1075"/>
      <c r="S60" s="1075"/>
      <c r="T60" s="1075"/>
      <c r="U60" s="1075"/>
      <c r="V60" s="1075"/>
      <c r="W60" s="1075"/>
      <c r="X60" s="1075"/>
      <c r="Y60" s="1075"/>
      <c r="Z60" s="1141" t="s">
        <v>840</v>
      </c>
      <c r="AA60" s="1075"/>
      <c r="AB60" s="1075"/>
      <c r="AC60" s="1075"/>
      <c r="AD60" s="1075"/>
      <c r="AE60" s="1075"/>
      <c r="AF60" s="1075"/>
      <c r="AG60" s="1075"/>
      <c r="AH60" s="1075"/>
      <c r="AI60" s="1075"/>
      <c r="AJ60" s="1075"/>
      <c r="AK60" s="1092"/>
      <c r="AL60" s="1075"/>
      <c r="AM60" s="1075"/>
      <c r="AN60" s="1075"/>
      <c r="AO60" s="1075"/>
      <c r="AP60" s="1075"/>
      <c r="AQ60" s="1075"/>
      <c r="AR60" s="1075"/>
      <c r="AS60" s="1075"/>
      <c r="AT60" s="1075"/>
      <c r="AU60" s="1075"/>
      <c r="AV60" s="1075"/>
      <c r="AW60" s="1075"/>
      <c r="AX60" s="1079"/>
      <c r="AY60" s="479"/>
      <c r="AZ60" s="954"/>
      <c r="BA60" s="554"/>
      <c r="BB60" s="554"/>
      <c r="BC60" s="554"/>
      <c r="BD60" s="554"/>
      <c r="BE60" s="554"/>
      <c r="BF60" s="554"/>
      <c r="BG60" s="554"/>
      <c r="BH60" s="554"/>
      <c r="BI60" s="554"/>
      <c r="BJ60" s="554"/>
      <c r="BK60" s="554"/>
      <c r="BL60" s="554"/>
      <c r="BM60" s="554"/>
      <c r="BN60" s="554"/>
      <c r="BO60" s="554"/>
      <c r="BP60" s="554"/>
      <c r="BQ60" s="554"/>
      <c r="BR60" s="554"/>
      <c r="BS60" s="554"/>
      <c r="BT60" s="554"/>
      <c r="BU60" s="479"/>
    </row>
    <row r="61" ht="21.0" customHeight="1">
      <c r="A61" s="1098" t="b">
        <v>0</v>
      </c>
      <c r="B61" s="536" t="s">
        <v>818</v>
      </c>
      <c r="C61" s="536"/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964" t="b">
        <v>0</v>
      </c>
      <c r="O61" s="536" t="s">
        <v>841</v>
      </c>
      <c r="P61" s="536"/>
      <c r="Q61" s="536"/>
      <c r="R61" s="536"/>
      <c r="S61" s="536"/>
      <c r="T61" s="536"/>
      <c r="U61" s="536"/>
      <c r="V61" s="536"/>
      <c r="W61" s="536"/>
      <c r="X61" s="536"/>
      <c r="Y61" s="536"/>
      <c r="Z61" s="959"/>
      <c r="AA61" s="536"/>
      <c r="AB61" s="536"/>
      <c r="AC61" s="536"/>
      <c r="AD61" s="536"/>
      <c r="AE61" s="536"/>
      <c r="AF61" s="536"/>
      <c r="AG61" s="536"/>
      <c r="AH61" s="536"/>
      <c r="AI61" s="536"/>
      <c r="AJ61" s="536"/>
      <c r="AK61" s="955"/>
      <c r="AL61" s="536"/>
      <c r="AM61" s="536"/>
      <c r="AN61" s="536"/>
      <c r="AO61" s="536"/>
      <c r="AP61" s="536"/>
      <c r="AQ61" s="536"/>
      <c r="AR61" s="536"/>
      <c r="AS61" s="536"/>
      <c r="AT61" s="536"/>
      <c r="AU61" s="536"/>
      <c r="AV61" s="536"/>
      <c r="AW61" s="536"/>
      <c r="AX61" s="1022"/>
      <c r="AY61" s="479"/>
      <c r="AZ61" s="954"/>
      <c r="BA61" s="554"/>
      <c r="BB61" s="554"/>
      <c r="BC61" s="554"/>
      <c r="BD61" s="554"/>
      <c r="BE61" s="554"/>
      <c r="BF61" s="554"/>
      <c r="BG61" s="554"/>
      <c r="BH61" s="554"/>
      <c r="BI61" s="554"/>
      <c r="BJ61" s="554"/>
      <c r="BK61" s="554"/>
      <c r="BL61" s="554"/>
      <c r="BM61" s="554"/>
      <c r="BN61" s="554"/>
      <c r="BO61" s="554"/>
      <c r="BP61" s="554"/>
      <c r="BQ61" s="554"/>
      <c r="BR61" s="554"/>
      <c r="BS61" s="554"/>
      <c r="BT61" s="554"/>
      <c r="BU61" s="479"/>
    </row>
    <row r="62" ht="21.0" customHeight="1">
      <c r="A62" s="1142" t="s">
        <v>784</v>
      </c>
      <c r="B62" s="1143" t="s">
        <v>842</v>
      </c>
      <c r="C62" s="536"/>
      <c r="D62" s="536"/>
      <c r="E62" s="536"/>
      <c r="F62" s="1036"/>
      <c r="G62" s="1036"/>
      <c r="H62" s="1036"/>
      <c r="I62" s="1036"/>
      <c r="J62" s="1036"/>
      <c r="K62" s="1036"/>
      <c r="L62" s="1036"/>
      <c r="M62" s="1036"/>
      <c r="N62" s="1135" t="b">
        <v>0</v>
      </c>
      <c r="O62" s="1036" t="s">
        <v>843</v>
      </c>
      <c r="P62" s="1036"/>
      <c r="Q62" s="1036"/>
      <c r="R62" s="1036"/>
      <c r="S62" s="1036"/>
      <c r="T62" s="1036"/>
      <c r="U62" s="1036"/>
      <c r="V62" s="1036"/>
      <c r="W62" s="1036"/>
      <c r="X62" s="1036"/>
      <c r="Y62" s="1036"/>
      <c r="Z62" s="1147"/>
      <c r="AA62" s="1036"/>
      <c r="AB62" s="1148"/>
      <c r="AC62" s="1036"/>
      <c r="AD62" s="1036"/>
      <c r="AE62" s="1036"/>
      <c r="AF62" s="1036"/>
      <c r="AG62" s="1036"/>
      <c r="AH62" s="1036"/>
      <c r="AI62" s="1036"/>
      <c r="AJ62" s="1036"/>
      <c r="AK62" s="1061"/>
      <c r="AL62" s="1036"/>
      <c r="AM62" s="1036"/>
      <c r="AN62" s="1036"/>
      <c r="AO62" s="1036"/>
      <c r="AP62" s="1036"/>
      <c r="AQ62" s="1036"/>
      <c r="AR62" s="1036"/>
      <c r="AS62" s="1036"/>
      <c r="AT62" s="1036"/>
      <c r="AU62" s="1036"/>
      <c r="AV62" s="1036"/>
      <c r="AW62" s="1036"/>
      <c r="AX62" s="1083"/>
      <c r="AY62" s="479"/>
      <c r="AZ62" s="1149"/>
      <c r="BA62" s="1150"/>
      <c r="BB62" s="1150"/>
      <c r="BC62" s="1150"/>
      <c r="BD62" s="1150"/>
      <c r="BE62" s="1150"/>
      <c r="BF62" s="1150"/>
      <c r="BG62" s="1150"/>
      <c r="BH62" s="1150"/>
      <c r="BI62" s="1150"/>
      <c r="BJ62" s="1150"/>
      <c r="BK62" s="1150"/>
      <c r="BL62" s="1150"/>
      <c r="BM62" s="1150"/>
      <c r="BN62" s="1150"/>
      <c r="BO62" s="1150"/>
      <c r="BP62" s="1150"/>
      <c r="BQ62" s="1150"/>
      <c r="BR62" s="1150"/>
      <c r="BS62" s="1150"/>
      <c r="BT62" s="1150"/>
      <c r="BU62" s="1061"/>
    </row>
    <row r="63" ht="18.0" customHeight="1">
      <c r="A63" s="479"/>
      <c r="B63" s="482"/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79"/>
      <c r="R63" s="479"/>
      <c r="S63" s="479"/>
      <c r="T63" s="479"/>
      <c r="U63" s="479"/>
      <c r="V63" s="479"/>
      <c r="W63" s="479"/>
      <c r="X63" s="479"/>
      <c r="Y63" s="479"/>
      <c r="Z63" s="479"/>
      <c r="AA63" s="479"/>
      <c r="AB63" s="479"/>
      <c r="AC63" s="479"/>
      <c r="AD63" s="479"/>
      <c r="AE63" s="479"/>
      <c r="AF63" s="479"/>
      <c r="AG63" s="479"/>
      <c r="AH63" s="479"/>
      <c r="AI63" s="479"/>
      <c r="AJ63" s="479"/>
      <c r="AK63" s="479"/>
      <c r="AL63" s="479"/>
      <c r="AM63" s="479"/>
      <c r="AN63" s="479"/>
      <c r="AO63" s="479"/>
      <c r="AP63" s="479"/>
      <c r="AQ63" s="479"/>
      <c r="AR63" s="479"/>
      <c r="AS63" s="479"/>
      <c r="AT63" s="479"/>
      <c r="AU63" s="479"/>
      <c r="AV63" s="479"/>
      <c r="AW63" s="479"/>
      <c r="AX63" s="479"/>
      <c r="AY63" s="479"/>
      <c r="AZ63" s="479"/>
      <c r="BA63" s="479"/>
      <c r="BB63" s="479"/>
      <c r="BC63" s="479"/>
      <c r="BD63" s="479"/>
      <c r="BE63" s="479"/>
      <c r="BF63" s="479"/>
      <c r="BG63" s="479"/>
      <c r="BH63" s="479"/>
      <c r="BI63" s="479"/>
      <c r="BJ63" s="479"/>
      <c r="BK63" s="479"/>
      <c r="BL63" s="479"/>
      <c r="BM63" s="479"/>
      <c r="BN63" s="479"/>
      <c r="BO63" s="479"/>
      <c r="BP63" s="479"/>
      <c r="BQ63" s="479"/>
      <c r="BR63" s="479"/>
      <c r="BS63" s="479"/>
      <c r="BT63" s="479"/>
      <c r="BU63" s="479"/>
    </row>
    <row r="64" ht="18.0" customHeight="1">
      <c r="A64" s="479"/>
      <c r="B64" s="482"/>
      <c r="C64" s="479"/>
      <c r="D64" s="479"/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79"/>
      <c r="P64" s="479"/>
      <c r="Q64" s="479"/>
      <c r="R64" s="479"/>
      <c r="S64" s="479"/>
      <c r="T64" s="479"/>
      <c r="U64" s="479"/>
      <c r="V64" s="479"/>
      <c r="W64" s="479"/>
      <c r="X64" s="479"/>
      <c r="Y64" s="479"/>
      <c r="Z64" s="479"/>
      <c r="AA64" s="479"/>
      <c r="AB64" s="479"/>
      <c r="AC64" s="479"/>
      <c r="AD64" s="479"/>
      <c r="AE64" s="479"/>
      <c r="AF64" s="479"/>
      <c r="AG64" s="479"/>
      <c r="AH64" s="479"/>
      <c r="AI64" s="479"/>
      <c r="AJ64" s="479"/>
      <c r="AK64" s="479"/>
      <c r="AL64" s="479"/>
      <c r="AM64" s="479"/>
      <c r="AN64" s="479"/>
      <c r="AO64" s="479"/>
      <c r="AP64" s="479"/>
      <c r="AQ64" s="479"/>
      <c r="AR64" s="479"/>
      <c r="AS64" s="479"/>
      <c r="AT64" s="479"/>
      <c r="AU64" s="479"/>
      <c r="AV64" s="479"/>
      <c r="AW64" s="479"/>
      <c r="AX64" s="479"/>
      <c r="AY64" s="479"/>
      <c r="AZ64" s="479"/>
      <c r="BA64" s="479"/>
      <c r="BB64" s="479"/>
      <c r="BC64" s="479"/>
      <c r="BD64" s="479"/>
      <c r="BE64" s="479"/>
      <c r="BF64" s="479"/>
      <c r="BG64" s="479"/>
      <c r="BH64" s="479"/>
      <c r="BI64" s="479"/>
      <c r="BJ64" s="479"/>
      <c r="BK64" s="479"/>
      <c r="BL64" s="479"/>
      <c r="BM64" s="479"/>
      <c r="BN64" s="479"/>
      <c r="BO64" s="479"/>
      <c r="BP64" s="479"/>
      <c r="BQ64" s="479"/>
      <c r="BR64" s="479"/>
      <c r="BS64" s="479"/>
      <c r="BT64" s="479"/>
      <c r="BU64" s="479"/>
    </row>
    <row r="65" ht="18.0" customHeight="1">
      <c r="A65" s="479"/>
      <c r="B65" s="482"/>
      <c r="C65" s="479"/>
      <c r="D65" s="479"/>
      <c r="E65" s="479"/>
      <c r="F65" s="479"/>
      <c r="G65" s="479"/>
      <c r="H65" s="479"/>
      <c r="I65" s="479"/>
      <c r="J65" s="479"/>
      <c r="K65" s="479"/>
      <c r="L65" s="479"/>
      <c r="M65" s="479"/>
      <c r="N65" s="479"/>
      <c r="O65" s="479"/>
      <c r="P65" s="479"/>
      <c r="Q65" s="479"/>
      <c r="R65" s="479"/>
      <c r="S65" s="479"/>
      <c r="T65" s="479"/>
      <c r="U65" s="479"/>
      <c r="V65" s="479"/>
      <c r="W65" s="479"/>
      <c r="X65" s="479"/>
      <c r="Y65" s="479"/>
      <c r="Z65" s="479"/>
      <c r="AA65" s="479"/>
      <c r="AB65" s="479"/>
      <c r="AC65" s="479"/>
      <c r="AD65" s="479"/>
      <c r="AE65" s="479"/>
      <c r="AF65" s="479"/>
      <c r="AG65" s="479"/>
      <c r="AH65" s="479"/>
      <c r="AI65" s="479"/>
      <c r="AJ65" s="479"/>
      <c r="AK65" s="479"/>
      <c r="AL65" s="479"/>
      <c r="AM65" s="479"/>
      <c r="AN65" s="479"/>
      <c r="AO65" s="479"/>
      <c r="AP65" s="479"/>
      <c r="AQ65" s="479"/>
      <c r="AR65" s="479"/>
      <c r="AS65" s="479"/>
      <c r="AT65" s="479"/>
      <c r="AU65" s="479"/>
      <c r="AV65" s="479"/>
      <c r="AW65" s="479"/>
      <c r="AX65" s="479"/>
      <c r="AY65" s="479"/>
      <c r="AZ65" s="479"/>
      <c r="BA65" s="479"/>
      <c r="BB65" s="479"/>
      <c r="BC65" s="479"/>
      <c r="BD65" s="479"/>
      <c r="BE65" s="479"/>
      <c r="BF65" s="479"/>
      <c r="BG65" s="479"/>
      <c r="BH65" s="479"/>
      <c r="BI65" s="479"/>
      <c r="BJ65" s="479"/>
      <c r="BK65" s="479"/>
      <c r="BL65" s="479"/>
      <c r="BM65" s="479"/>
      <c r="BN65" s="479"/>
      <c r="BO65" s="479"/>
      <c r="BP65" s="479"/>
      <c r="BQ65" s="479"/>
      <c r="BR65" s="479"/>
      <c r="BS65" s="479"/>
      <c r="BT65" s="479"/>
      <c r="BU65" s="479"/>
    </row>
    <row r="66" ht="18.0" customHeight="1">
      <c r="A66" s="479"/>
      <c r="B66" s="482"/>
      <c r="C66" s="479"/>
      <c r="D66" s="479"/>
      <c r="E66" s="479"/>
      <c r="F66" s="479"/>
      <c r="G66" s="479"/>
      <c r="H66" s="479"/>
      <c r="I66" s="479"/>
      <c r="J66" s="479"/>
      <c r="K66" s="479"/>
      <c r="L66" s="479"/>
      <c r="M66" s="479"/>
      <c r="N66" s="479"/>
      <c r="O66" s="479"/>
      <c r="P66" s="479"/>
      <c r="Q66" s="479"/>
      <c r="R66" s="479"/>
      <c r="S66" s="479"/>
      <c r="T66" s="479"/>
      <c r="U66" s="479"/>
      <c r="V66" s="479"/>
      <c r="W66" s="479"/>
      <c r="X66" s="479"/>
      <c r="Y66" s="479"/>
      <c r="Z66" s="479"/>
      <c r="AA66" s="479"/>
      <c r="AB66" s="479"/>
      <c r="AC66" s="479"/>
      <c r="AD66" s="479"/>
      <c r="AE66" s="479"/>
      <c r="AF66" s="479"/>
      <c r="AG66" s="479"/>
      <c r="AH66" s="479"/>
      <c r="AI66" s="479"/>
      <c r="AJ66" s="479"/>
      <c r="AK66" s="479"/>
      <c r="AL66" s="479"/>
      <c r="AM66" s="479"/>
      <c r="AN66" s="479"/>
      <c r="AO66" s="479"/>
      <c r="AP66" s="479"/>
      <c r="AQ66" s="479"/>
      <c r="AR66" s="479"/>
      <c r="AS66" s="479"/>
      <c r="AT66" s="479"/>
      <c r="AU66" s="479"/>
      <c r="AV66" s="479"/>
      <c r="AW66" s="479"/>
      <c r="AX66" s="479"/>
      <c r="AY66" s="479"/>
      <c r="AZ66" s="479"/>
      <c r="BA66" s="479"/>
      <c r="BB66" s="479"/>
      <c r="BC66" s="479"/>
      <c r="BD66" s="479"/>
      <c r="BE66" s="479"/>
      <c r="BF66" s="479"/>
      <c r="BG66" s="479"/>
      <c r="BH66" s="479"/>
      <c r="BI66" s="479"/>
      <c r="BJ66" s="479"/>
      <c r="BK66" s="479"/>
      <c r="BL66" s="479"/>
      <c r="BM66" s="479"/>
      <c r="BN66" s="479"/>
      <c r="BO66" s="479"/>
      <c r="BP66" s="479"/>
      <c r="BQ66" s="479"/>
      <c r="BR66" s="479"/>
      <c r="BS66" s="479"/>
      <c r="BT66" s="479"/>
      <c r="BU66" s="479"/>
    </row>
    <row r="67" ht="18.0" customHeight="1">
      <c r="A67" s="479"/>
      <c r="B67" s="482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  <c r="R67" s="479"/>
      <c r="S67" s="479"/>
      <c r="T67" s="479"/>
      <c r="U67" s="479"/>
      <c r="V67" s="479"/>
      <c r="W67" s="479"/>
      <c r="X67" s="479"/>
      <c r="Y67" s="479"/>
      <c r="Z67" s="479"/>
      <c r="AA67" s="479"/>
      <c r="AB67" s="479"/>
      <c r="AC67" s="479"/>
      <c r="AD67" s="479"/>
      <c r="AE67" s="479"/>
      <c r="AF67" s="479"/>
      <c r="AG67" s="479"/>
      <c r="AH67" s="479"/>
      <c r="AI67" s="479"/>
      <c r="AJ67" s="479"/>
      <c r="AK67" s="479"/>
      <c r="AL67" s="479"/>
      <c r="AM67" s="479"/>
      <c r="AN67" s="479"/>
      <c r="AO67" s="479"/>
      <c r="AP67" s="479"/>
      <c r="AQ67" s="479"/>
      <c r="AR67" s="479"/>
      <c r="AS67" s="479"/>
      <c r="AT67" s="479"/>
      <c r="AU67" s="479"/>
      <c r="AV67" s="479"/>
      <c r="AW67" s="479"/>
      <c r="AX67" s="479"/>
      <c r="AY67" s="479"/>
      <c r="AZ67" s="479"/>
      <c r="BA67" s="479"/>
      <c r="BB67" s="479"/>
      <c r="BC67" s="479"/>
      <c r="BD67" s="479"/>
      <c r="BE67" s="479"/>
      <c r="BF67" s="479"/>
      <c r="BG67" s="479"/>
      <c r="BH67" s="479"/>
      <c r="BI67" s="479"/>
      <c r="BJ67" s="479"/>
      <c r="BK67" s="479"/>
      <c r="BL67" s="479"/>
      <c r="BM67" s="479"/>
      <c r="BN67" s="479"/>
      <c r="BO67" s="479"/>
      <c r="BP67" s="479"/>
      <c r="BQ67" s="479"/>
      <c r="BR67" s="479"/>
      <c r="BS67" s="479"/>
      <c r="BT67" s="479"/>
      <c r="BU67" s="479"/>
    </row>
    <row r="68" ht="18.0" customHeight="1">
      <c r="A68" s="479"/>
      <c r="B68" s="482"/>
      <c r="C68" s="479"/>
      <c r="D68" s="479"/>
      <c r="E68" s="479"/>
      <c r="F68" s="479"/>
      <c r="G68" s="479"/>
      <c r="H68" s="479"/>
      <c r="I68" s="479"/>
      <c r="J68" s="479"/>
      <c r="K68" s="479"/>
      <c r="L68" s="479"/>
      <c r="M68" s="479"/>
      <c r="N68" s="479"/>
      <c r="O68" s="479"/>
      <c r="P68" s="479"/>
      <c r="Q68" s="479"/>
      <c r="R68" s="479"/>
      <c r="S68" s="479"/>
      <c r="T68" s="479"/>
      <c r="U68" s="479"/>
      <c r="V68" s="479"/>
      <c r="W68" s="479"/>
      <c r="X68" s="479"/>
      <c r="Y68" s="479"/>
      <c r="Z68" s="479"/>
      <c r="AA68" s="479"/>
      <c r="AB68" s="479"/>
      <c r="AC68" s="479"/>
      <c r="AD68" s="479"/>
      <c r="AE68" s="479"/>
      <c r="AF68" s="479"/>
      <c r="AG68" s="479"/>
      <c r="AH68" s="479"/>
      <c r="AI68" s="479"/>
      <c r="AJ68" s="479"/>
      <c r="AK68" s="479"/>
      <c r="AL68" s="479"/>
      <c r="AM68" s="479"/>
      <c r="AN68" s="479"/>
      <c r="AO68" s="479"/>
      <c r="AP68" s="479"/>
      <c r="AQ68" s="479"/>
      <c r="AR68" s="479"/>
      <c r="AS68" s="479"/>
      <c r="AT68" s="479"/>
      <c r="AU68" s="479"/>
      <c r="AV68" s="479"/>
      <c r="AW68" s="479"/>
      <c r="AX68" s="479"/>
      <c r="AY68" s="479"/>
      <c r="AZ68" s="479"/>
      <c r="BA68" s="479"/>
      <c r="BB68" s="479"/>
      <c r="BC68" s="479"/>
      <c r="BD68" s="479"/>
      <c r="BE68" s="479"/>
      <c r="BF68" s="479"/>
      <c r="BG68" s="479"/>
      <c r="BH68" s="479"/>
      <c r="BI68" s="479"/>
      <c r="BJ68" s="479"/>
      <c r="BK68" s="479"/>
      <c r="BL68" s="479"/>
      <c r="BM68" s="479"/>
      <c r="BN68" s="479"/>
      <c r="BO68" s="479"/>
      <c r="BP68" s="479"/>
      <c r="BQ68" s="479"/>
      <c r="BR68" s="479"/>
      <c r="BS68" s="479"/>
      <c r="BT68" s="479"/>
      <c r="BU68" s="479"/>
    </row>
    <row r="69" ht="18.0" customHeight="1">
      <c r="A69" s="479"/>
      <c r="B69" s="482"/>
      <c r="C69" s="479"/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N69" s="479"/>
      <c r="O69" s="479"/>
      <c r="P69" s="479"/>
      <c r="Q69" s="479"/>
      <c r="R69" s="479"/>
      <c r="S69" s="479"/>
      <c r="T69" s="479"/>
      <c r="U69" s="479"/>
      <c r="V69" s="479"/>
      <c r="W69" s="479"/>
      <c r="X69" s="479"/>
      <c r="Y69" s="479"/>
      <c r="Z69" s="479"/>
      <c r="AA69" s="479"/>
      <c r="AB69" s="479"/>
      <c r="AC69" s="479"/>
      <c r="AD69" s="479"/>
      <c r="AE69" s="479"/>
      <c r="AF69" s="479"/>
      <c r="AG69" s="479"/>
      <c r="AH69" s="479"/>
      <c r="AI69" s="479"/>
      <c r="AJ69" s="479"/>
      <c r="AK69" s="479"/>
      <c r="AL69" s="479"/>
      <c r="AM69" s="479"/>
      <c r="AN69" s="479"/>
      <c r="AO69" s="479"/>
      <c r="AP69" s="479"/>
      <c r="AQ69" s="479"/>
      <c r="AR69" s="479"/>
      <c r="AS69" s="479"/>
      <c r="AT69" s="479"/>
      <c r="AU69" s="479"/>
      <c r="AV69" s="479"/>
      <c r="AW69" s="479"/>
      <c r="AX69" s="479"/>
      <c r="AY69" s="479"/>
      <c r="AZ69" s="479"/>
      <c r="BA69" s="479"/>
      <c r="BB69" s="479"/>
      <c r="BC69" s="479"/>
      <c r="BD69" s="479"/>
      <c r="BE69" s="479"/>
      <c r="BF69" s="479"/>
      <c r="BG69" s="479"/>
      <c r="BH69" s="479"/>
      <c r="BI69" s="479"/>
      <c r="BJ69" s="479"/>
      <c r="BK69" s="479"/>
      <c r="BL69" s="479"/>
      <c r="BM69" s="479"/>
      <c r="BN69" s="479"/>
      <c r="BO69" s="479"/>
      <c r="BP69" s="479"/>
      <c r="BQ69" s="479"/>
      <c r="BR69" s="479"/>
      <c r="BS69" s="479"/>
      <c r="BT69" s="479"/>
      <c r="BU69" s="479"/>
    </row>
    <row r="70" ht="18.0" customHeight="1">
      <c r="A70" s="479"/>
      <c r="B70" s="482"/>
      <c r="C70" s="479"/>
      <c r="D70" s="479"/>
      <c r="E70" s="479"/>
      <c r="F70" s="479"/>
      <c r="G70" s="479"/>
      <c r="H70" s="479"/>
      <c r="I70" s="479"/>
      <c r="J70" s="479"/>
      <c r="K70" s="479"/>
      <c r="L70" s="479"/>
      <c r="M70" s="479"/>
      <c r="N70" s="479"/>
      <c r="O70" s="479"/>
      <c r="P70" s="479"/>
      <c r="Q70" s="479"/>
      <c r="R70" s="479"/>
      <c r="S70" s="479"/>
      <c r="T70" s="479"/>
      <c r="U70" s="479"/>
      <c r="V70" s="479"/>
      <c r="W70" s="479"/>
      <c r="X70" s="479"/>
      <c r="Y70" s="479"/>
      <c r="Z70" s="479"/>
      <c r="AA70" s="479"/>
      <c r="AB70" s="479"/>
      <c r="AC70" s="479"/>
      <c r="AD70" s="479"/>
      <c r="AE70" s="479"/>
      <c r="AF70" s="479"/>
      <c r="AG70" s="479"/>
      <c r="AH70" s="479"/>
      <c r="AI70" s="479"/>
      <c r="AJ70" s="479"/>
      <c r="AK70" s="479"/>
      <c r="AL70" s="479"/>
      <c r="AM70" s="479"/>
      <c r="AN70" s="479"/>
      <c r="AO70" s="479"/>
      <c r="AP70" s="479"/>
      <c r="AQ70" s="479"/>
      <c r="AR70" s="479"/>
      <c r="AS70" s="479"/>
      <c r="AT70" s="479"/>
      <c r="AU70" s="479"/>
      <c r="AV70" s="479"/>
      <c r="AW70" s="479"/>
      <c r="AX70" s="479"/>
      <c r="AY70" s="479"/>
      <c r="AZ70" s="479"/>
      <c r="BA70" s="479"/>
      <c r="BB70" s="479"/>
      <c r="BC70" s="479"/>
      <c r="BD70" s="479"/>
      <c r="BE70" s="479"/>
      <c r="BF70" s="479"/>
      <c r="BG70" s="479"/>
      <c r="BH70" s="479"/>
      <c r="BI70" s="479"/>
      <c r="BJ70" s="479"/>
      <c r="BK70" s="479"/>
      <c r="BL70" s="479"/>
      <c r="BM70" s="479"/>
      <c r="BN70" s="479"/>
      <c r="BO70" s="479"/>
      <c r="BP70" s="479"/>
      <c r="BQ70" s="479"/>
      <c r="BR70" s="479"/>
      <c r="BS70" s="479"/>
      <c r="BT70" s="479"/>
      <c r="BU70" s="479"/>
    </row>
    <row r="71" ht="18.0" customHeight="1">
      <c r="A71" s="479"/>
      <c r="B71" s="482"/>
      <c r="C71" s="479"/>
      <c r="D71" s="479"/>
      <c r="E71" s="479"/>
      <c r="F71" s="479"/>
      <c r="G71" s="479"/>
      <c r="H71" s="479"/>
      <c r="I71" s="479"/>
      <c r="J71" s="479"/>
      <c r="K71" s="479"/>
      <c r="L71" s="479"/>
      <c r="M71" s="479"/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  <c r="AA71" s="479"/>
      <c r="AB71" s="479"/>
      <c r="AC71" s="479"/>
      <c r="AD71" s="479"/>
      <c r="AE71" s="479"/>
      <c r="AF71" s="479"/>
      <c r="AG71" s="479"/>
      <c r="AH71" s="479"/>
      <c r="AI71" s="479"/>
      <c r="AJ71" s="479"/>
      <c r="AK71" s="479"/>
      <c r="AL71" s="479"/>
      <c r="AM71" s="479"/>
      <c r="AN71" s="479"/>
      <c r="AO71" s="479"/>
      <c r="AP71" s="479"/>
      <c r="AQ71" s="479"/>
      <c r="AR71" s="479"/>
      <c r="AS71" s="479"/>
      <c r="AT71" s="479"/>
      <c r="AU71" s="479"/>
      <c r="AV71" s="479"/>
      <c r="AW71" s="479"/>
      <c r="AX71" s="479"/>
      <c r="AY71" s="479"/>
      <c r="AZ71" s="479"/>
      <c r="BA71" s="479"/>
      <c r="BB71" s="479"/>
      <c r="BC71" s="479"/>
      <c r="BD71" s="479"/>
      <c r="BE71" s="479"/>
      <c r="BF71" s="479"/>
      <c r="BG71" s="479"/>
      <c r="BH71" s="479"/>
      <c r="BI71" s="479"/>
      <c r="BJ71" s="479"/>
      <c r="BK71" s="479"/>
      <c r="BL71" s="479"/>
      <c r="BM71" s="479"/>
      <c r="BN71" s="479"/>
      <c r="BO71" s="479"/>
      <c r="BP71" s="479"/>
      <c r="BQ71" s="479"/>
      <c r="BR71" s="479"/>
      <c r="BS71" s="479"/>
      <c r="BT71" s="479"/>
      <c r="BU71" s="479"/>
    </row>
    <row r="72" ht="18.0" customHeight="1">
      <c r="A72" s="479"/>
      <c r="B72" s="482"/>
      <c r="C72" s="479"/>
      <c r="D72" s="479"/>
      <c r="E72" s="479"/>
      <c r="F72" s="479"/>
      <c r="G72" s="479"/>
      <c r="H72" s="479"/>
      <c r="I72" s="479"/>
      <c r="J72" s="479"/>
      <c r="K72" s="479"/>
      <c r="L72" s="479"/>
      <c r="M72" s="479"/>
      <c r="N72" s="479"/>
      <c r="O72" s="479"/>
      <c r="P72" s="479"/>
      <c r="Q72" s="479"/>
      <c r="R72" s="479"/>
      <c r="S72" s="479"/>
      <c r="T72" s="479"/>
      <c r="U72" s="479"/>
      <c r="V72" s="479"/>
      <c r="W72" s="479"/>
      <c r="X72" s="479"/>
      <c r="Y72" s="479"/>
      <c r="Z72" s="479"/>
      <c r="AA72" s="479"/>
      <c r="AB72" s="479"/>
      <c r="AC72" s="479"/>
      <c r="AD72" s="479"/>
      <c r="AE72" s="479"/>
      <c r="AF72" s="479"/>
      <c r="AG72" s="479"/>
      <c r="AH72" s="479"/>
      <c r="AI72" s="479"/>
      <c r="AJ72" s="479"/>
      <c r="AK72" s="479"/>
      <c r="AL72" s="479"/>
      <c r="AM72" s="479"/>
      <c r="AN72" s="479"/>
      <c r="AO72" s="479"/>
      <c r="AP72" s="479"/>
      <c r="AQ72" s="479"/>
      <c r="AR72" s="479"/>
      <c r="AS72" s="479"/>
      <c r="AT72" s="479"/>
      <c r="AU72" s="479"/>
      <c r="AV72" s="479"/>
      <c r="AW72" s="479"/>
      <c r="AX72" s="479"/>
      <c r="AY72" s="479"/>
      <c r="AZ72" s="479"/>
      <c r="BA72" s="479"/>
      <c r="BB72" s="479"/>
      <c r="BC72" s="479"/>
      <c r="BD72" s="479"/>
      <c r="BE72" s="479"/>
      <c r="BF72" s="479"/>
      <c r="BG72" s="479"/>
      <c r="BH72" s="479"/>
      <c r="BI72" s="479"/>
      <c r="BJ72" s="479"/>
      <c r="BK72" s="479"/>
      <c r="BL72" s="479"/>
      <c r="BM72" s="479"/>
      <c r="BN72" s="479"/>
      <c r="BO72" s="479"/>
      <c r="BP72" s="479"/>
      <c r="BQ72" s="479"/>
      <c r="BR72" s="479"/>
      <c r="BS72" s="479"/>
      <c r="BT72" s="479"/>
      <c r="BU72" s="479"/>
    </row>
    <row r="73" ht="18.0" customHeight="1">
      <c r="A73" s="479"/>
      <c r="B73" s="482"/>
      <c r="C73" s="479"/>
      <c r="D73" s="479"/>
      <c r="E73" s="479"/>
      <c r="F73" s="479"/>
      <c r="G73" s="479"/>
      <c r="H73" s="479"/>
      <c r="I73" s="479"/>
      <c r="J73" s="479"/>
      <c r="K73" s="479"/>
      <c r="L73" s="479"/>
      <c r="M73" s="479"/>
      <c r="N73" s="479"/>
      <c r="O73" s="479"/>
      <c r="P73" s="479"/>
      <c r="Q73" s="479"/>
      <c r="R73" s="479"/>
      <c r="S73" s="479"/>
      <c r="T73" s="479"/>
      <c r="U73" s="479"/>
      <c r="V73" s="479"/>
      <c r="W73" s="479"/>
      <c r="X73" s="479"/>
      <c r="Y73" s="479"/>
      <c r="Z73" s="479"/>
      <c r="AA73" s="479"/>
      <c r="AB73" s="479"/>
      <c r="AC73" s="479"/>
      <c r="AD73" s="479"/>
      <c r="AE73" s="479"/>
      <c r="AF73" s="479"/>
      <c r="AG73" s="479"/>
      <c r="AH73" s="479"/>
      <c r="AI73" s="479"/>
      <c r="AJ73" s="479"/>
      <c r="AK73" s="479"/>
      <c r="AL73" s="479"/>
      <c r="AM73" s="479"/>
      <c r="AN73" s="479"/>
      <c r="AO73" s="479"/>
      <c r="AP73" s="479"/>
      <c r="AQ73" s="479"/>
      <c r="AR73" s="479"/>
      <c r="AS73" s="479"/>
      <c r="AT73" s="479"/>
      <c r="AU73" s="479"/>
      <c r="AV73" s="479"/>
      <c r="AW73" s="479"/>
      <c r="AX73" s="479"/>
      <c r="AY73" s="479"/>
      <c r="AZ73" s="479"/>
      <c r="BA73" s="479"/>
      <c r="BB73" s="479"/>
      <c r="BC73" s="479"/>
      <c r="BD73" s="479"/>
      <c r="BE73" s="479"/>
      <c r="BF73" s="479"/>
      <c r="BG73" s="479"/>
      <c r="BH73" s="479"/>
      <c r="BI73" s="479"/>
      <c r="BJ73" s="479"/>
      <c r="BK73" s="479"/>
      <c r="BL73" s="479"/>
      <c r="BM73" s="479"/>
      <c r="BN73" s="479"/>
      <c r="BO73" s="479"/>
      <c r="BP73" s="479"/>
      <c r="BQ73" s="479"/>
      <c r="BR73" s="479"/>
      <c r="BS73" s="479"/>
      <c r="BT73" s="479"/>
      <c r="BU73" s="479"/>
    </row>
    <row r="74" ht="18.0" customHeight="1">
      <c r="A74" s="479"/>
      <c r="B74" s="482"/>
      <c r="C74" s="479"/>
      <c r="D74" s="479"/>
      <c r="E74" s="479"/>
      <c r="F74" s="479"/>
      <c r="G74" s="479"/>
      <c r="H74" s="479"/>
      <c r="I74" s="479"/>
      <c r="J74" s="479"/>
      <c r="K74" s="479"/>
      <c r="L74" s="479"/>
      <c r="M74" s="479"/>
      <c r="N74" s="479"/>
      <c r="O74" s="479"/>
      <c r="P74" s="479"/>
      <c r="Q74" s="479"/>
      <c r="R74" s="479"/>
      <c r="S74" s="479"/>
      <c r="T74" s="479"/>
      <c r="U74" s="479"/>
      <c r="V74" s="479"/>
      <c r="W74" s="479"/>
      <c r="X74" s="479"/>
      <c r="Y74" s="479"/>
      <c r="Z74" s="479"/>
      <c r="AA74" s="479"/>
      <c r="AB74" s="479"/>
      <c r="AC74" s="479"/>
      <c r="AD74" s="479"/>
      <c r="AE74" s="479"/>
      <c r="AF74" s="479"/>
      <c r="AG74" s="479"/>
      <c r="AH74" s="479"/>
      <c r="AI74" s="479"/>
      <c r="AJ74" s="479"/>
      <c r="AK74" s="479"/>
      <c r="AL74" s="479"/>
      <c r="AM74" s="479"/>
      <c r="AN74" s="479"/>
      <c r="AO74" s="479"/>
      <c r="AP74" s="479"/>
      <c r="AQ74" s="479"/>
      <c r="AR74" s="479"/>
      <c r="AS74" s="479"/>
      <c r="AT74" s="479"/>
      <c r="AU74" s="479"/>
      <c r="AV74" s="479"/>
      <c r="AW74" s="479"/>
      <c r="AX74" s="479"/>
      <c r="AY74" s="479"/>
      <c r="AZ74" s="479"/>
      <c r="BA74" s="479"/>
      <c r="BB74" s="479"/>
      <c r="BC74" s="479"/>
      <c r="BD74" s="479"/>
      <c r="BE74" s="479"/>
      <c r="BF74" s="479"/>
      <c r="BG74" s="479"/>
      <c r="BH74" s="479"/>
      <c r="BI74" s="479"/>
      <c r="BJ74" s="479"/>
      <c r="BK74" s="479"/>
      <c r="BL74" s="479"/>
      <c r="BM74" s="479"/>
      <c r="BN74" s="479"/>
      <c r="BO74" s="479"/>
      <c r="BP74" s="479"/>
      <c r="BQ74" s="479"/>
      <c r="BR74" s="479"/>
      <c r="BS74" s="479"/>
      <c r="BT74" s="479"/>
      <c r="BU74" s="479"/>
    </row>
    <row r="75" ht="18.0" customHeight="1">
      <c r="A75" s="479"/>
      <c r="B75" s="482"/>
      <c r="C75" s="479"/>
      <c r="D75" s="479"/>
      <c r="E75" s="479"/>
      <c r="F75" s="479"/>
      <c r="G75" s="479"/>
      <c r="H75" s="479"/>
      <c r="I75" s="479"/>
      <c r="J75" s="479"/>
      <c r="K75" s="479"/>
      <c r="L75" s="479"/>
      <c r="M75" s="479"/>
      <c r="N75" s="479"/>
      <c r="O75" s="479"/>
      <c r="P75" s="479"/>
      <c r="Q75" s="479"/>
      <c r="R75" s="479"/>
      <c r="S75" s="479"/>
      <c r="T75" s="479"/>
      <c r="U75" s="479"/>
      <c r="V75" s="479"/>
      <c r="W75" s="479"/>
      <c r="X75" s="479"/>
      <c r="Y75" s="479"/>
      <c r="Z75" s="479"/>
      <c r="AA75" s="479"/>
      <c r="AB75" s="479"/>
      <c r="AC75" s="479"/>
      <c r="AD75" s="479"/>
      <c r="AE75" s="479"/>
      <c r="AF75" s="479"/>
      <c r="AG75" s="479"/>
      <c r="AH75" s="479"/>
      <c r="AI75" s="479"/>
      <c r="AJ75" s="479"/>
      <c r="AK75" s="479"/>
      <c r="AL75" s="479"/>
      <c r="AM75" s="479"/>
      <c r="AN75" s="479"/>
      <c r="AO75" s="479"/>
      <c r="AP75" s="479"/>
      <c r="AQ75" s="479"/>
      <c r="AR75" s="479"/>
      <c r="AS75" s="479"/>
      <c r="AT75" s="479"/>
      <c r="AU75" s="479"/>
      <c r="AV75" s="479"/>
      <c r="AW75" s="479"/>
      <c r="AX75" s="479"/>
      <c r="AY75" s="479"/>
      <c r="AZ75" s="479"/>
      <c r="BA75" s="479"/>
      <c r="BB75" s="479"/>
      <c r="BC75" s="479"/>
      <c r="BD75" s="479"/>
      <c r="BE75" s="479"/>
      <c r="BF75" s="479"/>
      <c r="BG75" s="479"/>
      <c r="BH75" s="479"/>
      <c r="BI75" s="479"/>
      <c r="BJ75" s="479"/>
      <c r="BK75" s="479"/>
      <c r="BL75" s="479"/>
      <c r="BM75" s="479"/>
      <c r="BN75" s="479"/>
      <c r="BO75" s="479"/>
      <c r="BP75" s="479"/>
      <c r="BQ75" s="479"/>
      <c r="BR75" s="479"/>
      <c r="BS75" s="479"/>
      <c r="BT75" s="479"/>
      <c r="BU75" s="479"/>
    </row>
    <row r="76" ht="18.0" customHeight="1">
      <c r="A76" s="479"/>
      <c r="B76" s="482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79"/>
      <c r="Q76" s="479"/>
      <c r="R76" s="479"/>
      <c r="S76" s="479"/>
      <c r="T76" s="479"/>
      <c r="U76" s="479"/>
      <c r="V76" s="479"/>
      <c r="W76" s="479"/>
      <c r="X76" s="479"/>
      <c r="Y76" s="479"/>
      <c r="Z76" s="479"/>
      <c r="AA76" s="479"/>
      <c r="AB76" s="479"/>
      <c r="AC76" s="479"/>
      <c r="AD76" s="479"/>
      <c r="AE76" s="479"/>
      <c r="AF76" s="479"/>
      <c r="AG76" s="479"/>
      <c r="AH76" s="479"/>
      <c r="AI76" s="479"/>
      <c r="AJ76" s="479"/>
      <c r="AK76" s="479"/>
      <c r="AL76" s="479"/>
      <c r="AM76" s="479"/>
      <c r="AN76" s="479"/>
      <c r="AO76" s="479"/>
      <c r="AP76" s="479"/>
      <c r="AQ76" s="479"/>
      <c r="AR76" s="479"/>
      <c r="AS76" s="479"/>
      <c r="AT76" s="479"/>
      <c r="AU76" s="479"/>
      <c r="AV76" s="479"/>
      <c r="AW76" s="479"/>
      <c r="AX76" s="479"/>
      <c r="AY76" s="479"/>
      <c r="AZ76" s="479"/>
      <c r="BA76" s="479"/>
      <c r="BB76" s="479"/>
      <c r="BC76" s="479"/>
      <c r="BD76" s="479"/>
      <c r="BE76" s="479"/>
      <c r="BF76" s="479"/>
      <c r="BG76" s="479"/>
      <c r="BH76" s="479"/>
      <c r="BI76" s="479"/>
      <c r="BJ76" s="479"/>
      <c r="BK76" s="479"/>
      <c r="BL76" s="479"/>
      <c r="BM76" s="479"/>
      <c r="BN76" s="479"/>
      <c r="BO76" s="479"/>
      <c r="BP76" s="479"/>
      <c r="BQ76" s="479"/>
      <c r="BR76" s="479"/>
      <c r="BS76" s="479"/>
      <c r="BT76" s="479"/>
      <c r="BU76" s="479"/>
    </row>
    <row r="77" ht="18.0" customHeight="1">
      <c r="A77" s="479"/>
      <c r="B77" s="482"/>
      <c r="C77" s="479"/>
      <c r="D77" s="479"/>
      <c r="E77" s="479"/>
      <c r="F77" s="479"/>
      <c r="G77" s="479"/>
      <c r="H77" s="479"/>
      <c r="I77" s="479"/>
      <c r="J77" s="479"/>
      <c r="K77" s="479"/>
      <c r="L77" s="479"/>
      <c r="M77" s="479"/>
      <c r="N77" s="479"/>
      <c r="O77" s="479"/>
      <c r="P77" s="479"/>
      <c r="Q77" s="479"/>
      <c r="R77" s="479"/>
      <c r="S77" s="479"/>
      <c r="T77" s="479"/>
      <c r="U77" s="479"/>
      <c r="V77" s="479"/>
      <c r="W77" s="479"/>
      <c r="X77" s="479"/>
      <c r="Y77" s="479"/>
      <c r="Z77" s="479"/>
      <c r="AA77" s="479"/>
      <c r="AB77" s="479"/>
      <c r="AC77" s="479"/>
      <c r="AD77" s="479"/>
      <c r="AE77" s="479"/>
      <c r="AF77" s="479"/>
      <c r="AG77" s="479"/>
      <c r="AH77" s="479"/>
      <c r="AI77" s="479"/>
      <c r="AJ77" s="479"/>
      <c r="AK77" s="479"/>
      <c r="AL77" s="479"/>
      <c r="AM77" s="479"/>
      <c r="AN77" s="479"/>
      <c r="AO77" s="479"/>
      <c r="AP77" s="479"/>
      <c r="AQ77" s="479"/>
      <c r="AR77" s="479"/>
      <c r="AS77" s="479"/>
      <c r="AT77" s="479"/>
      <c r="AU77" s="479"/>
      <c r="AV77" s="479"/>
      <c r="AW77" s="479"/>
      <c r="AX77" s="479"/>
      <c r="AY77" s="479"/>
      <c r="AZ77" s="479"/>
      <c r="BA77" s="479"/>
      <c r="BB77" s="479"/>
      <c r="BC77" s="479"/>
      <c r="BD77" s="479"/>
      <c r="BE77" s="479"/>
      <c r="BF77" s="479"/>
      <c r="BG77" s="479"/>
      <c r="BH77" s="479"/>
      <c r="BI77" s="479"/>
      <c r="BJ77" s="479"/>
      <c r="BK77" s="479"/>
      <c r="BL77" s="479"/>
      <c r="BM77" s="479"/>
      <c r="BN77" s="479"/>
      <c r="BO77" s="479"/>
      <c r="BP77" s="479"/>
      <c r="BQ77" s="479"/>
      <c r="BR77" s="479"/>
      <c r="BS77" s="479"/>
      <c r="BT77" s="479"/>
      <c r="BU77" s="479"/>
    </row>
    <row r="78" ht="18.0" customHeight="1">
      <c r="A78" s="479"/>
      <c r="B78" s="482"/>
      <c r="C78" s="479"/>
      <c r="D78" s="479"/>
      <c r="E78" s="479"/>
      <c r="F78" s="479"/>
      <c r="G78" s="479"/>
      <c r="H78" s="479"/>
      <c r="I78" s="479"/>
      <c r="J78" s="479"/>
      <c r="K78" s="479"/>
      <c r="L78" s="479"/>
      <c r="M78" s="479"/>
      <c r="N78" s="479"/>
      <c r="O78" s="479"/>
      <c r="P78" s="479"/>
      <c r="Q78" s="479"/>
      <c r="R78" s="479"/>
      <c r="S78" s="479"/>
      <c r="T78" s="479"/>
      <c r="U78" s="479"/>
      <c r="V78" s="479"/>
      <c r="W78" s="479"/>
      <c r="X78" s="479"/>
      <c r="Y78" s="479"/>
      <c r="Z78" s="479"/>
      <c r="AA78" s="479"/>
      <c r="AB78" s="479"/>
      <c r="AC78" s="479"/>
      <c r="AD78" s="479"/>
      <c r="AE78" s="479"/>
      <c r="AF78" s="479"/>
      <c r="AG78" s="479"/>
      <c r="AH78" s="479"/>
      <c r="AI78" s="479"/>
      <c r="AJ78" s="479"/>
      <c r="AK78" s="479"/>
      <c r="AL78" s="479"/>
      <c r="AM78" s="479"/>
      <c r="AN78" s="479"/>
      <c r="AO78" s="479"/>
      <c r="AP78" s="479"/>
      <c r="AQ78" s="479"/>
      <c r="AR78" s="479"/>
      <c r="AS78" s="479"/>
      <c r="AT78" s="479"/>
      <c r="AU78" s="479"/>
      <c r="AV78" s="479"/>
      <c r="AW78" s="479"/>
      <c r="AX78" s="479"/>
      <c r="AY78" s="479"/>
      <c r="AZ78" s="479"/>
      <c r="BA78" s="479"/>
      <c r="BB78" s="479"/>
      <c r="BC78" s="479"/>
      <c r="BD78" s="479"/>
      <c r="BE78" s="479"/>
      <c r="BF78" s="479"/>
      <c r="BG78" s="479"/>
      <c r="BH78" s="479"/>
      <c r="BI78" s="479"/>
      <c r="BJ78" s="479"/>
      <c r="BK78" s="479"/>
      <c r="BL78" s="479"/>
      <c r="BM78" s="479"/>
      <c r="BN78" s="479"/>
      <c r="BO78" s="479"/>
      <c r="BP78" s="479"/>
      <c r="BQ78" s="479"/>
      <c r="BR78" s="479"/>
      <c r="BS78" s="479"/>
      <c r="BT78" s="479"/>
      <c r="BU78" s="479"/>
    </row>
    <row r="79" ht="18.0" customHeight="1">
      <c r="A79" s="479"/>
      <c r="B79" s="482"/>
      <c r="C79" s="479"/>
      <c r="D79" s="479"/>
      <c r="E79" s="479"/>
      <c r="F79" s="479"/>
      <c r="G79" s="479"/>
      <c r="H79" s="479"/>
      <c r="I79" s="479"/>
      <c r="J79" s="479"/>
      <c r="K79" s="479"/>
      <c r="L79" s="479"/>
      <c r="M79" s="479"/>
      <c r="N79" s="479"/>
      <c r="O79" s="479"/>
      <c r="P79" s="479"/>
      <c r="Q79" s="479"/>
      <c r="R79" s="479"/>
      <c r="S79" s="479"/>
      <c r="T79" s="479"/>
      <c r="U79" s="479"/>
      <c r="V79" s="479"/>
      <c r="W79" s="479"/>
      <c r="X79" s="479"/>
      <c r="Y79" s="479"/>
      <c r="Z79" s="479"/>
      <c r="AA79" s="479"/>
      <c r="AB79" s="479"/>
      <c r="AC79" s="479"/>
      <c r="AD79" s="479"/>
      <c r="AE79" s="479"/>
      <c r="AF79" s="479"/>
      <c r="AG79" s="479"/>
      <c r="AH79" s="479"/>
      <c r="AI79" s="479"/>
      <c r="AJ79" s="479"/>
      <c r="AK79" s="479"/>
      <c r="AL79" s="479"/>
      <c r="AM79" s="479"/>
      <c r="AN79" s="479"/>
      <c r="AO79" s="479"/>
      <c r="AP79" s="479"/>
      <c r="AQ79" s="479"/>
      <c r="AR79" s="479"/>
      <c r="AS79" s="479"/>
      <c r="AT79" s="479"/>
      <c r="AU79" s="479"/>
      <c r="AV79" s="479"/>
      <c r="AW79" s="479"/>
      <c r="AX79" s="479"/>
      <c r="AY79" s="479"/>
      <c r="AZ79" s="479"/>
      <c r="BA79" s="479"/>
      <c r="BB79" s="479"/>
      <c r="BC79" s="479"/>
      <c r="BD79" s="479"/>
      <c r="BE79" s="479"/>
      <c r="BF79" s="479"/>
      <c r="BG79" s="479"/>
      <c r="BH79" s="479"/>
      <c r="BI79" s="479"/>
      <c r="BJ79" s="479"/>
      <c r="BK79" s="479"/>
      <c r="BL79" s="479"/>
      <c r="BM79" s="479"/>
      <c r="BN79" s="479"/>
      <c r="BO79" s="479"/>
      <c r="BP79" s="479"/>
      <c r="BQ79" s="479"/>
      <c r="BR79" s="479"/>
      <c r="BS79" s="479"/>
      <c r="BT79" s="479"/>
      <c r="BU79" s="479"/>
    </row>
    <row r="80" ht="18.0" customHeight="1">
      <c r="A80" s="479"/>
      <c r="B80" s="482"/>
      <c r="C80" s="479"/>
      <c r="D80" s="479"/>
      <c r="E80" s="479"/>
      <c r="F80" s="479"/>
      <c r="G80" s="479"/>
      <c r="H80" s="479"/>
      <c r="I80" s="479"/>
      <c r="J80" s="479"/>
      <c r="K80" s="479"/>
      <c r="L80" s="479"/>
      <c r="M80" s="479"/>
      <c r="N80" s="479"/>
      <c r="O80" s="479"/>
      <c r="P80" s="479"/>
      <c r="Q80" s="479"/>
      <c r="R80" s="479"/>
      <c r="S80" s="479"/>
      <c r="T80" s="479"/>
      <c r="U80" s="479"/>
      <c r="V80" s="479"/>
      <c r="W80" s="479"/>
      <c r="X80" s="479"/>
      <c r="Y80" s="479"/>
      <c r="Z80" s="479"/>
      <c r="AA80" s="479"/>
      <c r="AB80" s="479"/>
      <c r="AC80" s="479"/>
      <c r="AD80" s="479"/>
      <c r="AE80" s="479"/>
      <c r="AF80" s="479"/>
      <c r="AG80" s="479"/>
      <c r="AH80" s="479"/>
      <c r="AI80" s="479"/>
      <c r="AJ80" s="479"/>
      <c r="AK80" s="479"/>
      <c r="AL80" s="479"/>
      <c r="AM80" s="479"/>
      <c r="AN80" s="479"/>
      <c r="AO80" s="479"/>
      <c r="AP80" s="479"/>
      <c r="AQ80" s="479"/>
      <c r="AR80" s="479"/>
      <c r="AS80" s="479"/>
      <c r="AT80" s="479"/>
      <c r="AU80" s="479"/>
      <c r="AV80" s="479"/>
      <c r="AW80" s="479"/>
      <c r="AX80" s="479"/>
      <c r="AY80" s="479"/>
      <c r="AZ80" s="479"/>
      <c r="BA80" s="479"/>
      <c r="BB80" s="479"/>
      <c r="BC80" s="479"/>
      <c r="BD80" s="479"/>
      <c r="BE80" s="479"/>
      <c r="BF80" s="479"/>
      <c r="BG80" s="479"/>
      <c r="BH80" s="479"/>
      <c r="BI80" s="479"/>
      <c r="BJ80" s="479"/>
      <c r="BK80" s="479"/>
      <c r="BL80" s="479"/>
      <c r="BM80" s="479"/>
      <c r="BN80" s="479"/>
      <c r="BO80" s="479"/>
      <c r="BP80" s="479"/>
      <c r="BQ80" s="479"/>
      <c r="BR80" s="479"/>
      <c r="BS80" s="479"/>
      <c r="BT80" s="479"/>
      <c r="BU80" s="479"/>
    </row>
    <row r="81" ht="18.0" customHeight="1">
      <c r="A81" s="479"/>
      <c r="B81" s="482"/>
      <c r="C81" s="479"/>
      <c r="D81" s="479"/>
      <c r="E81" s="479"/>
      <c r="F81" s="479"/>
      <c r="G81" s="479"/>
      <c r="H81" s="479"/>
      <c r="I81" s="479"/>
      <c r="J81" s="479"/>
      <c r="K81" s="479"/>
      <c r="L81" s="479"/>
      <c r="M81" s="479"/>
      <c r="N81" s="479"/>
      <c r="O81" s="479"/>
      <c r="P81" s="479"/>
      <c r="Q81" s="479"/>
      <c r="R81" s="479"/>
      <c r="S81" s="479"/>
      <c r="T81" s="479"/>
      <c r="U81" s="479"/>
      <c r="V81" s="479"/>
      <c r="W81" s="479"/>
      <c r="X81" s="479"/>
      <c r="Y81" s="479"/>
      <c r="Z81" s="479"/>
      <c r="AA81" s="479"/>
      <c r="AB81" s="479"/>
      <c r="AC81" s="479"/>
      <c r="AD81" s="479"/>
      <c r="AE81" s="479"/>
      <c r="AF81" s="479"/>
      <c r="AG81" s="479"/>
      <c r="AH81" s="479"/>
      <c r="AI81" s="479"/>
      <c r="AJ81" s="479"/>
      <c r="AK81" s="479"/>
      <c r="AL81" s="479"/>
      <c r="AM81" s="479"/>
      <c r="AN81" s="479"/>
      <c r="AO81" s="479"/>
      <c r="AP81" s="479"/>
      <c r="AQ81" s="479"/>
      <c r="AR81" s="479"/>
      <c r="AS81" s="479"/>
      <c r="AT81" s="479"/>
      <c r="AU81" s="479"/>
      <c r="AV81" s="479"/>
      <c r="AW81" s="479"/>
      <c r="AX81" s="479"/>
      <c r="AY81" s="479"/>
      <c r="AZ81" s="479"/>
      <c r="BA81" s="479"/>
      <c r="BB81" s="479"/>
      <c r="BC81" s="479"/>
      <c r="BD81" s="479"/>
      <c r="BE81" s="479"/>
      <c r="BF81" s="479"/>
      <c r="BG81" s="479"/>
      <c r="BH81" s="479"/>
      <c r="BI81" s="479"/>
      <c r="BJ81" s="479"/>
      <c r="BK81" s="479"/>
      <c r="BL81" s="479"/>
      <c r="BM81" s="479"/>
      <c r="BN81" s="479"/>
      <c r="BO81" s="479"/>
      <c r="BP81" s="479"/>
      <c r="BQ81" s="479"/>
      <c r="BR81" s="479"/>
      <c r="BS81" s="479"/>
      <c r="BT81" s="479"/>
      <c r="BU81" s="479"/>
    </row>
    <row r="82" ht="18.0" customHeight="1">
      <c r="A82" s="479"/>
      <c r="B82" s="482"/>
      <c r="C82" s="479"/>
      <c r="D82" s="479"/>
      <c r="E82" s="479"/>
      <c r="F82" s="479"/>
      <c r="G82" s="479"/>
      <c r="H82" s="479"/>
      <c r="I82" s="479"/>
      <c r="J82" s="479"/>
      <c r="K82" s="479"/>
      <c r="L82" s="479"/>
      <c r="M82" s="479"/>
      <c r="N82" s="479"/>
      <c r="O82" s="479"/>
      <c r="P82" s="479"/>
      <c r="Q82" s="479"/>
      <c r="R82" s="479"/>
      <c r="S82" s="479"/>
      <c r="T82" s="479"/>
      <c r="U82" s="479"/>
      <c r="V82" s="479"/>
      <c r="W82" s="479"/>
      <c r="X82" s="479"/>
      <c r="Y82" s="479"/>
      <c r="Z82" s="479"/>
      <c r="AA82" s="479"/>
      <c r="AB82" s="479"/>
      <c r="AC82" s="479"/>
      <c r="AD82" s="479"/>
      <c r="AE82" s="479"/>
      <c r="AF82" s="479"/>
      <c r="AG82" s="479"/>
      <c r="AH82" s="479"/>
      <c r="AI82" s="479"/>
      <c r="AJ82" s="479"/>
      <c r="AK82" s="479"/>
      <c r="AL82" s="479"/>
      <c r="AM82" s="479"/>
      <c r="AN82" s="479"/>
      <c r="AO82" s="479"/>
      <c r="AP82" s="479"/>
      <c r="AQ82" s="479"/>
      <c r="AR82" s="479"/>
      <c r="AS82" s="479"/>
      <c r="AT82" s="479"/>
      <c r="AU82" s="479"/>
      <c r="AV82" s="479"/>
      <c r="AW82" s="479"/>
      <c r="AX82" s="479"/>
      <c r="AY82" s="479"/>
      <c r="AZ82" s="479"/>
      <c r="BA82" s="479"/>
      <c r="BB82" s="479"/>
      <c r="BC82" s="479"/>
      <c r="BD82" s="479"/>
      <c r="BE82" s="479"/>
      <c r="BF82" s="479"/>
      <c r="BG82" s="479"/>
      <c r="BH82" s="479"/>
      <c r="BI82" s="479"/>
      <c r="BJ82" s="479"/>
      <c r="BK82" s="479"/>
      <c r="BL82" s="479"/>
      <c r="BM82" s="479"/>
      <c r="BN82" s="479"/>
      <c r="BO82" s="479"/>
      <c r="BP82" s="479"/>
      <c r="BQ82" s="479"/>
      <c r="BR82" s="479"/>
      <c r="BS82" s="479"/>
      <c r="BT82" s="479"/>
      <c r="BU82" s="479"/>
    </row>
    <row r="83" ht="18.0" customHeight="1">
      <c r="A83" s="479"/>
      <c r="B83" s="482"/>
      <c r="C83" s="479"/>
      <c r="D83" s="479"/>
      <c r="E83" s="479"/>
      <c r="F83" s="479"/>
      <c r="G83" s="479"/>
      <c r="H83" s="479"/>
      <c r="I83" s="479"/>
      <c r="J83" s="479"/>
      <c r="K83" s="479"/>
      <c r="L83" s="479"/>
      <c r="M83" s="479"/>
      <c r="N83" s="479"/>
      <c r="O83" s="479"/>
      <c r="P83" s="479"/>
      <c r="Q83" s="479"/>
      <c r="R83" s="479"/>
      <c r="S83" s="479"/>
      <c r="T83" s="479"/>
      <c r="U83" s="479"/>
      <c r="V83" s="479"/>
      <c r="W83" s="479"/>
      <c r="X83" s="479"/>
      <c r="Y83" s="479"/>
      <c r="Z83" s="479"/>
      <c r="AA83" s="479"/>
      <c r="AB83" s="479"/>
      <c r="AC83" s="479"/>
      <c r="AD83" s="479"/>
      <c r="AE83" s="479"/>
      <c r="AF83" s="479"/>
      <c r="AG83" s="479"/>
      <c r="AH83" s="479"/>
      <c r="AI83" s="479"/>
      <c r="AJ83" s="479"/>
      <c r="AK83" s="479"/>
      <c r="AL83" s="479"/>
      <c r="AM83" s="479"/>
      <c r="AN83" s="479"/>
      <c r="AO83" s="479"/>
      <c r="AP83" s="479"/>
      <c r="AQ83" s="479"/>
      <c r="AR83" s="479"/>
      <c r="AS83" s="479"/>
      <c r="AT83" s="479"/>
      <c r="AU83" s="479"/>
      <c r="AV83" s="479"/>
      <c r="AW83" s="479"/>
      <c r="AX83" s="479"/>
      <c r="AY83" s="479"/>
      <c r="AZ83" s="479"/>
      <c r="BA83" s="479"/>
      <c r="BB83" s="479"/>
      <c r="BC83" s="479"/>
      <c r="BD83" s="479"/>
      <c r="BE83" s="479"/>
      <c r="BF83" s="479"/>
      <c r="BG83" s="479"/>
      <c r="BH83" s="479"/>
      <c r="BI83" s="479"/>
      <c r="BJ83" s="479"/>
      <c r="BK83" s="479"/>
      <c r="BL83" s="479"/>
      <c r="BM83" s="479"/>
      <c r="BN83" s="479"/>
      <c r="BO83" s="479"/>
      <c r="BP83" s="479"/>
      <c r="BQ83" s="479"/>
      <c r="BR83" s="479"/>
      <c r="BS83" s="479"/>
      <c r="BT83" s="479"/>
      <c r="BU83" s="479"/>
    </row>
    <row r="84" ht="18.0" customHeight="1">
      <c r="A84" s="479"/>
      <c r="B84" s="482"/>
      <c r="C84" s="479"/>
      <c r="D84" s="479"/>
      <c r="E84" s="479"/>
      <c r="F84" s="479"/>
      <c r="G84" s="479"/>
      <c r="H84" s="479"/>
      <c r="I84" s="479"/>
      <c r="J84" s="479"/>
      <c r="K84" s="479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  <c r="AA84" s="479"/>
      <c r="AB84" s="479"/>
      <c r="AC84" s="479"/>
      <c r="AD84" s="479"/>
      <c r="AE84" s="479"/>
      <c r="AF84" s="479"/>
      <c r="AG84" s="479"/>
      <c r="AH84" s="479"/>
      <c r="AI84" s="479"/>
      <c r="AJ84" s="479"/>
      <c r="AK84" s="479"/>
      <c r="AL84" s="479"/>
      <c r="AM84" s="479"/>
      <c r="AN84" s="479"/>
      <c r="AO84" s="479"/>
      <c r="AP84" s="479"/>
      <c r="AQ84" s="479"/>
      <c r="AR84" s="479"/>
      <c r="AS84" s="479"/>
      <c r="AT84" s="479"/>
      <c r="AU84" s="479"/>
      <c r="AV84" s="479"/>
      <c r="AW84" s="479"/>
      <c r="AX84" s="479"/>
      <c r="AY84" s="479"/>
      <c r="AZ84" s="479"/>
      <c r="BA84" s="479"/>
      <c r="BB84" s="479"/>
      <c r="BC84" s="479"/>
      <c r="BD84" s="479"/>
      <c r="BE84" s="479"/>
      <c r="BF84" s="479"/>
      <c r="BG84" s="479"/>
      <c r="BH84" s="479"/>
      <c r="BI84" s="479"/>
      <c r="BJ84" s="479"/>
      <c r="BK84" s="479"/>
      <c r="BL84" s="479"/>
      <c r="BM84" s="479"/>
      <c r="BN84" s="479"/>
      <c r="BO84" s="479"/>
      <c r="BP84" s="479"/>
      <c r="BQ84" s="479"/>
      <c r="BR84" s="479"/>
      <c r="BS84" s="479"/>
      <c r="BT84" s="479"/>
      <c r="BU84" s="479"/>
    </row>
    <row r="85" ht="18.0" customHeight="1">
      <c r="A85" s="479"/>
      <c r="B85" s="482"/>
      <c r="C85" s="479"/>
      <c r="D85" s="479"/>
      <c r="E85" s="479"/>
      <c r="F85" s="479"/>
      <c r="G85" s="479"/>
      <c r="H85" s="479"/>
      <c r="I85" s="479"/>
      <c r="J85" s="479"/>
      <c r="K85" s="479"/>
      <c r="L85" s="479"/>
      <c r="M85" s="479"/>
      <c r="N85" s="479"/>
      <c r="O85" s="479"/>
      <c r="P85" s="479"/>
      <c r="Q85" s="479"/>
      <c r="R85" s="479"/>
      <c r="S85" s="479"/>
      <c r="T85" s="479"/>
      <c r="U85" s="479"/>
      <c r="V85" s="479"/>
      <c r="W85" s="479"/>
      <c r="X85" s="479"/>
      <c r="Y85" s="479"/>
      <c r="Z85" s="479"/>
      <c r="AA85" s="479"/>
      <c r="AB85" s="479"/>
      <c r="AC85" s="479"/>
      <c r="AD85" s="479"/>
      <c r="AE85" s="479"/>
      <c r="AF85" s="479"/>
      <c r="AG85" s="479"/>
      <c r="AH85" s="479"/>
      <c r="AI85" s="479"/>
      <c r="AJ85" s="479"/>
      <c r="AK85" s="479"/>
      <c r="AL85" s="479"/>
      <c r="AM85" s="479"/>
      <c r="AN85" s="479"/>
      <c r="AO85" s="479"/>
      <c r="AP85" s="479"/>
      <c r="AQ85" s="479"/>
      <c r="AR85" s="479"/>
      <c r="AS85" s="479"/>
      <c r="AT85" s="479"/>
      <c r="AU85" s="479"/>
      <c r="AV85" s="479"/>
      <c r="AW85" s="479"/>
      <c r="AX85" s="479"/>
      <c r="AY85" s="479"/>
      <c r="AZ85" s="479"/>
      <c r="BA85" s="479"/>
      <c r="BB85" s="479"/>
      <c r="BC85" s="479"/>
      <c r="BD85" s="479"/>
      <c r="BE85" s="479"/>
      <c r="BF85" s="479"/>
      <c r="BG85" s="479"/>
      <c r="BH85" s="479"/>
      <c r="BI85" s="479"/>
      <c r="BJ85" s="479"/>
      <c r="BK85" s="479"/>
      <c r="BL85" s="479"/>
      <c r="BM85" s="479"/>
      <c r="BN85" s="479"/>
      <c r="BO85" s="479"/>
      <c r="BP85" s="479"/>
      <c r="BQ85" s="479"/>
      <c r="BR85" s="479"/>
      <c r="BS85" s="479"/>
      <c r="BT85" s="479"/>
      <c r="BU85" s="479"/>
    </row>
    <row r="86" ht="18.0" customHeight="1">
      <c r="A86" s="479"/>
      <c r="B86" s="482"/>
      <c r="C86" s="479"/>
      <c r="D86" s="479"/>
      <c r="E86" s="479"/>
      <c r="F86" s="479"/>
      <c r="G86" s="479"/>
      <c r="H86" s="479"/>
      <c r="I86" s="479"/>
      <c r="J86" s="479"/>
      <c r="K86" s="479"/>
      <c r="L86" s="479"/>
      <c r="M86" s="479"/>
      <c r="N86" s="479"/>
      <c r="O86" s="479"/>
      <c r="P86" s="479"/>
      <c r="Q86" s="479"/>
      <c r="R86" s="479"/>
      <c r="S86" s="479"/>
      <c r="T86" s="479"/>
      <c r="U86" s="479"/>
      <c r="V86" s="479"/>
      <c r="W86" s="479"/>
      <c r="X86" s="479"/>
      <c r="Y86" s="479"/>
      <c r="Z86" s="479"/>
      <c r="AA86" s="479"/>
      <c r="AB86" s="479"/>
      <c r="AC86" s="479"/>
      <c r="AD86" s="479"/>
      <c r="AE86" s="479"/>
      <c r="AF86" s="479"/>
      <c r="AG86" s="479"/>
      <c r="AH86" s="479"/>
      <c r="AI86" s="479"/>
      <c r="AJ86" s="479"/>
      <c r="AK86" s="479"/>
      <c r="AL86" s="479"/>
      <c r="AM86" s="479"/>
      <c r="AN86" s="479"/>
      <c r="AO86" s="479"/>
      <c r="AP86" s="479"/>
      <c r="AQ86" s="479"/>
      <c r="AR86" s="479"/>
      <c r="AS86" s="479"/>
      <c r="AT86" s="479"/>
      <c r="AU86" s="479"/>
      <c r="AV86" s="479"/>
      <c r="AW86" s="479"/>
      <c r="AX86" s="479"/>
      <c r="AY86" s="479"/>
      <c r="AZ86" s="479"/>
      <c r="BA86" s="479"/>
      <c r="BB86" s="479"/>
      <c r="BC86" s="479"/>
      <c r="BD86" s="479"/>
      <c r="BE86" s="479"/>
      <c r="BF86" s="479"/>
      <c r="BG86" s="479"/>
      <c r="BH86" s="479"/>
      <c r="BI86" s="479"/>
      <c r="BJ86" s="479"/>
      <c r="BK86" s="479"/>
      <c r="BL86" s="479"/>
      <c r="BM86" s="479"/>
      <c r="BN86" s="479"/>
      <c r="BO86" s="479"/>
      <c r="BP86" s="479"/>
      <c r="BQ86" s="479"/>
      <c r="BR86" s="479"/>
      <c r="BS86" s="479"/>
      <c r="BT86" s="479"/>
      <c r="BU86" s="479"/>
    </row>
    <row r="87" ht="18.0" customHeight="1">
      <c r="A87" s="479"/>
      <c r="B87" s="482"/>
      <c r="C87" s="479"/>
      <c r="D87" s="479"/>
      <c r="E87" s="479"/>
      <c r="F87" s="479"/>
      <c r="G87" s="479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R87" s="479"/>
      <c r="S87" s="479"/>
      <c r="T87" s="479"/>
      <c r="U87" s="479"/>
      <c r="V87" s="479"/>
      <c r="W87" s="479"/>
      <c r="X87" s="479"/>
      <c r="Y87" s="479"/>
      <c r="Z87" s="479"/>
      <c r="AA87" s="479"/>
      <c r="AB87" s="479"/>
      <c r="AC87" s="479"/>
      <c r="AD87" s="479"/>
      <c r="AE87" s="479"/>
      <c r="AF87" s="479"/>
      <c r="AG87" s="479"/>
      <c r="AH87" s="479"/>
      <c r="AI87" s="479"/>
      <c r="AJ87" s="479"/>
      <c r="AK87" s="479"/>
      <c r="AL87" s="479"/>
      <c r="AM87" s="479"/>
      <c r="AN87" s="479"/>
      <c r="AO87" s="479"/>
      <c r="AP87" s="479"/>
      <c r="AQ87" s="479"/>
      <c r="AR87" s="479"/>
      <c r="AS87" s="479"/>
      <c r="AT87" s="479"/>
      <c r="AU87" s="479"/>
      <c r="AV87" s="479"/>
      <c r="AW87" s="479"/>
      <c r="AX87" s="479"/>
      <c r="AY87" s="479"/>
      <c r="AZ87" s="479"/>
      <c r="BA87" s="479"/>
      <c r="BB87" s="479"/>
      <c r="BC87" s="479"/>
      <c r="BD87" s="479"/>
      <c r="BE87" s="479"/>
      <c r="BF87" s="479"/>
      <c r="BG87" s="479"/>
      <c r="BH87" s="479"/>
      <c r="BI87" s="479"/>
      <c r="BJ87" s="479"/>
      <c r="BK87" s="479"/>
      <c r="BL87" s="479"/>
      <c r="BM87" s="479"/>
      <c r="BN87" s="479"/>
      <c r="BO87" s="479"/>
      <c r="BP87" s="479"/>
      <c r="BQ87" s="479"/>
      <c r="BR87" s="479"/>
      <c r="BS87" s="479"/>
      <c r="BT87" s="479"/>
      <c r="BU87" s="479"/>
    </row>
    <row r="88" ht="18.0" customHeight="1">
      <c r="A88" s="479"/>
      <c r="B88" s="482"/>
      <c r="C88" s="479"/>
      <c r="D88" s="479"/>
      <c r="E88" s="479"/>
      <c r="F88" s="479"/>
      <c r="G88" s="479"/>
      <c r="H88" s="479"/>
      <c r="I88" s="479"/>
      <c r="J88" s="479"/>
      <c r="K88" s="479"/>
      <c r="L88" s="479"/>
      <c r="M88" s="479"/>
      <c r="N88" s="479"/>
      <c r="O88" s="479"/>
      <c r="P88" s="479"/>
      <c r="Q88" s="479"/>
      <c r="R88" s="479"/>
      <c r="S88" s="479"/>
      <c r="T88" s="479"/>
      <c r="U88" s="479"/>
      <c r="V88" s="479"/>
      <c r="W88" s="479"/>
      <c r="X88" s="479"/>
      <c r="Y88" s="479"/>
      <c r="Z88" s="479"/>
      <c r="AA88" s="479"/>
      <c r="AB88" s="479"/>
      <c r="AC88" s="479"/>
      <c r="AD88" s="479"/>
      <c r="AE88" s="479"/>
      <c r="AF88" s="479"/>
      <c r="AG88" s="479"/>
      <c r="AH88" s="479"/>
      <c r="AI88" s="479"/>
      <c r="AJ88" s="479"/>
      <c r="AK88" s="479"/>
      <c r="AL88" s="479"/>
      <c r="AM88" s="479"/>
      <c r="AN88" s="479"/>
      <c r="AO88" s="479"/>
      <c r="AP88" s="479"/>
      <c r="AQ88" s="479"/>
      <c r="AR88" s="479"/>
      <c r="AS88" s="479"/>
      <c r="AT88" s="479"/>
      <c r="AU88" s="479"/>
      <c r="AV88" s="479"/>
      <c r="AW88" s="479"/>
      <c r="AX88" s="479"/>
      <c r="AY88" s="479"/>
      <c r="AZ88" s="479"/>
      <c r="BA88" s="479"/>
      <c r="BB88" s="479"/>
      <c r="BC88" s="479"/>
      <c r="BD88" s="479"/>
      <c r="BE88" s="479"/>
      <c r="BF88" s="479"/>
      <c r="BG88" s="479"/>
      <c r="BH88" s="479"/>
      <c r="BI88" s="479"/>
      <c r="BJ88" s="479"/>
      <c r="BK88" s="479"/>
      <c r="BL88" s="479"/>
      <c r="BM88" s="479"/>
      <c r="BN88" s="479"/>
      <c r="BO88" s="479"/>
      <c r="BP88" s="479"/>
      <c r="BQ88" s="479"/>
      <c r="BR88" s="479"/>
      <c r="BS88" s="479"/>
      <c r="BT88" s="479"/>
      <c r="BU88" s="479"/>
    </row>
    <row r="89" ht="18.0" customHeight="1">
      <c r="A89" s="479"/>
      <c r="B89" s="482"/>
      <c r="C89" s="479"/>
      <c r="D89" s="479"/>
      <c r="E89" s="479"/>
      <c r="F89" s="479"/>
      <c r="G89" s="479"/>
      <c r="H89" s="479"/>
      <c r="I89" s="479"/>
      <c r="J89" s="479"/>
      <c r="K89" s="479"/>
      <c r="L89" s="479"/>
      <c r="M89" s="479"/>
      <c r="N89" s="479"/>
      <c r="O89" s="479"/>
      <c r="P89" s="479"/>
      <c r="Q89" s="479"/>
      <c r="R89" s="479"/>
      <c r="S89" s="479"/>
      <c r="T89" s="479"/>
      <c r="U89" s="479"/>
      <c r="V89" s="479"/>
      <c r="W89" s="479"/>
      <c r="X89" s="479"/>
      <c r="Y89" s="479"/>
      <c r="Z89" s="479"/>
      <c r="AA89" s="479"/>
      <c r="AB89" s="479"/>
      <c r="AC89" s="479"/>
      <c r="AD89" s="479"/>
      <c r="AE89" s="479"/>
      <c r="AF89" s="479"/>
      <c r="AG89" s="479"/>
      <c r="AH89" s="479"/>
      <c r="AI89" s="479"/>
      <c r="AJ89" s="479"/>
      <c r="AK89" s="479"/>
      <c r="AL89" s="479"/>
      <c r="AM89" s="479"/>
      <c r="AN89" s="479"/>
      <c r="AO89" s="479"/>
      <c r="AP89" s="479"/>
      <c r="AQ89" s="479"/>
      <c r="AR89" s="479"/>
      <c r="AS89" s="479"/>
      <c r="AT89" s="479"/>
      <c r="AU89" s="479"/>
      <c r="AV89" s="479"/>
      <c r="AW89" s="479"/>
      <c r="AX89" s="479"/>
      <c r="AY89" s="479"/>
      <c r="AZ89" s="479"/>
      <c r="BA89" s="479"/>
      <c r="BB89" s="479"/>
      <c r="BC89" s="479"/>
      <c r="BD89" s="479"/>
      <c r="BE89" s="479"/>
      <c r="BF89" s="479"/>
      <c r="BG89" s="479"/>
      <c r="BH89" s="479"/>
      <c r="BI89" s="479"/>
      <c r="BJ89" s="479"/>
      <c r="BK89" s="479"/>
      <c r="BL89" s="479"/>
      <c r="BM89" s="479"/>
      <c r="BN89" s="479"/>
      <c r="BO89" s="479"/>
      <c r="BP89" s="479"/>
      <c r="BQ89" s="479"/>
      <c r="BR89" s="479"/>
      <c r="BS89" s="479"/>
      <c r="BT89" s="479"/>
      <c r="BU89" s="479"/>
    </row>
    <row r="90" ht="18.0" customHeight="1">
      <c r="A90" s="479"/>
      <c r="B90" s="482"/>
      <c r="C90" s="479"/>
      <c r="D90" s="479"/>
      <c r="E90" s="479"/>
      <c r="F90" s="479"/>
      <c r="G90" s="479"/>
      <c r="H90" s="479"/>
      <c r="I90" s="479"/>
      <c r="J90" s="479"/>
      <c r="K90" s="479"/>
      <c r="L90" s="479"/>
      <c r="M90" s="479"/>
      <c r="N90" s="479"/>
      <c r="O90" s="479"/>
      <c r="P90" s="479"/>
      <c r="Q90" s="479"/>
      <c r="R90" s="479"/>
      <c r="S90" s="479"/>
      <c r="T90" s="479"/>
      <c r="U90" s="479"/>
      <c r="V90" s="479"/>
      <c r="W90" s="479"/>
      <c r="X90" s="479"/>
      <c r="Y90" s="479"/>
      <c r="Z90" s="479"/>
      <c r="AA90" s="479"/>
      <c r="AB90" s="479"/>
      <c r="AC90" s="479"/>
      <c r="AD90" s="479"/>
      <c r="AE90" s="479"/>
      <c r="AF90" s="479"/>
      <c r="AG90" s="479"/>
      <c r="AH90" s="479"/>
      <c r="AI90" s="479"/>
      <c r="AJ90" s="479"/>
      <c r="AK90" s="479"/>
      <c r="AL90" s="479"/>
      <c r="AM90" s="479"/>
      <c r="AN90" s="479"/>
      <c r="AO90" s="479"/>
      <c r="AP90" s="479"/>
      <c r="AQ90" s="479"/>
      <c r="AR90" s="479"/>
      <c r="AS90" s="479"/>
      <c r="AT90" s="479"/>
      <c r="AU90" s="479"/>
      <c r="AV90" s="479"/>
      <c r="AW90" s="479"/>
      <c r="AX90" s="479"/>
      <c r="AY90" s="479"/>
      <c r="AZ90" s="479"/>
      <c r="BA90" s="479"/>
      <c r="BB90" s="479"/>
      <c r="BC90" s="479"/>
      <c r="BD90" s="479"/>
      <c r="BE90" s="479"/>
      <c r="BF90" s="479"/>
      <c r="BG90" s="479"/>
      <c r="BH90" s="479"/>
      <c r="BI90" s="479"/>
      <c r="BJ90" s="479"/>
      <c r="BK90" s="479"/>
      <c r="BL90" s="479"/>
      <c r="BM90" s="479"/>
      <c r="BN90" s="479"/>
      <c r="BO90" s="479"/>
      <c r="BP90" s="479"/>
      <c r="BQ90" s="479"/>
      <c r="BR90" s="479"/>
      <c r="BS90" s="479"/>
      <c r="BT90" s="479"/>
      <c r="BU90" s="479"/>
    </row>
    <row r="91" ht="18.0" customHeight="1">
      <c r="A91" s="479"/>
      <c r="B91" s="482"/>
      <c r="C91" s="479"/>
      <c r="D91" s="479"/>
      <c r="E91" s="479"/>
      <c r="F91" s="479"/>
      <c r="G91" s="479"/>
      <c r="H91" s="479"/>
      <c r="I91" s="479"/>
      <c r="J91" s="479"/>
      <c r="K91" s="479"/>
      <c r="L91" s="479"/>
      <c r="M91" s="479"/>
      <c r="N91" s="479"/>
      <c r="O91" s="479"/>
      <c r="P91" s="479"/>
      <c r="Q91" s="479"/>
      <c r="R91" s="479"/>
      <c r="S91" s="479"/>
      <c r="T91" s="479"/>
      <c r="U91" s="479"/>
      <c r="V91" s="479"/>
      <c r="W91" s="479"/>
      <c r="X91" s="479"/>
      <c r="Y91" s="479"/>
      <c r="Z91" s="479"/>
      <c r="AA91" s="479"/>
      <c r="AB91" s="479"/>
      <c r="AC91" s="479"/>
      <c r="AD91" s="479"/>
      <c r="AE91" s="479"/>
      <c r="AF91" s="479"/>
      <c r="AG91" s="479"/>
      <c r="AH91" s="479"/>
      <c r="AI91" s="479"/>
      <c r="AJ91" s="479"/>
      <c r="AK91" s="479"/>
      <c r="AL91" s="479"/>
      <c r="AM91" s="479"/>
      <c r="AN91" s="479"/>
      <c r="AO91" s="479"/>
      <c r="AP91" s="479"/>
      <c r="AQ91" s="479"/>
      <c r="AR91" s="479"/>
      <c r="AS91" s="479"/>
      <c r="AT91" s="479"/>
      <c r="AU91" s="479"/>
      <c r="AV91" s="479"/>
      <c r="AW91" s="479"/>
      <c r="AX91" s="479"/>
      <c r="AY91" s="479"/>
      <c r="AZ91" s="479"/>
      <c r="BA91" s="479"/>
      <c r="BB91" s="479"/>
      <c r="BC91" s="479"/>
      <c r="BD91" s="479"/>
      <c r="BE91" s="479"/>
      <c r="BF91" s="479"/>
      <c r="BG91" s="479"/>
      <c r="BH91" s="479"/>
      <c r="BI91" s="479"/>
      <c r="BJ91" s="479"/>
      <c r="BK91" s="479"/>
      <c r="BL91" s="479"/>
      <c r="BM91" s="479"/>
      <c r="BN91" s="479"/>
      <c r="BO91" s="479"/>
      <c r="BP91" s="479"/>
      <c r="BQ91" s="479"/>
      <c r="BR91" s="479"/>
      <c r="BS91" s="479"/>
      <c r="BT91" s="479"/>
      <c r="BU91" s="479"/>
    </row>
    <row r="92" ht="18.0" customHeight="1">
      <c r="A92" s="479"/>
      <c r="B92" s="482"/>
      <c r="C92" s="479"/>
      <c r="D92" s="479"/>
      <c r="E92" s="479"/>
      <c r="F92" s="479"/>
      <c r="G92" s="479"/>
      <c r="H92" s="479"/>
      <c r="I92" s="479"/>
      <c r="J92" s="479"/>
      <c r="K92" s="479"/>
      <c r="L92" s="479"/>
      <c r="M92" s="479"/>
      <c r="N92" s="479"/>
      <c r="O92" s="479"/>
      <c r="P92" s="479"/>
      <c r="Q92" s="479"/>
      <c r="R92" s="479"/>
      <c r="S92" s="479"/>
      <c r="T92" s="479"/>
      <c r="U92" s="479"/>
      <c r="V92" s="479"/>
      <c r="W92" s="479"/>
      <c r="X92" s="479"/>
      <c r="Y92" s="479"/>
      <c r="Z92" s="479"/>
      <c r="AA92" s="479"/>
      <c r="AB92" s="479"/>
      <c r="AC92" s="479"/>
      <c r="AD92" s="479"/>
      <c r="AE92" s="479"/>
      <c r="AF92" s="479"/>
      <c r="AG92" s="479"/>
      <c r="AH92" s="479"/>
      <c r="AI92" s="479"/>
      <c r="AJ92" s="479"/>
      <c r="AK92" s="479"/>
      <c r="AL92" s="479"/>
      <c r="AM92" s="479"/>
      <c r="AN92" s="479"/>
      <c r="AO92" s="479"/>
      <c r="AP92" s="479"/>
      <c r="AQ92" s="479"/>
      <c r="AR92" s="479"/>
      <c r="AS92" s="479"/>
      <c r="AT92" s="479"/>
      <c r="AU92" s="479"/>
      <c r="AV92" s="479"/>
      <c r="AW92" s="479"/>
      <c r="AX92" s="479"/>
      <c r="AY92" s="479"/>
      <c r="AZ92" s="479"/>
      <c r="BA92" s="479"/>
      <c r="BB92" s="479"/>
      <c r="BC92" s="479"/>
      <c r="BD92" s="479"/>
      <c r="BE92" s="479"/>
      <c r="BF92" s="479"/>
      <c r="BG92" s="479"/>
      <c r="BH92" s="479"/>
      <c r="BI92" s="479"/>
      <c r="BJ92" s="479"/>
      <c r="BK92" s="479"/>
      <c r="BL92" s="479"/>
      <c r="BM92" s="479"/>
      <c r="BN92" s="479"/>
      <c r="BO92" s="479"/>
      <c r="BP92" s="479"/>
      <c r="BQ92" s="479"/>
      <c r="BR92" s="479"/>
      <c r="BS92" s="479"/>
      <c r="BT92" s="479"/>
      <c r="BU92" s="479"/>
    </row>
    <row r="93" ht="18.0" customHeight="1">
      <c r="A93" s="479"/>
      <c r="B93" s="482"/>
      <c r="C93" s="479"/>
      <c r="D93" s="479"/>
      <c r="E93" s="479"/>
      <c r="F93" s="479"/>
      <c r="G93" s="479"/>
      <c r="H93" s="479"/>
      <c r="I93" s="479"/>
      <c r="J93" s="479"/>
      <c r="K93" s="479"/>
      <c r="L93" s="479"/>
      <c r="M93" s="479"/>
      <c r="N93" s="479"/>
      <c r="O93" s="479"/>
      <c r="P93" s="479"/>
      <c r="Q93" s="479"/>
      <c r="R93" s="479"/>
      <c r="S93" s="479"/>
      <c r="T93" s="479"/>
      <c r="U93" s="479"/>
      <c r="V93" s="479"/>
      <c r="W93" s="479"/>
      <c r="X93" s="479"/>
      <c r="Y93" s="479"/>
      <c r="Z93" s="479"/>
      <c r="AA93" s="479"/>
      <c r="AB93" s="479"/>
      <c r="AC93" s="479"/>
      <c r="AD93" s="479"/>
      <c r="AE93" s="479"/>
      <c r="AF93" s="479"/>
      <c r="AG93" s="479"/>
      <c r="AH93" s="479"/>
      <c r="AI93" s="479"/>
      <c r="AJ93" s="479"/>
      <c r="AK93" s="479"/>
      <c r="AL93" s="479"/>
      <c r="AM93" s="479"/>
      <c r="AN93" s="479"/>
      <c r="AO93" s="479"/>
      <c r="AP93" s="479"/>
      <c r="AQ93" s="479"/>
      <c r="AR93" s="479"/>
      <c r="AS93" s="479"/>
      <c r="AT93" s="479"/>
      <c r="AU93" s="479"/>
      <c r="AV93" s="479"/>
      <c r="AW93" s="479"/>
      <c r="AX93" s="479"/>
      <c r="AY93" s="479"/>
      <c r="AZ93" s="479"/>
      <c r="BA93" s="479"/>
      <c r="BB93" s="479"/>
      <c r="BC93" s="479"/>
      <c r="BD93" s="479"/>
      <c r="BE93" s="479"/>
      <c r="BF93" s="479"/>
      <c r="BG93" s="479"/>
      <c r="BH93" s="479"/>
      <c r="BI93" s="479"/>
      <c r="BJ93" s="479"/>
      <c r="BK93" s="479"/>
      <c r="BL93" s="479"/>
      <c r="BM93" s="479"/>
      <c r="BN93" s="479"/>
      <c r="BO93" s="479"/>
      <c r="BP93" s="479"/>
      <c r="BQ93" s="479"/>
      <c r="BR93" s="479"/>
      <c r="BS93" s="479"/>
      <c r="BT93" s="479"/>
      <c r="BU93" s="479"/>
    </row>
    <row r="94" ht="18.0" customHeight="1">
      <c r="A94" s="479"/>
      <c r="B94" s="482"/>
      <c r="C94" s="479"/>
      <c r="D94" s="479"/>
      <c r="E94" s="479"/>
      <c r="F94" s="479"/>
      <c r="G94" s="479"/>
      <c r="H94" s="479"/>
      <c r="I94" s="479"/>
      <c r="J94" s="479"/>
      <c r="K94" s="479"/>
      <c r="L94" s="479"/>
      <c r="M94" s="479"/>
      <c r="N94" s="479"/>
      <c r="O94" s="479"/>
      <c r="P94" s="479"/>
      <c r="Q94" s="479"/>
      <c r="R94" s="479"/>
      <c r="S94" s="479"/>
      <c r="T94" s="479"/>
      <c r="U94" s="479"/>
      <c r="V94" s="479"/>
      <c r="W94" s="479"/>
      <c r="X94" s="479"/>
      <c r="Y94" s="479"/>
      <c r="Z94" s="479"/>
      <c r="AA94" s="479"/>
      <c r="AB94" s="479"/>
      <c r="AC94" s="479"/>
      <c r="AD94" s="479"/>
      <c r="AE94" s="479"/>
      <c r="AF94" s="479"/>
      <c r="AG94" s="479"/>
      <c r="AH94" s="479"/>
      <c r="AI94" s="479"/>
      <c r="AJ94" s="479"/>
      <c r="AK94" s="479"/>
      <c r="AL94" s="479"/>
      <c r="AM94" s="479"/>
      <c r="AN94" s="479"/>
      <c r="AO94" s="479"/>
      <c r="AP94" s="479"/>
      <c r="AQ94" s="479"/>
      <c r="AR94" s="479"/>
      <c r="AS94" s="479"/>
      <c r="AT94" s="479"/>
      <c r="AU94" s="479"/>
      <c r="AV94" s="479"/>
      <c r="AW94" s="479"/>
      <c r="AX94" s="479"/>
      <c r="AY94" s="479"/>
      <c r="AZ94" s="479"/>
      <c r="BA94" s="479"/>
      <c r="BB94" s="479"/>
      <c r="BC94" s="479"/>
      <c r="BD94" s="479"/>
      <c r="BE94" s="479"/>
      <c r="BF94" s="479"/>
      <c r="BG94" s="479"/>
      <c r="BH94" s="479"/>
      <c r="BI94" s="479"/>
      <c r="BJ94" s="479"/>
      <c r="BK94" s="479"/>
      <c r="BL94" s="479"/>
      <c r="BM94" s="479"/>
      <c r="BN94" s="479"/>
      <c r="BO94" s="479"/>
      <c r="BP94" s="479"/>
      <c r="BQ94" s="479"/>
      <c r="BR94" s="479"/>
      <c r="BS94" s="479"/>
      <c r="BT94" s="479"/>
      <c r="BU94" s="479"/>
    </row>
    <row r="95" ht="18.0" customHeight="1">
      <c r="A95" s="479"/>
      <c r="B95" s="482"/>
      <c r="C95" s="479"/>
      <c r="D95" s="479"/>
      <c r="E95" s="479"/>
      <c r="F95" s="479"/>
      <c r="G95" s="479"/>
      <c r="H95" s="479"/>
      <c r="I95" s="479"/>
      <c r="J95" s="479"/>
      <c r="K95" s="479"/>
      <c r="L95" s="479"/>
      <c r="M95" s="479"/>
      <c r="N95" s="479"/>
      <c r="O95" s="479"/>
      <c r="P95" s="479"/>
      <c r="Q95" s="479"/>
      <c r="R95" s="479"/>
      <c r="S95" s="479"/>
      <c r="T95" s="479"/>
      <c r="U95" s="479"/>
      <c r="V95" s="479"/>
      <c r="W95" s="479"/>
      <c r="X95" s="479"/>
      <c r="Y95" s="479"/>
      <c r="Z95" s="479"/>
      <c r="AA95" s="479"/>
      <c r="AB95" s="479"/>
      <c r="AC95" s="479"/>
      <c r="AD95" s="479"/>
      <c r="AE95" s="479"/>
      <c r="AF95" s="479"/>
      <c r="AG95" s="479"/>
      <c r="AH95" s="479"/>
      <c r="AI95" s="479"/>
      <c r="AJ95" s="479"/>
      <c r="AK95" s="479"/>
      <c r="AL95" s="479"/>
      <c r="AM95" s="479"/>
      <c r="AN95" s="479"/>
      <c r="AO95" s="479"/>
      <c r="AP95" s="479"/>
      <c r="AQ95" s="479"/>
      <c r="AR95" s="479"/>
      <c r="AS95" s="479"/>
      <c r="AT95" s="479"/>
      <c r="AU95" s="479"/>
      <c r="AV95" s="479"/>
      <c r="AW95" s="479"/>
      <c r="AX95" s="479"/>
      <c r="AY95" s="479"/>
      <c r="AZ95" s="479"/>
      <c r="BA95" s="479"/>
      <c r="BB95" s="479"/>
      <c r="BC95" s="479"/>
      <c r="BD95" s="479"/>
      <c r="BE95" s="479"/>
      <c r="BF95" s="479"/>
      <c r="BG95" s="479"/>
      <c r="BH95" s="479"/>
      <c r="BI95" s="479"/>
      <c r="BJ95" s="479"/>
      <c r="BK95" s="479"/>
      <c r="BL95" s="479"/>
      <c r="BM95" s="479"/>
      <c r="BN95" s="479"/>
      <c r="BO95" s="479"/>
      <c r="BP95" s="479"/>
      <c r="BQ95" s="479"/>
      <c r="BR95" s="479"/>
      <c r="BS95" s="479"/>
      <c r="BT95" s="479"/>
      <c r="BU95" s="479"/>
    </row>
    <row r="96" ht="18.0" customHeight="1">
      <c r="A96" s="479"/>
      <c r="B96" s="482"/>
      <c r="C96" s="479"/>
      <c r="D96" s="479"/>
      <c r="E96" s="479"/>
      <c r="F96" s="479"/>
      <c r="G96" s="479"/>
      <c r="H96" s="479"/>
      <c r="I96" s="479"/>
      <c r="J96" s="479"/>
      <c r="K96" s="479"/>
      <c r="L96" s="479"/>
      <c r="M96" s="479"/>
      <c r="N96" s="479"/>
      <c r="O96" s="479"/>
      <c r="P96" s="479"/>
      <c r="Q96" s="479"/>
      <c r="R96" s="479"/>
      <c r="S96" s="479"/>
      <c r="T96" s="479"/>
      <c r="U96" s="479"/>
      <c r="V96" s="479"/>
      <c r="W96" s="479"/>
      <c r="X96" s="479"/>
      <c r="Y96" s="479"/>
      <c r="Z96" s="479"/>
      <c r="AA96" s="479"/>
      <c r="AB96" s="479"/>
      <c r="AC96" s="479"/>
      <c r="AD96" s="479"/>
      <c r="AE96" s="479"/>
      <c r="AF96" s="479"/>
      <c r="AG96" s="479"/>
      <c r="AH96" s="479"/>
      <c r="AI96" s="479"/>
      <c r="AJ96" s="479"/>
      <c r="AK96" s="479"/>
      <c r="AL96" s="479"/>
      <c r="AM96" s="479"/>
      <c r="AN96" s="479"/>
      <c r="AO96" s="479"/>
      <c r="AP96" s="479"/>
      <c r="AQ96" s="479"/>
      <c r="AR96" s="479"/>
      <c r="AS96" s="479"/>
      <c r="AT96" s="479"/>
      <c r="AU96" s="479"/>
      <c r="AV96" s="479"/>
      <c r="AW96" s="479"/>
      <c r="AX96" s="479"/>
      <c r="AY96" s="479"/>
      <c r="AZ96" s="479"/>
      <c r="BA96" s="479"/>
      <c r="BB96" s="479"/>
      <c r="BC96" s="479"/>
      <c r="BD96" s="479"/>
      <c r="BE96" s="479"/>
      <c r="BF96" s="479"/>
      <c r="BG96" s="479"/>
      <c r="BH96" s="479"/>
      <c r="BI96" s="479"/>
      <c r="BJ96" s="479"/>
      <c r="BK96" s="479"/>
      <c r="BL96" s="479"/>
      <c r="BM96" s="479"/>
      <c r="BN96" s="479"/>
      <c r="BO96" s="479"/>
      <c r="BP96" s="479"/>
      <c r="BQ96" s="479"/>
      <c r="BR96" s="479"/>
      <c r="BS96" s="479"/>
      <c r="BT96" s="479"/>
      <c r="BU96" s="479"/>
    </row>
    <row r="97" ht="18.0" customHeight="1">
      <c r="A97" s="479"/>
      <c r="B97" s="482"/>
      <c r="C97" s="479"/>
      <c r="D97" s="479"/>
      <c r="E97" s="479"/>
      <c r="F97" s="479"/>
      <c r="G97" s="479"/>
      <c r="H97" s="479"/>
      <c r="I97" s="479"/>
      <c r="J97" s="479"/>
      <c r="K97" s="479"/>
      <c r="L97" s="479"/>
      <c r="M97" s="479"/>
      <c r="N97" s="479"/>
      <c r="O97" s="479"/>
      <c r="P97" s="479"/>
      <c r="Q97" s="479"/>
      <c r="R97" s="479"/>
      <c r="S97" s="479"/>
      <c r="T97" s="479"/>
      <c r="U97" s="479"/>
      <c r="V97" s="479"/>
      <c r="W97" s="479"/>
      <c r="X97" s="479"/>
      <c r="Y97" s="479"/>
      <c r="Z97" s="479"/>
      <c r="AA97" s="479"/>
      <c r="AB97" s="479"/>
      <c r="AC97" s="479"/>
      <c r="AD97" s="479"/>
      <c r="AE97" s="479"/>
      <c r="AF97" s="479"/>
      <c r="AG97" s="479"/>
      <c r="AH97" s="479"/>
      <c r="AI97" s="479"/>
      <c r="AJ97" s="479"/>
      <c r="AK97" s="479"/>
      <c r="AL97" s="479"/>
      <c r="AM97" s="479"/>
      <c r="AN97" s="479"/>
      <c r="AO97" s="479"/>
      <c r="AP97" s="479"/>
      <c r="AQ97" s="479"/>
      <c r="AR97" s="479"/>
      <c r="AS97" s="479"/>
      <c r="AT97" s="479"/>
      <c r="AU97" s="479"/>
      <c r="AV97" s="479"/>
      <c r="AW97" s="479"/>
      <c r="AX97" s="479"/>
      <c r="AY97" s="479"/>
      <c r="AZ97" s="479"/>
      <c r="BA97" s="479"/>
      <c r="BB97" s="479"/>
      <c r="BC97" s="479"/>
      <c r="BD97" s="479"/>
      <c r="BE97" s="479"/>
      <c r="BF97" s="479"/>
      <c r="BG97" s="479"/>
      <c r="BH97" s="479"/>
      <c r="BI97" s="479"/>
      <c r="BJ97" s="479"/>
      <c r="BK97" s="479"/>
      <c r="BL97" s="479"/>
      <c r="BM97" s="479"/>
      <c r="BN97" s="479"/>
      <c r="BO97" s="479"/>
      <c r="BP97" s="479"/>
      <c r="BQ97" s="479"/>
      <c r="BR97" s="479"/>
      <c r="BS97" s="479"/>
      <c r="BT97" s="479"/>
      <c r="BU97" s="479"/>
    </row>
    <row r="98" ht="18.0" customHeight="1">
      <c r="A98" s="479"/>
      <c r="B98" s="482"/>
      <c r="C98" s="479"/>
      <c r="D98" s="479"/>
      <c r="E98" s="479"/>
      <c r="F98" s="479"/>
      <c r="G98" s="479"/>
      <c r="H98" s="479"/>
      <c r="I98" s="479"/>
      <c r="J98" s="479"/>
      <c r="K98" s="479"/>
      <c r="L98" s="479"/>
      <c r="M98" s="479"/>
      <c r="N98" s="479"/>
      <c r="O98" s="479"/>
      <c r="P98" s="479"/>
      <c r="Q98" s="479"/>
      <c r="R98" s="479"/>
      <c r="S98" s="479"/>
      <c r="T98" s="479"/>
      <c r="U98" s="479"/>
      <c r="V98" s="479"/>
      <c r="W98" s="479"/>
      <c r="X98" s="479"/>
      <c r="Y98" s="479"/>
      <c r="Z98" s="479"/>
      <c r="AA98" s="479"/>
      <c r="AB98" s="479"/>
      <c r="AC98" s="479"/>
      <c r="AD98" s="479"/>
      <c r="AE98" s="479"/>
      <c r="AF98" s="479"/>
      <c r="AG98" s="479"/>
      <c r="AH98" s="479"/>
      <c r="AI98" s="479"/>
      <c r="AJ98" s="479"/>
      <c r="AK98" s="479"/>
      <c r="AL98" s="479"/>
      <c r="AM98" s="479"/>
      <c r="AN98" s="479"/>
      <c r="AO98" s="479"/>
      <c r="AP98" s="479"/>
      <c r="AQ98" s="479"/>
      <c r="AR98" s="479"/>
      <c r="AS98" s="479"/>
      <c r="AT98" s="479"/>
      <c r="AU98" s="479"/>
      <c r="AV98" s="479"/>
      <c r="AW98" s="479"/>
      <c r="AX98" s="479"/>
      <c r="AY98" s="479"/>
      <c r="AZ98" s="479"/>
      <c r="BA98" s="479"/>
      <c r="BB98" s="479"/>
      <c r="BC98" s="479"/>
      <c r="BD98" s="479"/>
      <c r="BE98" s="479"/>
      <c r="BF98" s="479"/>
      <c r="BG98" s="479"/>
      <c r="BH98" s="479"/>
      <c r="BI98" s="479"/>
      <c r="BJ98" s="479"/>
      <c r="BK98" s="479"/>
      <c r="BL98" s="479"/>
      <c r="BM98" s="479"/>
      <c r="BN98" s="479"/>
      <c r="BO98" s="479"/>
      <c r="BP98" s="479"/>
      <c r="BQ98" s="479"/>
      <c r="BR98" s="479"/>
      <c r="BS98" s="479"/>
      <c r="BT98" s="479"/>
      <c r="BU98" s="479"/>
    </row>
    <row r="99" ht="18.0" customHeight="1">
      <c r="A99" s="479"/>
      <c r="B99" s="482"/>
      <c r="C99" s="479"/>
      <c r="D99" s="479"/>
      <c r="E99" s="479"/>
      <c r="F99" s="479"/>
      <c r="G99" s="479"/>
      <c r="H99" s="479"/>
      <c r="I99" s="479"/>
      <c r="J99" s="479"/>
      <c r="K99" s="479"/>
      <c r="L99" s="479"/>
      <c r="M99" s="479"/>
      <c r="N99" s="479"/>
      <c r="O99" s="479"/>
      <c r="P99" s="479"/>
      <c r="Q99" s="479"/>
      <c r="R99" s="479"/>
      <c r="S99" s="479"/>
      <c r="T99" s="479"/>
      <c r="U99" s="479"/>
      <c r="V99" s="479"/>
      <c r="W99" s="479"/>
      <c r="X99" s="479"/>
      <c r="Y99" s="479"/>
      <c r="Z99" s="479"/>
      <c r="AA99" s="479"/>
      <c r="AB99" s="479"/>
      <c r="AC99" s="479"/>
      <c r="AD99" s="479"/>
      <c r="AE99" s="479"/>
      <c r="AF99" s="479"/>
      <c r="AG99" s="479"/>
      <c r="AH99" s="479"/>
      <c r="AI99" s="479"/>
      <c r="AJ99" s="479"/>
      <c r="AK99" s="479"/>
      <c r="AL99" s="479"/>
      <c r="AM99" s="479"/>
      <c r="AN99" s="479"/>
      <c r="AO99" s="479"/>
      <c r="AP99" s="479"/>
      <c r="AQ99" s="479"/>
      <c r="AR99" s="479"/>
      <c r="AS99" s="479"/>
      <c r="AT99" s="479"/>
      <c r="AU99" s="479"/>
      <c r="AV99" s="479"/>
      <c r="AW99" s="479"/>
      <c r="AX99" s="479"/>
      <c r="AY99" s="479"/>
      <c r="AZ99" s="479"/>
      <c r="BA99" s="479"/>
      <c r="BB99" s="479"/>
      <c r="BC99" s="479"/>
      <c r="BD99" s="479"/>
      <c r="BE99" s="479"/>
      <c r="BF99" s="479"/>
      <c r="BG99" s="479"/>
      <c r="BH99" s="479"/>
      <c r="BI99" s="479"/>
      <c r="BJ99" s="479"/>
      <c r="BK99" s="479"/>
      <c r="BL99" s="479"/>
      <c r="BM99" s="479"/>
      <c r="BN99" s="479"/>
      <c r="BO99" s="479"/>
      <c r="BP99" s="479"/>
      <c r="BQ99" s="479"/>
      <c r="BR99" s="479"/>
      <c r="BS99" s="479"/>
      <c r="BT99" s="479"/>
      <c r="BU99" s="479"/>
    </row>
    <row r="100" ht="18.0" customHeight="1">
      <c r="A100" s="479"/>
      <c r="B100" s="482"/>
      <c r="C100" s="479"/>
      <c r="D100" s="479"/>
      <c r="E100" s="479"/>
      <c r="F100" s="479"/>
      <c r="G100" s="479"/>
      <c r="H100" s="479"/>
      <c r="I100" s="479"/>
      <c r="J100" s="479"/>
      <c r="K100" s="479"/>
      <c r="L100" s="479"/>
      <c r="M100" s="479"/>
      <c r="N100" s="479"/>
      <c r="O100" s="479"/>
      <c r="P100" s="479"/>
      <c r="Q100" s="479"/>
      <c r="R100" s="479"/>
      <c r="S100" s="479"/>
      <c r="T100" s="479"/>
      <c r="U100" s="479"/>
      <c r="V100" s="479"/>
      <c r="W100" s="479"/>
      <c r="X100" s="479"/>
      <c r="Y100" s="479"/>
      <c r="Z100" s="479"/>
      <c r="AA100" s="479"/>
      <c r="AB100" s="479"/>
      <c r="AC100" s="479"/>
      <c r="AD100" s="479"/>
      <c r="AE100" s="479"/>
      <c r="AF100" s="479"/>
      <c r="AG100" s="479"/>
      <c r="AH100" s="479"/>
      <c r="AI100" s="479"/>
      <c r="AJ100" s="479"/>
      <c r="AK100" s="479"/>
      <c r="AL100" s="479"/>
      <c r="AM100" s="479"/>
      <c r="AN100" s="479"/>
      <c r="AO100" s="479"/>
      <c r="AP100" s="479"/>
      <c r="AQ100" s="479"/>
      <c r="AR100" s="479"/>
      <c r="AS100" s="479"/>
      <c r="AT100" s="479"/>
      <c r="AU100" s="479"/>
      <c r="AV100" s="479"/>
      <c r="AW100" s="479"/>
      <c r="AX100" s="479"/>
      <c r="AY100" s="479"/>
      <c r="AZ100" s="479"/>
      <c r="BA100" s="479"/>
      <c r="BB100" s="479"/>
      <c r="BC100" s="479"/>
      <c r="BD100" s="479"/>
      <c r="BE100" s="479"/>
      <c r="BF100" s="479"/>
      <c r="BG100" s="479"/>
      <c r="BH100" s="479"/>
      <c r="BI100" s="479"/>
      <c r="BJ100" s="479"/>
      <c r="BK100" s="479"/>
      <c r="BL100" s="479"/>
      <c r="BM100" s="479"/>
      <c r="BN100" s="479"/>
      <c r="BO100" s="479"/>
      <c r="BP100" s="479"/>
      <c r="BQ100" s="479"/>
      <c r="BR100" s="479"/>
      <c r="BS100" s="479"/>
      <c r="BT100" s="479"/>
      <c r="BU100" s="479"/>
    </row>
    <row r="101" ht="18.0" customHeight="1">
      <c r="A101" s="479"/>
      <c r="B101" s="482"/>
      <c r="C101" s="479"/>
      <c r="D101" s="479"/>
      <c r="E101" s="479"/>
      <c r="F101" s="479"/>
      <c r="G101" s="479"/>
      <c r="H101" s="479"/>
      <c r="I101" s="479"/>
      <c r="J101" s="479"/>
      <c r="K101" s="479"/>
      <c r="L101" s="479"/>
      <c r="M101" s="479"/>
      <c r="N101" s="479"/>
      <c r="O101" s="479"/>
      <c r="P101" s="479"/>
      <c r="Q101" s="479"/>
      <c r="R101" s="479"/>
      <c r="S101" s="479"/>
      <c r="T101" s="479"/>
      <c r="U101" s="479"/>
      <c r="V101" s="479"/>
      <c r="W101" s="479"/>
      <c r="X101" s="479"/>
      <c r="Y101" s="479"/>
      <c r="Z101" s="479"/>
      <c r="AA101" s="479"/>
      <c r="AB101" s="479"/>
      <c r="AC101" s="479"/>
      <c r="AD101" s="479"/>
      <c r="AE101" s="479"/>
      <c r="AF101" s="479"/>
      <c r="AG101" s="479"/>
      <c r="AH101" s="479"/>
      <c r="AI101" s="479"/>
      <c r="AJ101" s="479"/>
      <c r="AK101" s="479"/>
      <c r="AL101" s="479"/>
      <c r="AM101" s="479"/>
      <c r="AN101" s="479"/>
      <c r="AO101" s="479"/>
      <c r="AP101" s="479"/>
      <c r="AQ101" s="479"/>
      <c r="AR101" s="479"/>
      <c r="AS101" s="479"/>
      <c r="AT101" s="479"/>
      <c r="AU101" s="479"/>
      <c r="AV101" s="479"/>
      <c r="AW101" s="479"/>
      <c r="AX101" s="479"/>
      <c r="AY101" s="479"/>
      <c r="AZ101" s="479"/>
      <c r="BA101" s="479"/>
      <c r="BB101" s="479"/>
      <c r="BC101" s="479"/>
      <c r="BD101" s="479"/>
      <c r="BE101" s="479"/>
      <c r="BF101" s="479"/>
      <c r="BG101" s="479"/>
      <c r="BH101" s="479"/>
      <c r="BI101" s="479"/>
      <c r="BJ101" s="479"/>
      <c r="BK101" s="479"/>
      <c r="BL101" s="479"/>
      <c r="BM101" s="479"/>
      <c r="BN101" s="479"/>
      <c r="BO101" s="479"/>
      <c r="BP101" s="479"/>
      <c r="BQ101" s="479"/>
      <c r="BR101" s="479"/>
      <c r="BS101" s="479"/>
      <c r="BT101" s="479"/>
      <c r="BU101" s="479"/>
    </row>
    <row r="102" ht="18.0" customHeight="1">
      <c r="A102" s="479"/>
      <c r="B102" s="482"/>
      <c r="C102" s="479"/>
      <c r="D102" s="479"/>
      <c r="E102" s="479"/>
      <c r="F102" s="479"/>
      <c r="G102" s="479"/>
      <c r="H102" s="479"/>
      <c r="I102" s="479"/>
      <c r="J102" s="479"/>
      <c r="K102" s="479"/>
      <c r="L102" s="479"/>
      <c r="M102" s="479"/>
      <c r="N102" s="479"/>
      <c r="O102" s="479"/>
      <c r="P102" s="479"/>
      <c r="Q102" s="479"/>
      <c r="R102" s="479"/>
      <c r="S102" s="479"/>
      <c r="T102" s="479"/>
      <c r="U102" s="479"/>
      <c r="V102" s="479"/>
      <c r="W102" s="479"/>
      <c r="X102" s="479"/>
      <c r="Y102" s="479"/>
      <c r="Z102" s="479"/>
      <c r="AA102" s="479"/>
      <c r="AB102" s="479"/>
      <c r="AC102" s="479"/>
      <c r="AD102" s="479"/>
      <c r="AE102" s="479"/>
      <c r="AF102" s="479"/>
      <c r="AG102" s="479"/>
      <c r="AH102" s="479"/>
      <c r="AI102" s="479"/>
      <c r="AJ102" s="479"/>
      <c r="AK102" s="479"/>
      <c r="AL102" s="479"/>
      <c r="AM102" s="479"/>
      <c r="AN102" s="479"/>
      <c r="AO102" s="479"/>
      <c r="AP102" s="479"/>
      <c r="AQ102" s="479"/>
      <c r="AR102" s="479"/>
      <c r="AS102" s="479"/>
      <c r="AT102" s="479"/>
      <c r="AU102" s="479"/>
      <c r="AV102" s="479"/>
      <c r="AW102" s="479"/>
      <c r="AX102" s="479"/>
      <c r="AY102" s="479"/>
      <c r="AZ102" s="479"/>
      <c r="BA102" s="479"/>
      <c r="BB102" s="479"/>
      <c r="BC102" s="479"/>
      <c r="BD102" s="479"/>
      <c r="BE102" s="479"/>
      <c r="BF102" s="479"/>
      <c r="BG102" s="479"/>
      <c r="BH102" s="479"/>
      <c r="BI102" s="479"/>
      <c r="BJ102" s="479"/>
      <c r="BK102" s="479"/>
      <c r="BL102" s="479"/>
      <c r="BM102" s="479"/>
      <c r="BN102" s="479"/>
      <c r="BO102" s="479"/>
      <c r="BP102" s="479"/>
      <c r="BQ102" s="479"/>
      <c r="BR102" s="479"/>
      <c r="BS102" s="479"/>
      <c r="BT102" s="479"/>
      <c r="BU102" s="479"/>
    </row>
    <row r="103" ht="18.0" customHeight="1">
      <c r="A103" s="479"/>
      <c r="B103" s="482"/>
      <c r="C103" s="479"/>
      <c r="D103" s="479"/>
      <c r="E103" s="479"/>
      <c r="F103" s="479"/>
      <c r="G103" s="479"/>
      <c r="H103" s="479"/>
      <c r="I103" s="479"/>
      <c r="J103" s="479"/>
      <c r="K103" s="479"/>
      <c r="L103" s="479"/>
      <c r="M103" s="479"/>
      <c r="N103" s="479"/>
      <c r="O103" s="479"/>
      <c r="P103" s="479"/>
      <c r="Q103" s="479"/>
      <c r="R103" s="479"/>
      <c r="S103" s="479"/>
      <c r="T103" s="479"/>
      <c r="U103" s="479"/>
      <c r="V103" s="479"/>
      <c r="W103" s="479"/>
      <c r="X103" s="479"/>
      <c r="Y103" s="479"/>
      <c r="Z103" s="479"/>
      <c r="AA103" s="479"/>
      <c r="AB103" s="479"/>
      <c r="AC103" s="479"/>
      <c r="AD103" s="479"/>
      <c r="AE103" s="479"/>
      <c r="AF103" s="479"/>
      <c r="AG103" s="479"/>
      <c r="AH103" s="479"/>
      <c r="AI103" s="479"/>
      <c r="AJ103" s="479"/>
      <c r="AK103" s="479"/>
      <c r="AL103" s="479"/>
      <c r="AM103" s="479"/>
      <c r="AN103" s="479"/>
      <c r="AO103" s="479"/>
      <c r="AP103" s="479"/>
      <c r="AQ103" s="479"/>
      <c r="AR103" s="479"/>
      <c r="AS103" s="479"/>
      <c r="AT103" s="479"/>
      <c r="AU103" s="479"/>
      <c r="AV103" s="479"/>
      <c r="AW103" s="479"/>
      <c r="AX103" s="479"/>
      <c r="AY103" s="479"/>
      <c r="AZ103" s="479"/>
      <c r="BA103" s="479"/>
      <c r="BB103" s="479"/>
      <c r="BC103" s="479"/>
      <c r="BD103" s="479"/>
      <c r="BE103" s="479"/>
      <c r="BF103" s="479"/>
      <c r="BG103" s="479"/>
      <c r="BH103" s="479"/>
      <c r="BI103" s="479"/>
      <c r="BJ103" s="479"/>
      <c r="BK103" s="479"/>
      <c r="BL103" s="479"/>
      <c r="BM103" s="479"/>
      <c r="BN103" s="479"/>
      <c r="BO103" s="479"/>
      <c r="BP103" s="479"/>
      <c r="BQ103" s="479"/>
      <c r="BR103" s="479"/>
      <c r="BS103" s="479"/>
      <c r="BT103" s="479"/>
      <c r="BU103" s="479"/>
    </row>
    <row r="104" ht="18.0" customHeight="1">
      <c r="A104" s="479"/>
      <c r="B104" s="482"/>
      <c r="C104" s="479"/>
      <c r="D104" s="479"/>
      <c r="E104" s="479"/>
      <c r="F104" s="479"/>
      <c r="G104" s="479"/>
      <c r="H104" s="479"/>
      <c r="I104" s="479"/>
      <c r="J104" s="479"/>
      <c r="K104" s="479"/>
      <c r="L104" s="479"/>
      <c r="M104" s="479"/>
      <c r="N104" s="479"/>
      <c r="O104" s="479"/>
      <c r="P104" s="479"/>
      <c r="Q104" s="479"/>
      <c r="R104" s="479"/>
      <c r="S104" s="479"/>
      <c r="T104" s="479"/>
      <c r="U104" s="479"/>
      <c r="V104" s="479"/>
      <c r="W104" s="479"/>
      <c r="X104" s="479"/>
      <c r="Y104" s="479"/>
      <c r="Z104" s="479"/>
      <c r="AA104" s="479"/>
      <c r="AB104" s="479"/>
      <c r="AC104" s="479"/>
      <c r="AD104" s="479"/>
      <c r="AE104" s="479"/>
      <c r="AF104" s="479"/>
      <c r="AG104" s="479"/>
      <c r="AH104" s="479"/>
      <c r="AI104" s="479"/>
      <c r="AJ104" s="479"/>
      <c r="AK104" s="479"/>
      <c r="AL104" s="479"/>
      <c r="AM104" s="479"/>
      <c r="AN104" s="479"/>
      <c r="AO104" s="479"/>
      <c r="AP104" s="479"/>
      <c r="AQ104" s="479"/>
      <c r="AR104" s="479"/>
      <c r="AS104" s="479"/>
      <c r="AT104" s="479"/>
      <c r="AU104" s="479"/>
      <c r="AV104" s="479"/>
      <c r="AW104" s="479"/>
      <c r="AX104" s="479"/>
      <c r="AY104" s="479"/>
      <c r="AZ104" s="479"/>
      <c r="BA104" s="479"/>
      <c r="BB104" s="479"/>
      <c r="BC104" s="479"/>
      <c r="BD104" s="479"/>
      <c r="BE104" s="479"/>
      <c r="BF104" s="479"/>
      <c r="BG104" s="479"/>
      <c r="BH104" s="479"/>
      <c r="BI104" s="479"/>
      <c r="BJ104" s="479"/>
      <c r="BK104" s="479"/>
      <c r="BL104" s="479"/>
      <c r="BM104" s="479"/>
      <c r="BN104" s="479"/>
      <c r="BO104" s="479"/>
      <c r="BP104" s="479"/>
      <c r="BQ104" s="479"/>
      <c r="BR104" s="479"/>
      <c r="BS104" s="479"/>
      <c r="BT104" s="479"/>
      <c r="BU104" s="479"/>
    </row>
    <row r="105" ht="18.0" customHeight="1">
      <c r="A105" s="479"/>
      <c r="B105" s="482"/>
      <c r="C105" s="479"/>
      <c r="D105" s="479"/>
      <c r="E105" s="479"/>
      <c r="F105" s="479"/>
      <c r="G105" s="479"/>
      <c r="H105" s="479"/>
      <c r="I105" s="479"/>
      <c r="J105" s="479"/>
      <c r="K105" s="479"/>
      <c r="L105" s="479"/>
      <c r="M105" s="479"/>
      <c r="N105" s="479"/>
      <c r="O105" s="479"/>
      <c r="P105" s="479"/>
      <c r="Q105" s="479"/>
      <c r="R105" s="479"/>
      <c r="S105" s="479"/>
      <c r="T105" s="479"/>
      <c r="U105" s="479"/>
      <c r="V105" s="479"/>
      <c r="W105" s="479"/>
      <c r="X105" s="479"/>
      <c r="Y105" s="479"/>
      <c r="Z105" s="479"/>
      <c r="AA105" s="479"/>
      <c r="AB105" s="479"/>
      <c r="AC105" s="479"/>
      <c r="AD105" s="479"/>
      <c r="AE105" s="479"/>
      <c r="AF105" s="479"/>
      <c r="AG105" s="479"/>
      <c r="AH105" s="479"/>
      <c r="AI105" s="479"/>
      <c r="AJ105" s="479"/>
      <c r="AK105" s="479"/>
      <c r="AL105" s="479"/>
      <c r="AM105" s="479"/>
      <c r="AN105" s="479"/>
      <c r="AO105" s="479"/>
      <c r="AP105" s="479"/>
      <c r="AQ105" s="479"/>
      <c r="AR105" s="479"/>
      <c r="AS105" s="479"/>
      <c r="AT105" s="479"/>
      <c r="AU105" s="479"/>
      <c r="AV105" s="479"/>
      <c r="AW105" s="479"/>
      <c r="AX105" s="479"/>
      <c r="AY105" s="479"/>
      <c r="AZ105" s="479"/>
      <c r="BA105" s="479"/>
      <c r="BB105" s="479"/>
      <c r="BC105" s="479"/>
      <c r="BD105" s="479"/>
      <c r="BE105" s="479"/>
      <c r="BF105" s="479"/>
      <c r="BG105" s="479"/>
      <c r="BH105" s="479"/>
      <c r="BI105" s="479"/>
      <c r="BJ105" s="479"/>
      <c r="BK105" s="479"/>
      <c r="BL105" s="479"/>
      <c r="BM105" s="479"/>
      <c r="BN105" s="479"/>
      <c r="BO105" s="479"/>
      <c r="BP105" s="479"/>
      <c r="BQ105" s="479"/>
      <c r="BR105" s="479"/>
      <c r="BS105" s="479"/>
      <c r="BT105" s="479"/>
      <c r="BU105" s="479"/>
    </row>
    <row r="106" ht="18.0" customHeight="1">
      <c r="A106" s="479"/>
      <c r="B106" s="482"/>
      <c r="C106" s="479"/>
      <c r="D106" s="479"/>
      <c r="E106" s="479"/>
      <c r="F106" s="479"/>
      <c r="G106" s="479"/>
      <c r="H106" s="479"/>
      <c r="I106" s="479"/>
      <c r="J106" s="479"/>
      <c r="K106" s="479"/>
      <c r="L106" s="479"/>
      <c r="M106" s="479"/>
      <c r="N106" s="479"/>
      <c r="O106" s="479"/>
      <c r="P106" s="479"/>
      <c r="Q106" s="479"/>
      <c r="R106" s="479"/>
      <c r="S106" s="479"/>
      <c r="T106" s="479"/>
      <c r="U106" s="479"/>
      <c r="V106" s="479"/>
      <c r="W106" s="479"/>
      <c r="X106" s="479"/>
      <c r="Y106" s="479"/>
      <c r="Z106" s="479"/>
      <c r="AA106" s="479"/>
      <c r="AB106" s="479"/>
      <c r="AC106" s="479"/>
      <c r="AD106" s="479"/>
      <c r="AE106" s="479"/>
      <c r="AF106" s="479"/>
      <c r="AG106" s="479"/>
      <c r="AH106" s="479"/>
      <c r="AI106" s="479"/>
      <c r="AJ106" s="479"/>
      <c r="AK106" s="479"/>
      <c r="AL106" s="479"/>
      <c r="AM106" s="479"/>
      <c r="AN106" s="479"/>
      <c r="AO106" s="479"/>
      <c r="AP106" s="479"/>
      <c r="AQ106" s="479"/>
      <c r="AR106" s="479"/>
      <c r="AS106" s="479"/>
      <c r="AT106" s="479"/>
      <c r="AU106" s="479"/>
      <c r="AV106" s="479"/>
      <c r="AW106" s="479"/>
      <c r="AX106" s="479"/>
      <c r="AY106" s="479"/>
      <c r="AZ106" s="479"/>
      <c r="BA106" s="479"/>
      <c r="BB106" s="479"/>
      <c r="BC106" s="479"/>
      <c r="BD106" s="479"/>
      <c r="BE106" s="479"/>
      <c r="BF106" s="479"/>
      <c r="BG106" s="479"/>
      <c r="BH106" s="479"/>
      <c r="BI106" s="479"/>
      <c r="BJ106" s="479"/>
      <c r="BK106" s="479"/>
      <c r="BL106" s="479"/>
      <c r="BM106" s="479"/>
      <c r="BN106" s="479"/>
      <c r="BO106" s="479"/>
      <c r="BP106" s="479"/>
      <c r="BQ106" s="479"/>
      <c r="BR106" s="479"/>
      <c r="BS106" s="479"/>
      <c r="BT106" s="479"/>
      <c r="BU106" s="479"/>
    </row>
    <row r="107" ht="18.0" customHeight="1">
      <c r="A107" s="479"/>
      <c r="B107" s="482"/>
      <c r="C107" s="479"/>
      <c r="D107" s="479"/>
      <c r="E107" s="479"/>
      <c r="F107" s="479"/>
      <c r="G107" s="479"/>
      <c r="H107" s="479"/>
      <c r="I107" s="479"/>
      <c r="J107" s="479"/>
      <c r="K107" s="479"/>
      <c r="L107" s="479"/>
      <c r="M107" s="479"/>
      <c r="N107" s="479"/>
      <c r="O107" s="479"/>
      <c r="P107" s="479"/>
      <c r="Q107" s="479"/>
      <c r="R107" s="479"/>
      <c r="S107" s="479"/>
      <c r="T107" s="479"/>
      <c r="U107" s="479"/>
      <c r="V107" s="479"/>
      <c r="W107" s="479"/>
      <c r="X107" s="479"/>
      <c r="Y107" s="479"/>
      <c r="Z107" s="479"/>
      <c r="AA107" s="479"/>
      <c r="AB107" s="479"/>
      <c r="AC107" s="479"/>
      <c r="AD107" s="479"/>
      <c r="AE107" s="479"/>
      <c r="AF107" s="479"/>
      <c r="AG107" s="479"/>
      <c r="AH107" s="479"/>
      <c r="AI107" s="479"/>
      <c r="AJ107" s="479"/>
      <c r="AK107" s="479"/>
      <c r="AL107" s="479"/>
      <c r="AM107" s="479"/>
      <c r="AN107" s="479"/>
      <c r="AO107" s="479"/>
      <c r="AP107" s="479"/>
      <c r="AQ107" s="479"/>
      <c r="AR107" s="479"/>
      <c r="AS107" s="479"/>
      <c r="AT107" s="479"/>
      <c r="AU107" s="479"/>
      <c r="AV107" s="479"/>
      <c r="AW107" s="479"/>
      <c r="AX107" s="479"/>
      <c r="AY107" s="479"/>
      <c r="AZ107" s="479"/>
      <c r="BA107" s="479"/>
      <c r="BB107" s="479"/>
      <c r="BC107" s="479"/>
      <c r="BD107" s="479"/>
      <c r="BE107" s="479"/>
      <c r="BF107" s="479"/>
      <c r="BG107" s="479"/>
      <c r="BH107" s="479"/>
      <c r="BI107" s="479"/>
      <c r="BJ107" s="479"/>
      <c r="BK107" s="479"/>
      <c r="BL107" s="479"/>
      <c r="BM107" s="479"/>
      <c r="BN107" s="479"/>
      <c r="BO107" s="479"/>
      <c r="BP107" s="479"/>
      <c r="BQ107" s="479"/>
      <c r="BR107" s="479"/>
      <c r="BS107" s="479"/>
      <c r="BT107" s="479"/>
      <c r="BU107" s="479"/>
    </row>
    <row r="108" ht="18.0" customHeight="1">
      <c r="A108" s="479"/>
      <c r="B108" s="482"/>
      <c r="C108" s="479"/>
      <c r="D108" s="479"/>
      <c r="E108" s="479"/>
      <c r="F108" s="479"/>
      <c r="G108" s="479"/>
      <c r="H108" s="479"/>
      <c r="I108" s="479"/>
      <c r="J108" s="479"/>
      <c r="K108" s="479"/>
      <c r="L108" s="479"/>
      <c r="M108" s="479"/>
      <c r="N108" s="479"/>
      <c r="O108" s="479"/>
      <c r="P108" s="479"/>
      <c r="Q108" s="479"/>
      <c r="R108" s="479"/>
      <c r="S108" s="479"/>
      <c r="T108" s="479"/>
      <c r="U108" s="479"/>
      <c r="V108" s="479"/>
      <c r="W108" s="479"/>
      <c r="X108" s="479"/>
      <c r="Y108" s="479"/>
      <c r="Z108" s="479"/>
      <c r="AA108" s="479"/>
      <c r="AB108" s="479"/>
      <c r="AC108" s="479"/>
      <c r="AD108" s="479"/>
      <c r="AE108" s="479"/>
      <c r="AF108" s="479"/>
      <c r="AG108" s="479"/>
      <c r="AH108" s="479"/>
      <c r="AI108" s="479"/>
      <c r="AJ108" s="479"/>
      <c r="AK108" s="479"/>
      <c r="AL108" s="479"/>
      <c r="AM108" s="479"/>
      <c r="AN108" s="479"/>
      <c r="AO108" s="479"/>
      <c r="AP108" s="479"/>
      <c r="AQ108" s="479"/>
      <c r="AR108" s="479"/>
      <c r="AS108" s="479"/>
      <c r="AT108" s="479"/>
      <c r="AU108" s="479"/>
      <c r="AV108" s="479"/>
      <c r="AW108" s="479"/>
      <c r="AX108" s="479"/>
      <c r="AY108" s="479"/>
      <c r="AZ108" s="479"/>
      <c r="BA108" s="479"/>
      <c r="BB108" s="479"/>
      <c r="BC108" s="479"/>
      <c r="BD108" s="479"/>
      <c r="BE108" s="479"/>
      <c r="BF108" s="479"/>
      <c r="BG108" s="479"/>
      <c r="BH108" s="479"/>
      <c r="BI108" s="479"/>
      <c r="BJ108" s="479"/>
      <c r="BK108" s="479"/>
      <c r="BL108" s="479"/>
      <c r="BM108" s="479"/>
      <c r="BN108" s="479"/>
      <c r="BO108" s="479"/>
      <c r="BP108" s="479"/>
      <c r="BQ108" s="479"/>
      <c r="BR108" s="479"/>
      <c r="BS108" s="479"/>
      <c r="BT108" s="479"/>
      <c r="BU108" s="479"/>
    </row>
    <row r="109" ht="18.0" customHeight="1">
      <c r="A109" s="479"/>
      <c r="B109" s="482"/>
      <c r="C109" s="479"/>
      <c r="D109" s="479"/>
      <c r="E109" s="479"/>
      <c r="F109" s="479"/>
      <c r="G109" s="479"/>
      <c r="H109" s="479"/>
      <c r="I109" s="479"/>
      <c r="J109" s="479"/>
      <c r="K109" s="479"/>
      <c r="L109" s="479"/>
      <c r="M109" s="479"/>
      <c r="N109" s="479"/>
      <c r="O109" s="479"/>
      <c r="P109" s="479"/>
      <c r="Q109" s="479"/>
      <c r="R109" s="479"/>
      <c r="S109" s="479"/>
      <c r="T109" s="479"/>
      <c r="U109" s="479"/>
      <c r="V109" s="479"/>
      <c r="W109" s="479"/>
      <c r="X109" s="479"/>
      <c r="Y109" s="479"/>
      <c r="Z109" s="479"/>
      <c r="AA109" s="479"/>
      <c r="AB109" s="479"/>
      <c r="AC109" s="479"/>
      <c r="AD109" s="479"/>
      <c r="AE109" s="479"/>
      <c r="AF109" s="479"/>
      <c r="AG109" s="479"/>
      <c r="AH109" s="479"/>
      <c r="AI109" s="479"/>
      <c r="AJ109" s="479"/>
      <c r="AK109" s="479"/>
      <c r="AL109" s="479"/>
      <c r="AM109" s="479"/>
      <c r="AN109" s="479"/>
      <c r="AO109" s="479"/>
      <c r="AP109" s="479"/>
      <c r="AQ109" s="479"/>
      <c r="AR109" s="479"/>
      <c r="AS109" s="479"/>
      <c r="AT109" s="479"/>
      <c r="AU109" s="479"/>
      <c r="AV109" s="479"/>
      <c r="AW109" s="479"/>
      <c r="AX109" s="479"/>
      <c r="AY109" s="479"/>
      <c r="AZ109" s="479"/>
      <c r="BA109" s="479"/>
      <c r="BB109" s="479"/>
      <c r="BC109" s="479"/>
      <c r="BD109" s="479"/>
      <c r="BE109" s="479"/>
      <c r="BF109" s="479"/>
      <c r="BG109" s="479"/>
      <c r="BH109" s="479"/>
      <c r="BI109" s="479"/>
      <c r="BJ109" s="479"/>
      <c r="BK109" s="479"/>
      <c r="BL109" s="479"/>
      <c r="BM109" s="479"/>
      <c r="BN109" s="479"/>
      <c r="BO109" s="479"/>
      <c r="BP109" s="479"/>
      <c r="BQ109" s="479"/>
      <c r="BR109" s="479"/>
      <c r="BS109" s="479"/>
      <c r="BT109" s="479"/>
      <c r="BU109" s="479"/>
    </row>
    <row r="110" ht="18.0" customHeight="1">
      <c r="A110" s="479"/>
      <c r="B110" s="482"/>
      <c r="C110" s="479"/>
      <c r="D110" s="479"/>
      <c r="E110" s="479"/>
      <c r="F110" s="479"/>
      <c r="G110" s="479"/>
      <c r="H110" s="479"/>
      <c r="I110" s="479"/>
      <c r="J110" s="479"/>
      <c r="K110" s="479"/>
      <c r="L110" s="479"/>
      <c r="M110" s="479"/>
      <c r="N110" s="479"/>
      <c r="O110" s="479"/>
      <c r="P110" s="479"/>
      <c r="Q110" s="479"/>
      <c r="R110" s="479"/>
      <c r="S110" s="479"/>
      <c r="T110" s="479"/>
      <c r="U110" s="479"/>
      <c r="V110" s="479"/>
      <c r="W110" s="479"/>
      <c r="X110" s="479"/>
      <c r="Y110" s="479"/>
      <c r="Z110" s="479"/>
      <c r="AA110" s="479"/>
      <c r="AB110" s="479"/>
      <c r="AC110" s="479"/>
      <c r="AD110" s="479"/>
      <c r="AE110" s="479"/>
      <c r="AF110" s="479"/>
      <c r="AG110" s="479"/>
      <c r="AH110" s="479"/>
      <c r="AI110" s="479"/>
      <c r="AJ110" s="479"/>
      <c r="AK110" s="479"/>
      <c r="AL110" s="479"/>
      <c r="AM110" s="479"/>
      <c r="AN110" s="479"/>
      <c r="AO110" s="479"/>
      <c r="AP110" s="479"/>
      <c r="AQ110" s="479"/>
      <c r="AR110" s="479"/>
      <c r="AS110" s="479"/>
      <c r="AT110" s="479"/>
      <c r="AU110" s="479"/>
      <c r="AV110" s="479"/>
      <c r="AW110" s="479"/>
      <c r="AX110" s="479"/>
      <c r="AY110" s="479"/>
      <c r="AZ110" s="479"/>
      <c r="BA110" s="479"/>
      <c r="BB110" s="479"/>
      <c r="BC110" s="479"/>
      <c r="BD110" s="479"/>
      <c r="BE110" s="479"/>
      <c r="BF110" s="479"/>
      <c r="BG110" s="479"/>
      <c r="BH110" s="479"/>
      <c r="BI110" s="479"/>
      <c r="BJ110" s="479"/>
      <c r="BK110" s="479"/>
      <c r="BL110" s="479"/>
      <c r="BM110" s="479"/>
      <c r="BN110" s="479"/>
      <c r="BO110" s="479"/>
      <c r="BP110" s="479"/>
      <c r="BQ110" s="479"/>
      <c r="BR110" s="479"/>
      <c r="BS110" s="479"/>
      <c r="BT110" s="479"/>
      <c r="BU110" s="479"/>
    </row>
    <row r="111" ht="18.0" customHeight="1">
      <c r="A111" s="479"/>
      <c r="B111" s="482"/>
      <c r="C111" s="479"/>
      <c r="D111" s="479"/>
      <c r="E111" s="479"/>
      <c r="F111" s="479"/>
      <c r="G111" s="479"/>
      <c r="H111" s="479"/>
      <c r="I111" s="479"/>
      <c r="J111" s="479"/>
      <c r="K111" s="479"/>
      <c r="L111" s="479"/>
      <c r="M111" s="479"/>
      <c r="N111" s="479"/>
      <c r="O111" s="479"/>
      <c r="P111" s="479"/>
      <c r="Q111" s="479"/>
      <c r="R111" s="479"/>
      <c r="S111" s="479"/>
      <c r="T111" s="479"/>
      <c r="U111" s="479"/>
      <c r="V111" s="479"/>
      <c r="W111" s="479"/>
      <c r="X111" s="479"/>
      <c r="Y111" s="479"/>
      <c r="Z111" s="479"/>
      <c r="AA111" s="479"/>
      <c r="AB111" s="479"/>
      <c r="AC111" s="479"/>
      <c r="AD111" s="479"/>
      <c r="AE111" s="479"/>
      <c r="AF111" s="479"/>
      <c r="AG111" s="479"/>
      <c r="AH111" s="479"/>
      <c r="AI111" s="479"/>
      <c r="AJ111" s="479"/>
      <c r="AK111" s="479"/>
      <c r="AL111" s="479"/>
      <c r="AM111" s="479"/>
      <c r="AN111" s="479"/>
      <c r="AO111" s="479"/>
      <c r="AP111" s="479"/>
      <c r="AQ111" s="479"/>
      <c r="AR111" s="479"/>
      <c r="AS111" s="479"/>
      <c r="AT111" s="479"/>
      <c r="AU111" s="479"/>
      <c r="AV111" s="479"/>
      <c r="AW111" s="479"/>
      <c r="AX111" s="479"/>
      <c r="AY111" s="479"/>
      <c r="AZ111" s="479"/>
      <c r="BA111" s="479"/>
      <c r="BB111" s="479"/>
      <c r="BC111" s="479"/>
      <c r="BD111" s="479"/>
      <c r="BE111" s="479"/>
      <c r="BF111" s="479"/>
      <c r="BG111" s="479"/>
      <c r="BH111" s="479"/>
      <c r="BI111" s="479"/>
      <c r="BJ111" s="479"/>
      <c r="BK111" s="479"/>
      <c r="BL111" s="479"/>
      <c r="BM111" s="479"/>
      <c r="BN111" s="479"/>
      <c r="BO111" s="479"/>
      <c r="BP111" s="479"/>
      <c r="BQ111" s="479"/>
      <c r="BR111" s="479"/>
      <c r="BS111" s="479"/>
      <c r="BT111" s="479"/>
      <c r="BU111" s="479"/>
    </row>
    <row r="112" ht="18.0" customHeight="1">
      <c r="A112" s="479"/>
      <c r="B112" s="482"/>
      <c r="C112" s="479"/>
      <c r="D112" s="479"/>
      <c r="E112" s="479"/>
      <c r="F112" s="479"/>
      <c r="G112" s="479"/>
      <c r="H112" s="479"/>
      <c r="I112" s="479"/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79"/>
      <c r="U112" s="479"/>
      <c r="V112" s="479"/>
      <c r="W112" s="479"/>
      <c r="X112" s="479"/>
      <c r="Y112" s="479"/>
      <c r="Z112" s="479"/>
      <c r="AA112" s="479"/>
      <c r="AB112" s="479"/>
      <c r="AC112" s="479"/>
      <c r="AD112" s="479"/>
      <c r="AE112" s="479"/>
      <c r="AF112" s="479"/>
      <c r="AG112" s="479"/>
      <c r="AH112" s="479"/>
      <c r="AI112" s="479"/>
      <c r="AJ112" s="479"/>
      <c r="AK112" s="479"/>
      <c r="AL112" s="479"/>
      <c r="AM112" s="479"/>
      <c r="AN112" s="479"/>
      <c r="AO112" s="479"/>
      <c r="AP112" s="479"/>
      <c r="AQ112" s="479"/>
      <c r="AR112" s="479"/>
      <c r="AS112" s="479"/>
      <c r="AT112" s="479"/>
      <c r="AU112" s="479"/>
      <c r="AV112" s="479"/>
      <c r="AW112" s="479"/>
      <c r="AX112" s="479"/>
      <c r="AY112" s="479"/>
      <c r="AZ112" s="479"/>
      <c r="BA112" s="479"/>
      <c r="BB112" s="479"/>
      <c r="BC112" s="479"/>
      <c r="BD112" s="479"/>
      <c r="BE112" s="479"/>
      <c r="BF112" s="479"/>
      <c r="BG112" s="479"/>
      <c r="BH112" s="479"/>
      <c r="BI112" s="479"/>
      <c r="BJ112" s="479"/>
      <c r="BK112" s="479"/>
      <c r="BL112" s="479"/>
      <c r="BM112" s="479"/>
      <c r="BN112" s="479"/>
      <c r="BO112" s="479"/>
      <c r="BP112" s="479"/>
      <c r="BQ112" s="479"/>
      <c r="BR112" s="479"/>
      <c r="BS112" s="479"/>
      <c r="BT112" s="479"/>
      <c r="BU112" s="479"/>
    </row>
    <row r="113" ht="18.0" customHeight="1">
      <c r="A113" s="479"/>
      <c r="B113" s="482"/>
      <c r="C113" s="479"/>
      <c r="D113" s="479"/>
      <c r="E113" s="479"/>
      <c r="F113" s="479"/>
      <c r="G113" s="479"/>
      <c r="H113" s="479"/>
      <c r="I113" s="479"/>
      <c r="J113" s="479"/>
      <c r="K113" s="479"/>
      <c r="L113" s="479"/>
      <c r="M113" s="479"/>
      <c r="N113" s="479"/>
      <c r="O113" s="479"/>
      <c r="P113" s="479"/>
      <c r="Q113" s="479"/>
      <c r="R113" s="479"/>
      <c r="S113" s="479"/>
      <c r="T113" s="479"/>
      <c r="U113" s="479"/>
      <c r="V113" s="479"/>
      <c r="W113" s="479"/>
      <c r="X113" s="479"/>
      <c r="Y113" s="479"/>
      <c r="Z113" s="479"/>
      <c r="AA113" s="479"/>
      <c r="AB113" s="479"/>
      <c r="AC113" s="479"/>
      <c r="AD113" s="479"/>
      <c r="AE113" s="479"/>
      <c r="AF113" s="479"/>
      <c r="AG113" s="479"/>
      <c r="AH113" s="479"/>
      <c r="AI113" s="479"/>
      <c r="AJ113" s="479"/>
      <c r="AK113" s="479"/>
      <c r="AL113" s="479"/>
      <c r="AM113" s="479"/>
      <c r="AN113" s="479"/>
      <c r="AO113" s="479"/>
      <c r="AP113" s="479"/>
      <c r="AQ113" s="479"/>
      <c r="AR113" s="479"/>
      <c r="AS113" s="479"/>
      <c r="AT113" s="479"/>
      <c r="AU113" s="479"/>
      <c r="AV113" s="479"/>
      <c r="AW113" s="479"/>
      <c r="AX113" s="479"/>
      <c r="AY113" s="479"/>
      <c r="AZ113" s="479"/>
      <c r="BA113" s="479"/>
      <c r="BB113" s="479"/>
      <c r="BC113" s="479"/>
      <c r="BD113" s="479"/>
      <c r="BE113" s="479"/>
      <c r="BF113" s="479"/>
      <c r="BG113" s="479"/>
      <c r="BH113" s="479"/>
      <c r="BI113" s="479"/>
      <c r="BJ113" s="479"/>
      <c r="BK113" s="479"/>
      <c r="BL113" s="479"/>
      <c r="BM113" s="479"/>
      <c r="BN113" s="479"/>
      <c r="BO113" s="479"/>
      <c r="BP113" s="479"/>
      <c r="BQ113" s="479"/>
      <c r="BR113" s="479"/>
      <c r="BS113" s="479"/>
      <c r="BT113" s="479"/>
      <c r="BU113" s="479"/>
    </row>
    <row r="114" ht="18.0" customHeight="1">
      <c r="A114" s="479"/>
      <c r="B114" s="482"/>
      <c r="C114" s="479"/>
      <c r="D114" s="479"/>
      <c r="E114" s="479"/>
      <c r="F114" s="479"/>
      <c r="G114" s="479"/>
      <c r="H114" s="479"/>
      <c r="I114" s="479"/>
      <c r="J114" s="479"/>
      <c r="K114" s="479"/>
      <c r="L114" s="479"/>
      <c r="M114" s="479"/>
      <c r="N114" s="479"/>
      <c r="O114" s="479"/>
      <c r="P114" s="479"/>
      <c r="Q114" s="479"/>
      <c r="R114" s="479"/>
      <c r="S114" s="479"/>
      <c r="T114" s="479"/>
      <c r="U114" s="479"/>
      <c r="V114" s="479"/>
      <c r="W114" s="479"/>
      <c r="X114" s="479"/>
      <c r="Y114" s="479"/>
      <c r="Z114" s="479"/>
      <c r="AA114" s="479"/>
      <c r="AB114" s="479"/>
      <c r="AC114" s="479"/>
      <c r="AD114" s="479"/>
      <c r="AE114" s="479"/>
      <c r="AF114" s="479"/>
      <c r="AG114" s="479"/>
      <c r="AH114" s="479"/>
      <c r="AI114" s="479"/>
      <c r="AJ114" s="479"/>
      <c r="AK114" s="479"/>
      <c r="AL114" s="479"/>
      <c r="AM114" s="479"/>
      <c r="AN114" s="479"/>
      <c r="AO114" s="479"/>
      <c r="AP114" s="479"/>
      <c r="AQ114" s="479"/>
      <c r="AR114" s="479"/>
      <c r="AS114" s="479"/>
      <c r="AT114" s="479"/>
      <c r="AU114" s="479"/>
      <c r="AV114" s="479"/>
      <c r="AW114" s="479"/>
      <c r="AX114" s="479"/>
      <c r="AY114" s="479"/>
      <c r="AZ114" s="479"/>
      <c r="BA114" s="479"/>
      <c r="BB114" s="479"/>
      <c r="BC114" s="479"/>
      <c r="BD114" s="479"/>
      <c r="BE114" s="479"/>
      <c r="BF114" s="479"/>
      <c r="BG114" s="479"/>
      <c r="BH114" s="479"/>
      <c r="BI114" s="479"/>
      <c r="BJ114" s="479"/>
      <c r="BK114" s="479"/>
      <c r="BL114" s="479"/>
      <c r="BM114" s="479"/>
      <c r="BN114" s="479"/>
      <c r="BO114" s="479"/>
      <c r="BP114" s="479"/>
      <c r="BQ114" s="479"/>
      <c r="BR114" s="479"/>
      <c r="BS114" s="479"/>
      <c r="BT114" s="479"/>
      <c r="BU114" s="479"/>
    </row>
    <row r="115" ht="18.0" customHeight="1">
      <c r="A115" s="479"/>
      <c r="B115" s="482"/>
      <c r="C115" s="479"/>
      <c r="D115" s="479"/>
      <c r="E115" s="479"/>
      <c r="F115" s="479"/>
      <c r="G115" s="479"/>
      <c r="H115" s="479"/>
      <c r="I115" s="479"/>
      <c r="J115" s="479"/>
      <c r="K115" s="479"/>
      <c r="L115" s="479"/>
      <c r="M115" s="479"/>
      <c r="N115" s="479"/>
      <c r="O115" s="479"/>
      <c r="P115" s="479"/>
      <c r="Q115" s="479"/>
      <c r="R115" s="479"/>
      <c r="S115" s="479"/>
      <c r="T115" s="479"/>
      <c r="U115" s="479"/>
      <c r="V115" s="479"/>
      <c r="W115" s="479"/>
      <c r="X115" s="479"/>
      <c r="Y115" s="479"/>
      <c r="Z115" s="479"/>
      <c r="AA115" s="479"/>
      <c r="AB115" s="479"/>
      <c r="AC115" s="479"/>
      <c r="AD115" s="479"/>
      <c r="AE115" s="479"/>
      <c r="AF115" s="479"/>
      <c r="AG115" s="479"/>
      <c r="AH115" s="479"/>
      <c r="AI115" s="479"/>
      <c r="AJ115" s="479"/>
      <c r="AK115" s="479"/>
      <c r="AL115" s="479"/>
      <c r="AM115" s="479"/>
      <c r="AN115" s="479"/>
      <c r="AO115" s="479"/>
      <c r="AP115" s="479"/>
      <c r="AQ115" s="479"/>
      <c r="AR115" s="479"/>
      <c r="AS115" s="479"/>
      <c r="AT115" s="479"/>
      <c r="AU115" s="479"/>
      <c r="AV115" s="479"/>
      <c r="AW115" s="479"/>
      <c r="AX115" s="479"/>
      <c r="AY115" s="479"/>
      <c r="AZ115" s="479"/>
      <c r="BA115" s="479"/>
      <c r="BB115" s="479"/>
      <c r="BC115" s="479"/>
      <c r="BD115" s="479"/>
      <c r="BE115" s="479"/>
      <c r="BF115" s="479"/>
      <c r="BG115" s="479"/>
      <c r="BH115" s="479"/>
      <c r="BI115" s="479"/>
      <c r="BJ115" s="479"/>
      <c r="BK115" s="479"/>
      <c r="BL115" s="479"/>
      <c r="BM115" s="479"/>
      <c r="BN115" s="479"/>
      <c r="BO115" s="479"/>
      <c r="BP115" s="479"/>
      <c r="BQ115" s="479"/>
      <c r="BR115" s="479"/>
      <c r="BS115" s="479"/>
      <c r="BT115" s="479"/>
      <c r="BU115" s="479"/>
    </row>
    <row r="116" ht="18.0" customHeight="1">
      <c r="A116" s="479"/>
      <c r="B116" s="482"/>
      <c r="C116" s="479"/>
      <c r="D116" s="479"/>
      <c r="E116" s="479"/>
      <c r="F116" s="479"/>
      <c r="G116" s="479"/>
      <c r="H116" s="479"/>
      <c r="I116" s="479"/>
      <c r="J116" s="479"/>
      <c r="K116" s="479"/>
      <c r="L116" s="479"/>
      <c r="M116" s="479"/>
      <c r="N116" s="479"/>
      <c r="O116" s="479"/>
      <c r="P116" s="479"/>
      <c r="Q116" s="479"/>
      <c r="R116" s="479"/>
      <c r="S116" s="479"/>
      <c r="T116" s="479"/>
      <c r="U116" s="479"/>
      <c r="V116" s="479"/>
      <c r="W116" s="479"/>
      <c r="X116" s="479"/>
      <c r="Y116" s="479"/>
      <c r="Z116" s="479"/>
      <c r="AA116" s="479"/>
      <c r="AB116" s="479"/>
      <c r="AC116" s="479"/>
      <c r="AD116" s="479"/>
      <c r="AE116" s="479"/>
      <c r="AF116" s="479"/>
      <c r="AG116" s="479"/>
      <c r="AH116" s="479"/>
      <c r="AI116" s="479"/>
      <c r="AJ116" s="479"/>
      <c r="AK116" s="479"/>
      <c r="AL116" s="479"/>
      <c r="AM116" s="479"/>
      <c r="AN116" s="479"/>
      <c r="AO116" s="479"/>
      <c r="AP116" s="479"/>
      <c r="AQ116" s="479"/>
      <c r="AR116" s="479"/>
      <c r="AS116" s="479"/>
      <c r="AT116" s="479"/>
      <c r="AU116" s="479"/>
      <c r="AV116" s="479"/>
      <c r="AW116" s="479"/>
      <c r="AX116" s="479"/>
      <c r="AY116" s="479"/>
      <c r="AZ116" s="479"/>
      <c r="BA116" s="479"/>
      <c r="BB116" s="479"/>
      <c r="BC116" s="479"/>
      <c r="BD116" s="479"/>
      <c r="BE116" s="479"/>
      <c r="BF116" s="479"/>
      <c r="BG116" s="479"/>
      <c r="BH116" s="479"/>
      <c r="BI116" s="479"/>
      <c r="BJ116" s="479"/>
      <c r="BK116" s="479"/>
      <c r="BL116" s="479"/>
      <c r="BM116" s="479"/>
      <c r="BN116" s="479"/>
      <c r="BO116" s="479"/>
      <c r="BP116" s="479"/>
      <c r="BQ116" s="479"/>
      <c r="BR116" s="479"/>
      <c r="BS116" s="479"/>
      <c r="BT116" s="479"/>
      <c r="BU116" s="479"/>
    </row>
    <row r="117" ht="18.0" customHeight="1">
      <c r="A117" s="479"/>
      <c r="B117" s="482"/>
      <c r="C117" s="479"/>
      <c r="D117" s="479"/>
      <c r="E117" s="479"/>
      <c r="F117" s="479"/>
      <c r="G117" s="479"/>
      <c r="H117" s="479"/>
      <c r="I117" s="479"/>
      <c r="J117" s="479"/>
      <c r="K117" s="479"/>
      <c r="L117" s="479"/>
      <c r="M117" s="479"/>
      <c r="N117" s="479"/>
      <c r="O117" s="479"/>
      <c r="P117" s="479"/>
      <c r="Q117" s="479"/>
      <c r="R117" s="479"/>
      <c r="S117" s="479"/>
      <c r="T117" s="479"/>
      <c r="U117" s="479"/>
      <c r="V117" s="479"/>
      <c r="W117" s="479"/>
      <c r="X117" s="479"/>
      <c r="Y117" s="479"/>
      <c r="Z117" s="479"/>
      <c r="AA117" s="479"/>
      <c r="AB117" s="479"/>
      <c r="AC117" s="479"/>
      <c r="AD117" s="479"/>
      <c r="AE117" s="479"/>
      <c r="AF117" s="479"/>
      <c r="AG117" s="479"/>
      <c r="AH117" s="479"/>
      <c r="AI117" s="479"/>
      <c r="AJ117" s="479"/>
      <c r="AK117" s="479"/>
      <c r="AL117" s="479"/>
      <c r="AM117" s="479"/>
      <c r="AN117" s="479"/>
      <c r="AO117" s="479"/>
      <c r="AP117" s="479"/>
      <c r="AQ117" s="479"/>
      <c r="AR117" s="479"/>
      <c r="AS117" s="479"/>
      <c r="AT117" s="479"/>
      <c r="AU117" s="479"/>
      <c r="AV117" s="479"/>
      <c r="AW117" s="479"/>
      <c r="AX117" s="479"/>
      <c r="AY117" s="479"/>
      <c r="AZ117" s="479"/>
      <c r="BA117" s="479"/>
      <c r="BB117" s="479"/>
      <c r="BC117" s="479"/>
      <c r="BD117" s="479"/>
      <c r="BE117" s="479"/>
      <c r="BF117" s="479"/>
      <c r="BG117" s="479"/>
      <c r="BH117" s="479"/>
      <c r="BI117" s="479"/>
      <c r="BJ117" s="479"/>
      <c r="BK117" s="479"/>
      <c r="BL117" s="479"/>
      <c r="BM117" s="479"/>
      <c r="BN117" s="479"/>
      <c r="BO117" s="479"/>
      <c r="BP117" s="479"/>
      <c r="BQ117" s="479"/>
      <c r="BR117" s="479"/>
      <c r="BS117" s="479"/>
      <c r="BT117" s="479"/>
      <c r="BU117" s="479"/>
    </row>
    <row r="118" ht="18.0" customHeight="1">
      <c r="A118" s="479"/>
      <c r="B118" s="482"/>
      <c r="C118" s="479"/>
      <c r="D118" s="479"/>
      <c r="E118" s="479"/>
      <c r="F118" s="479"/>
      <c r="G118" s="479"/>
      <c r="H118" s="479"/>
      <c r="I118" s="479"/>
      <c r="J118" s="479"/>
      <c r="K118" s="479"/>
      <c r="L118" s="479"/>
      <c r="M118" s="479"/>
      <c r="N118" s="479"/>
      <c r="O118" s="479"/>
      <c r="P118" s="479"/>
      <c r="Q118" s="479"/>
      <c r="R118" s="479"/>
      <c r="S118" s="479"/>
      <c r="T118" s="479"/>
      <c r="U118" s="479"/>
      <c r="V118" s="479"/>
      <c r="W118" s="479"/>
      <c r="X118" s="479"/>
      <c r="Y118" s="479"/>
      <c r="Z118" s="479"/>
      <c r="AA118" s="479"/>
      <c r="AB118" s="479"/>
      <c r="AC118" s="479"/>
      <c r="AD118" s="479"/>
      <c r="AE118" s="479"/>
      <c r="AF118" s="479"/>
      <c r="AG118" s="479"/>
      <c r="AH118" s="479"/>
      <c r="AI118" s="479"/>
      <c r="AJ118" s="479"/>
      <c r="AK118" s="479"/>
      <c r="AL118" s="479"/>
      <c r="AM118" s="479"/>
      <c r="AN118" s="479"/>
      <c r="AO118" s="479"/>
      <c r="AP118" s="479"/>
      <c r="AQ118" s="479"/>
      <c r="AR118" s="479"/>
      <c r="AS118" s="479"/>
      <c r="AT118" s="479"/>
      <c r="AU118" s="479"/>
      <c r="AV118" s="479"/>
      <c r="AW118" s="479"/>
      <c r="AX118" s="479"/>
      <c r="AY118" s="479"/>
      <c r="AZ118" s="479"/>
      <c r="BA118" s="479"/>
      <c r="BB118" s="479"/>
      <c r="BC118" s="479"/>
      <c r="BD118" s="479"/>
      <c r="BE118" s="479"/>
      <c r="BF118" s="479"/>
      <c r="BG118" s="479"/>
      <c r="BH118" s="479"/>
      <c r="BI118" s="479"/>
      <c r="BJ118" s="479"/>
      <c r="BK118" s="479"/>
      <c r="BL118" s="479"/>
      <c r="BM118" s="479"/>
      <c r="BN118" s="479"/>
      <c r="BO118" s="479"/>
      <c r="BP118" s="479"/>
      <c r="BQ118" s="479"/>
      <c r="BR118" s="479"/>
      <c r="BS118" s="479"/>
      <c r="BT118" s="479"/>
      <c r="BU118" s="479"/>
    </row>
    <row r="119" ht="18.0" customHeight="1">
      <c r="A119" s="479"/>
      <c r="B119" s="482"/>
      <c r="C119" s="479"/>
      <c r="D119" s="479"/>
      <c r="E119" s="479"/>
      <c r="F119" s="479"/>
      <c r="G119" s="479"/>
      <c r="H119" s="479"/>
      <c r="I119" s="479"/>
      <c r="J119" s="479"/>
      <c r="K119" s="479"/>
      <c r="L119" s="479"/>
      <c r="M119" s="479"/>
      <c r="N119" s="479"/>
      <c r="O119" s="479"/>
      <c r="P119" s="479"/>
      <c r="Q119" s="479"/>
      <c r="R119" s="479"/>
      <c r="S119" s="479"/>
      <c r="T119" s="479"/>
      <c r="U119" s="479"/>
      <c r="V119" s="479"/>
      <c r="W119" s="479"/>
      <c r="X119" s="479"/>
      <c r="Y119" s="479"/>
      <c r="Z119" s="479"/>
      <c r="AA119" s="479"/>
      <c r="AB119" s="479"/>
      <c r="AC119" s="479"/>
      <c r="AD119" s="479"/>
      <c r="AE119" s="479"/>
      <c r="AF119" s="479"/>
      <c r="AG119" s="479"/>
      <c r="AH119" s="479"/>
      <c r="AI119" s="479"/>
      <c r="AJ119" s="479"/>
      <c r="AK119" s="479"/>
      <c r="AL119" s="479"/>
      <c r="AM119" s="479"/>
      <c r="AN119" s="479"/>
      <c r="AO119" s="479"/>
      <c r="AP119" s="479"/>
      <c r="AQ119" s="479"/>
      <c r="AR119" s="479"/>
      <c r="AS119" s="479"/>
      <c r="AT119" s="479"/>
      <c r="AU119" s="479"/>
      <c r="AV119" s="479"/>
      <c r="AW119" s="479"/>
      <c r="AX119" s="479"/>
      <c r="AY119" s="479"/>
      <c r="AZ119" s="479"/>
      <c r="BA119" s="479"/>
      <c r="BB119" s="479"/>
      <c r="BC119" s="479"/>
      <c r="BD119" s="479"/>
      <c r="BE119" s="479"/>
      <c r="BF119" s="479"/>
      <c r="BG119" s="479"/>
      <c r="BH119" s="479"/>
      <c r="BI119" s="479"/>
      <c r="BJ119" s="479"/>
      <c r="BK119" s="479"/>
      <c r="BL119" s="479"/>
      <c r="BM119" s="479"/>
      <c r="BN119" s="479"/>
      <c r="BO119" s="479"/>
      <c r="BP119" s="479"/>
      <c r="BQ119" s="479"/>
      <c r="BR119" s="479"/>
      <c r="BS119" s="479"/>
      <c r="BT119" s="479"/>
      <c r="BU119" s="479"/>
    </row>
    <row r="120" ht="18.0" customHeight="1">
      <c r="A120" s="479"/>
      <c r="B120" s="482"/>
      <c r="C120" s="479"/>
      <c r="D120" s="479"/>
      <c r="E120" s="479"/>
      <c r="F120" s="479"/>
      <c r="G120" s="479"/>
      <c r="H120" s="479"/>
      <c r="I120" s="479"/>
      <c r="J120" s="479"/>
      <c r="K120" s="479"/>
      <c r="L120" s="479"/>
      <c r="M120" s="479"/>
      <c r="N120" s="479"/>
      <c r="O120" s="479"/>
      <c r="P120" s="479"/>
      <c r="Q120" s="479"/>
      <c r="R120" s="479"/>
      <c r="S120" s="479"/>
      <c r="T120" s="479"/>
      <c r="U120" s="479"/>
      <c r="V120" s="479"/>
      <c r="W120" s="479"/>
      <c r="X120" s="479"/>
      <c r="Y120" s="479"/>
      <c r="Z120" s="479"/>
      <c r="AA120" s="479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79"/>
      <c r="AL120" s="479"/>
      <c r="AM120" s="479"/>
      <c r="AN120" s="479"/>
      <c r="AO120" s="479"/>
      <c r="AP120" s="479"/>
      <c r="AQ120" s="479"/>
      <c r="AR120" s="479"/>
      <c r="AS120" s="479"/>
      <c r="AT120" s="479"/>
      <c r="AU120" s="479"/>
      <c r="AV120" s="479"/>
      <c r="AW120" s="479"/>
      <c r="AX120" s="479"/>
      <c r="AY120" s="479"/>
      <c r="AZ120" s="479"/>
      <c r="BA120" s="479"/>
      <c r="BB120" s="479"/>
      <c r="BC120" s="479"/>
      <c r="BD120" s="479"/>
      <c r="BE120" s="479"/>
      <c r="BF120" s="479"/>
      <c r="BG120" s="479"/>
      <c r="BH120" s="479"/>
      <c r="BI120" s="479"/>
      <c r="BJ120" s="479"/>
      <c r="BK120" s="479"/>
      <c r="BL120" s="479"/>
      <c r="BM120" s="479"/>
      <c r="BN120" s="479"/>
      <c r="BO120" s="479"/>
      <c r="BP120" s="479"/>
      <c r="BQ120" s="479"/>
      <c r="BR120" s="479"/>
      <c r="BS120" s="479"/>
      <c r="BT120" s="479"/>
      <c r="BU120" s="479"/>
    </row>
    <row r="121" ht="18.0" customHeight="1">
      <c r="A121" s="479"/>
      <c r="B121" s="482"/>
      <c r="C121" s="479"/>
      <c r="D121" s="479"/>
      <c r="E121" s="479"/>
      <c r="F121" s="479"/>
      <c r="G121" s="479"/>
      <c r="H121" s="479"/>
      <c r="I121" s="479"/>
      <c r="J121" s="479"/>
      <c r="K121" s="479"/>
      <c r="L121" s="479"/>
      <c r="M121" s="479"/>
      <c r="N121" s="479"/>
      <c r="O121" s="479"/>
      <c r="P121" s="479"/>
      <c r="Q121" s="479"/>
      <c r="R121" s="479"/>
      <c r="S121" s="479"/>
      <c r="T121" s="479"/>
      <c r="U121" s="479"/>
      <c r="V121" s="479"/>
      <c r="W121" s="479"/>
      <c r="X121" s="479"/>
      <c r="Y121" s="479"/>
      <c r="Z121" s="479"/>
      <c r="AA121" s="479"/>
      <c r="AB121" s="479"/>
      <c r="AC121" s="479"/>
      <c r="AD121" s="479"/>
      <c r="AE121" s="479"/>
      <c r="AF121" s="479"/>
      <c r="AG121" s="479"/>
      <c r="AH121" s="479"/>
      <c r="AI121" s="479"/>
      <c r="AJ121" s="479"/>
      <c r="AK121" s="479"/>
      <c r="AL121" s="479"/>
      <c r="AM121" s="479"/>
      <c r="AN121" s="479"/>
      <c r="AO121" s="479"/>
      <c r="AP121" s="479"/>
      <c r="AQ121" s="479"/>
      <c r="AR121" s="479"/>
      <c r="AS121" s="479"/>
      <c r="AT121" s="479"/>
      <c r="AU121" s="479"/>
      <c r="AV121" s="479"/>
      <c r="AW121" s="479"/>
      <c r="AX121" s="479"/>
      <c r="AY121" s="479"/>
      <c r="AZ121" s="479"/>
      <c r="BA121" s="479"/>
      <c r="BB121" s="479"/>
      <c r="BC121" s="479"/>
      <c r="BD121" s="479"/>
      <c r="BE121" s="479"/>
      <c r="BF121" s="479"/>
      <c r="BG121" s="479"/>
      <c r="BH121" s="479"/>
      <c r="BI121" s="479"/>
      <c r="BJ121" s="479"/>
      <c r="BK121" s="479"/>
      <c r="BL121" s="479"/>
      <c r="BM121" s="479"/>
      <c r="BN121" s="479"/>
      <c r="BO121" s="479"/>
      <c r="BP121" s="479"/>
      <c r="BQ121" s="479"/>
      <c r="BR121" s="479"/>
      <c r="BS121" s="479"/>
      <c r="BT121" s="479"/>
      <c r="BU121" s="479"/>
    </row>
    <row r="122" ht="18.0" customHeight="1">
      <c r="A122" s="479"/>
      <c r="B122" s="482"/>
      <c r="C122" s="479"/>
      <c r="D122" s="479"/>
      <c r="E122" s="479"/>
      <c r="F122" s="479"/>
      <c r="G122" s="479"/>
      <c r="H122" s="479"/>
      <c r="I122" s="479"/>
      <c r="J122" s="479"/>
      <c r="K122" s="479"/>
      <c r="L122" s="479"/>
      <c r="M122" s="479"/>
      <c r="N122" s="479"/>
      <c r="O122" s="479"/>
      <c r="P122" s="479"/>
      <c r="Q122" s="479"/>
      <c r="R122" s="479"/>
      <c r="S122" s="479"/>
      <c r="T122" s="479"/>
      <c r="U122" s="479"/>
      <c r="V122" s="479"/>
      <c r="W122" s="479"/>
      <c r="X122" s="479"/>
      <c r="Y122" s="479"/>
      <c r="Z122" s="479"/>
      <c r="AA122" s="479"/>
      <c r="AB122" s="479"/>
      <c r="AC122" s="479"/>
      <c r="AD122" s="479"/>
      <c r="AE122" s="479"/>
      <c r="AF122" s="479"/>
      <c r="AG122" s="479"/>
      <c r="AH122" s="479"/>
      <c r="AI122" s="479"/>
      <c r="AJ122" s="479"/>
      <c r="AK122" s="479"/>
      <c r="AL122" s="479"/>
      <c r="AM122" s="479"/>
      <c r="AN122" s="479"/>
      <c r="AO122" s="479"/>
      <c r="AP122" s="479"/>
      <c r="AQ122" s="479"/>
      <c r="AR122" s="479"/>
      <c r="AS122" s="479"/>
      <c r="AT122" s="479"/>
      <c r="AU122" s="479"/>
      <c r="AV122" s="479"/>
      <c r="AW122" s="479"/>
      <c r="AX122" s="479"/>
      <c r="AY122" s="479"/>
      <c r="AZ122" s="479"/>
      <c r="BA122" s="479"/>
      <c r="BB122" s="479"/>
      <c r="BC122" s="479"/>
      <c r="BD122" s="479"/>
      <c r="BE122" s="479"/>
      <c r="BF122" s="479"/>
      <c r="BG122" s="479"/>
      <c r="BH122" s="479"/>
      <c r="BI122" s="479"/>
      <c r="BJ122" s="479"/>
      <c r="BK122" s="479"/>
      <c r="BL122" s="479"/>
      <c r="BM122" s="479"/>
      <c r="BN122" s="479"/>
      <c r="BO122" s="479"/>
      <c r="BP122" s="479"/>
      <c r="BQ122" s="479"/>
      <c r="BR122" s="479"/>
      <c r="BS122" s="479"/>
      <c r="BT122" s="479"/>
      <c r="BU122" s="479"/>
    </row>
    <row r="123" ht="18.0" customHeight="1">
      <c r="A123" s="479"/>
      <c r="B123" s="482"/>
      <c r="C123" s="479"/>
      <c r="D123" s="479"/>
      <c r="E123" s="479"/>
      <c r="F123" s="479"/>
      <c r="G123" s="479"/>
      <c r="H123" s="479"/>
      <c r="I123" s="479"/>
      <c r="J123" s="479"/>
      <c r="K123" s="479"/>
      <c r="L123" s="479"/>
      <c r="M123" s="479"/>
      <c r="N123" s="479"/>
      <c r="O123" s="479"/>
      <c r="P123" s="479"/>
      <c r="Q123" s="479"/>
      <c r="R123" s="479"/>
      <c r="S123" s="479"/>
      <c r="T123" s="479"/>
      <c r="U123" s="479"/>
      <c r="V123" s="479"/>
      <c r="W123" s="479"/>
      <c r="X123" s="479"/>
      <c r="Y123" s="479"/>
      <c r="Z123" s="479"/>
      <c r="AA123" s="479"/>
      <c r="AB123" s="479"/>
      <c r="AC123" s="479"/>
      <c r="AD123" s="479"/>
      <c r="AE123" s="479"/>
      <c r="AF123" s="479"/>
      <c r="AG123" s="479"/>
      <c r="AH123" s="479"/>
      <c r="AI123" s="479"/>
      <c r="AJ123" s="479"/>
      <c r="AK123" s="479"/>
      <c r="AL123" s="479"/>
      <c r="AM123" s="479"/>
      <c r="AN123" s="479"/>
      <c r="AO123" s="479"/>
      <c r="AP123" s="479"/>
      <c r="AQ123" s="479"/>
      <c r="AR123" s="479"/>
      <c r="AS123" s="479"/>
      <c r="AT123" s="479"/>
      <c r="AU123" s="479"/>
      <c r="AV123" s="479"/>
      <c r="AW123" s="479"/>
      <c r="AX123" s="479"/>
      <c r="AY123" s="479"/>
      <c r="AZ123" s="479"/>
      <c r="BA123" s="479"/>
      <c r="BB123" s="479"/>
      <c r="BC123" s="479"/>
      <c r="BD123" s="479"/>
      <c r="BE123" s="479"/>
      <c r="BF123" s="479"/>
      <c r="BG123" s="479"/>
      <c r="BH123" s="479"/>
      <c r="BI123" s="479"/>
      <c r="BJ123" s="479"/>
      <c r="BK123" s="479"/>
      <c r="BL123" s="479"/>
      <c r="BM123" s="479"/>
      <c r="BN123" s="479"/>
      <c r="BO123" s="479"/>
      <c r="BP123" s="479"/>
      <c r="BQ123" s="479"/>
      <c r="BR123" s="479"/>
      <c r="BS123" s="479"/>
      <c r="BT123" s="479"/>
      <c r="BU123" s="479"/>
    </row>
    <row r="124" ht="18.0" customHeight="1">
      <c r="A124" s="479"/>
      <c r="B124" s="482"/>
      <c r="C124" s="479"/>
      <c r="D124" s="479"/>
      <c r="E124" s="479"/>
      <c r="F124" s="479"/>
      <c r="G124" s="479"/>
      <c r="H124" s="479"/>
      <c r="I124" s="479"/>
      <c r="J124" s="479"/>
      <c r="K124" s="479"/>
      <c r="L124" s="479"/>
      <c r="M124" s="479"/>
      <c r="N124" s="479"/>
      <c r="O124" s="479"/>
      <c r="P124" s="479"/>
      <c r="Q124" s="479"/>
      <c r="R124" s="479"/>
      <c r="S124" s="479"/>
      <c r="T124" s="479"/>
      <c r="U124" s="479"/>
      <c r="V124" s="479"/>
      <c r="W124" s="479"/>
      <c r="X124" s="479"/>
      <c r="Y124" s="479"/>
      <c r="Z124" s="479"/>
      <c r="AA124" s="479"/>
      <c r="AB124" s="479"/>
      <c r="AC124" s="479"/>
      <c r="AD124" s="479"/>
      <c r="AE124" s="479"/>
      <c r="AF124" s="479"/>
      <c r="AG124" s="479"/>
      <c r="AH124" s="479"/>
      <c r="AI124" s="479"/>
      <c r="AJ124" s="479"/>
      <c r="AK124" s="479"/>
      <c r="AL124" s="479"/>
      <c r="AM124" s="479"/>
      <c r="AN124" s="479"/>
      <c r="AO124" s="479"/>
      <c r="AP124" s="479"/>
      <c r="AQ124" s="479"/>
      <c r="AR124" s="479"/>
      <c r="AS124" s="479"/>
      <c r="AT124" s="479"/>
      <c r="AU124" s="479"/>
      <c r="AV124" s="479"/>
      <c r="AW124" s="479"/>
      <c r="AX124" s="479"/>
      <c r="AY124" s="479"/>
      <c r="AZ124" s="479"/>
      <c r="BA124" s="479"/>
      <c r="BB124" s="479"/>
      <c r="BC124" s="479"/>
      <c r="BD124" s="479"/>
      <c r="BE124" s="479"/>
      <c r="BF124" s="479"/>
      <c r="BG124" s="479"/>
      <c r="BH124" s="479"/>
      <c r="BI124" s="479"/>
      <c r="BJ124" s="479"/>
      <c r="BK124" s="479"/>
      <c r="BL124" s="479"/>
      <c r="BM124" s="479"/>
      <c r="BN124" s="479"/>
      <c r="BO124" s="479"/>
      <c r="BP124" s="479"/>
      <c r="BQ124" s="479"/>
      <c r="BR124" s="479"/>
      <c r="BS124" s="479"/>
      <c r="BT124" s="479"/>
      <c r="BU124" s="479"/>
    </row>
    <row r="125" ht="18.0" customHeight="1">
      <c r="A125" s="479"/>
      <c r="B125" s="482"/>
      <c r="C125" s="479"/>
      <c r="D125" s="479"/>
      <c r="E125" s="479"/>
      <c r="F125" s="479"/>
      <c r="G125" s="479"/>
      <c r="H125" s="479"/>
      <c r="I125" s="479"/>
      <c r="J125" s="479"/>
      <c r="K125" s="479"/>
      <c r="L125" s="479"/>
      <c r="M125" s="479"/>
      <c r="N125" s="479"/>
      <c r="O125" s="479"/>
      <c r="P125" s="479"/>
      <c r="Q125" s="479"/>
      <c r="R125" s="479"/>
      <c r="S125" s="479"/>
      <c r="T125" s="479"/>
      <c r="U125" s="479"/>
      <c r="V125" s="479"/>
      <c r="W125" s="479"/>
      <c r="X125" s="479"/>
      <c r="Y125" s="479"/>
      <c r="Z125" s="479"/>
      <c r="AA125" s="479"/>
      <c r="AB125" s="479"/>
      <c r="AC125" s="479"/>
      <c r="AD125" s="479"/>
      <c r="AE125" s="479"/>
      <c r="AF125" s="479"/>
      <c r="AG125" s="479"/>
      <c r="AH125" s="479"/>
      <c r="AI125" s="479"/>
      <c r="AJ125" s="479"/>
      <c r="AK125" s="479"/>
      <c r="AL125" s="479"/>
      <c r="AM125" s="479"/>
      <c r="AN125" s="479"/>
      <c r="AO125" s="479"/>
      <c r="AP125" s="479"/>
      <c r="AQ125" s="479"/>
      <c r="AR125" s="479"/>
      <c r="AS125" s="479"/>
      <c r="AT125" s="479"/>
      <c r="AU125" s="479"/>
      <c r="AV125" s="479"/>
      <c r="AW125" s="479"/>
      <c r="AX125" s="479"/>
      <c r="AY125" s="479"/>
      <c r="AZ125" s="479"/>
      <c r="BA125" s="479"/>
      <c r="BB125" s="479"/>
      <c r="BC125" s="479"/>
      <c r="BD125" s="479"/>
      <c r="BE125" s="479"/>
      <c r="BF125" s="479"/>
      <c r="BG125" s="479"/>
      <c r="BH125" s="479"/>
      <c r="BI125" s="479"/>
      <c r="BJ125" s="479"/>
      <c r="BK125" s="479"/>
      <c r="BL125" s="479"/>
      <c r="BM125" s="479"/>
      <c r="BN125" s="479"/>
      <c r="BO125" s="479"/>
      <c r="BP125" s="479"/>
      <c r="BQ125" s="479"/>
      <c r="BR125" s="479"/>
      <c r="BS125" s="479"/>
      <c r="BT125" s="479"/>
      <c r="BU125" s="479"/>
    </row>
    <row r="126" ht="18.0" customHeight="1">
      <c r="A126" s="479"/>
      <c r="B126" s="482"/>
      <c r="C126" s="479"/>
      <c r="D126" s="479"/>
      <c r="E126" s="479"/>
      <c r="F126" s="479"/>
      <c r="G126" s="479"/>
      <c r="H126" s="479"/>
      <c r="I126" s="479"/>
      <c r="J126" s="479"/>
      <c r="K126" s="479"/>
      <c r="L126" s="479"/>
      <c r="M126" s="479"/>
      <c r="N126" s="479"/>
      <c r="O126" s="479"/>
      <c r="P126" s="479"/>
      <c r="Q126" s="479"/>
      <c r="R126" s="479"/>
      <c r="S126" s="479"/>
      <c r="T126" s="479"/>
      <c r="U126" s="479"/>
      <c r="V126" s="479"/>
      <c r="W126" s="479"/>
      <c r="X126" s="479"/>
      <c r="Y126" s="479"/>
      <c r="Z126" s="479"/>
      <c r="AA126" s="479"/>
      <c r="AB126" s="479"/>
      <c r="AC126" s="479"/>
      <c r="AD126" s="479"/>
      <c r="AE126" s="479"/>
      <c r="AF126" s="479"/>
      <c r="AG126" s="479"/>
      <c r="AH126" s="479"/>
      <c r="AI126" s="479"/>
      <c r="AJ126" s="479"/>
      <c r="AK126" s="479"/>
      <c r="AL126" s="479"/>
      <c r="AM126" s="479"/>
      <c r="AN126" s="479"/>
      <c r="AO126" s="479"/>
      <c r="AP126" s="479"/>
      <c r="AQ126" s="479"/>
      <c r="AR126" s="479"/>
      <c r="AS126" s="479"/>
      <c r="AT126" s="479"/>
      <c r="AU126" s="479"/>
      <c r="AV126" s="479"/>
      <c r="AW126" s="479"/>
      <c r="AX126" s="479"/>
      <c r="AY126" s="479"/>
      <c r="AZ126" s="479"/>
      <c r="BA126" s="479"/>
      <c r="BB126" s="479"/>
      <c r="BC126" s="479"/>
      <c r="BD126" s="479"/>
      <c r="BE126" s="479"/>
      <c r="BF126" s="479"/>
      <c r="BG126" s="479"/>
      <c r="BH126" s="479"/>
      <c r="BI126" s="479"/>
      <c r="BJ126" s="479"/>
      <c r="BK126" s="479"/>
      <c r="BL126" s="479"/>
      <c r="BM126" s="479"/>
      <c r="BN126" s="479"/>
      <c r="BO126" s="479"/>
      <c r="BP126" s="479"/>
      <c r="BQ126" s="479"/>
      <c r="BR126" s="479"/>
      <c r="BS126" s="479"/>
      <c r="BT126" s="479"/>
      <c r="BU126" s="479"/>
    </row>
    <row r="127" ht="18.0" customHeight="1">
      <c r="A127" s="479"/>
      <c r="B127" s="482"/>
      <c r="C127" s="479"/>
      <c r="D127" s="479"/>
      <c r="E127" s="479"/>
      <c r="F127" s="479"/>
      <c r="G127" s="479"/>
      <c r="H127" s="479"/>
      <c r="I127" s="479"/>
      <c r="J127" s="479"/>
      <c r="K127" s="479"/>
      <c r="L127" s="479"/>
      <c r="M127" s="479"/>
      <c r="N127" s="479"/>
      <c r="O127" s="479"/>
      <c r="P127" s="479"/>
      <c r="Q127" s="479"/>
      <c r="R127" s="479"/>
      <c r="S127" s="479"/>
      <c r="T127" s="479"/>
      <c r="U127" s="479"/>
      <c r="V127" s="479"/>
      <c r="W127" s="479"/>
      <c r="X127" s="479"/>
      <c r="Y127" s="479"/>
      <c r="Z127" s="479"/>
      <c r="AA127" s="479"/>
      <c r="AB127" s="479"/>
      <c r="AC127" s="479"/>
      <c r="AD127" s="479"/>
      <c r="AE127" s="479"/>
      <c r="AF127" s="479"/>
      <c r="AG127" s="479"/>
      <c r="AH127" s="479"/>
      <c r="AI127" s="479"/>
      <c r="AJ127" s="479"/>
      <c r="AK127" s="479"/>
      <c r="AL127" s="479"/>
      <c r="AM127" s="479"/>
      <c r="AN127" s="479"/>
      <c r="AO127" s="479"/>
      <c r="AP127" s="479"/>
      <c r="AQ127" s="479"/>
      <c r="AR127" s="479"/>
      <c r="AS127" s="479"/>
      <c r="AT127" s="479"/>
      <c r="AU127" s="479"/>
      <c r="AV127" s="479"/>
      <c r="AW127" s="479"/>
      <c r="AX127" s="479"/>
      <c r="AY127" s="479"/>
      <c r="AZ127" s="479"/>
      <c r="BA127" s="479"/>
      <c r="BB127" s="479"/>
      <c r="BC127" s="479"/>
      <c r="BD127" s="479"/>
      <c r="BE127" s="479"/>
      <c r="BF127" s="479"/>
      <c r="BG127" s="479"/>
      <c r="BH127" s="479"/>
      <c r="BI127" s="479"/>
      <c r="BJ127" s="479"/>
      <c r="BK127" s="479"/>
      <c r="BL127" s="479"/>
      <c r="BM127" s="479"/>
      <c r="BN127" s="479"/>
      <c r="BO127" s="479"/>
      <c r="BP127" s="479"/>
      <c r="BQ127" s="479"/>
      <c r="BR127" s="479"/>
      <c r="BS127" s="479"/>
      <c r="BT127" s="479"/>
      <c r="BU127" s="479"/>
    </row>
    <row r="128" ht="18.0" customHeight="1">
      <c r="A128" s="479"/>
      <c r="B128" s="482"/>
      <c r="C128" s="479"/>
      <c r="D128" s="479"/>
      <c r="E128" s="479"/>
      <c r="F128" s="479"/>
      <c r="G128" s="479"/>
      <c r="H128" s="479"/>
      <c r="I128" s="479"/>
      <c r="J128" s="479"/>
      <c r="K128" s="479"/>
      <c r="L128" s="479"/>
      <c r="M128" s="479"/>
      <c r="N128" s="479"/>
      <c r="O128" s="479"/>
      <c r="P128" s="479"/>
      <c r="Q128" s="479"/>
      <c r="R128" s="479"/>
      <c r="S128" s="479"/>
      <c r="T128" s="479"/>
      <c r="U128" s="479"/>
      <c r="V128" s="479"/>
      <c r="W128" s="479"/>
      <c r="X128" s="479"/>
      <c r="Y128" s="479"/>
      <c r="Z128" s="479"/>
      <c r="AA128" s="479"/>
      <c r="AB128" s="479"/>
      <c r="AC128" s="479"/>
      <c r="AD128" s="479"/>
      <c r="AE128" s="479"/>
      <c r="AF128" s="479"/>
      <c r="AG128" s="479"/>
      <c r="AH128" s="479"/>
      <c r="AI128" s="479"/>
      <c r="AJ128" s="479"/>
      <c r="AK128" s="479"/>
      <c r="AL128" s="479"/>
      <c r="AM128" s="479"/>
      <c r="AN128" s="479"/>
      <c r="AO128" s="479"/>
      <c r="AP128" s="479"/>
      <c r="AQ128" s="479"/>
      <c r="AR128" s="479"/>
      <c r="AS128" s="479"/>
      <c r="AT128" s="479"/>
      <c r="AU128" s="479"/>
      <c r="AV128" s="479"/>
      <c r="AW128" s="479"/>
      <c r="AX128" s="479"/>
      <c r="AY128" s="479"/>
      <c r="AZ128" s="479"/>
      <c r="BA128" s="479"/>
      <c r="BB128" s="479"/>
      <c r="BC128" s="479"/>
      <c r="BD128" s="479"/>
      <c r="BE128" s="479"/>
      <c r="BF128" s="479"/>
      <c r="BG128" s="479"/>
      <c r="BH128" s="479"/>
      <c r="BI128" s="479"/>
      <c r="BJ128" s="479"/>
      <c r="BK128" s="479"/>
      <c r="BL128" s="479"/>
      <c r="BM128" s="479"/>
      <c r="BN128" s="479"/>
      <c r="BO128" s="479"/>
      <c r="BP128" s="479"/>
      <c r="BQ128" s="479"/>
      <c r="BR128" s="479"/>
      <c r="BS128" s="479"/>
      <c r="BT128" s="479"/>
      <c r="BU128" s="479"/>
    </row>
    <row r="129" ht="18.0" customHeight="1">
      <c r="A129" s="479"/>
      <c r="B129" s="482"/>
      <c r="C129" s="479"/>
      <c r="D129" s="479"/>
      <c r="E129" s="479"/>
      <c r="F129" s="479"/>
      <c r="G129" s="479"/>
      <c r="H129" s="479"/>
      <c r="I129" s="479"/>
      <c r="J129" s="479"/>
      <c r="K129" s="479"/>
      <c r="L129" s="479"/>
      <c r="M129" s="479"/>
      <c r="N129" s="479"/>
      <c r="O129" s="479"/>
      <c r="P129" s="479"/>
      <c r="Q129" s="479"/>
      <c r="R129" s="479"/>
      <c r="S129" s="479"/>
      <c r="T129" s="479"/>
      <c r="U129" s="479"/>
      <c r="V129" s="479"/>
      <c r="W129" s="479"/>
      <c r="X129" s="479"/>
      <c r="Y129" s="479"/>
      <c r="Z129" s="479"/>
      <c r="AA129" s="479"/>
      <c r="AB129" s="479"/>
      <c r="AC129" s="479"/>
      <c r="AD129" s="479"/>
      <c r="AE129" s="479"/>
      <c r="AF129" s="479"/>
      <c r="AG129" s="479"/>
      <c r="AH129" s="479"/>
      <c r="AI129" s="479"/>
      <c r="AJ129" s="479"/>
      <c r="AK129" s="479"/>
      <c r="AL129" s="479"/>
      <c r="AM129" s="479"/>
      <c r="AN129" s="479"/>
      <c r="AO129" s="479"/>
      <c r="AP129" s="479"/>
      <c r="AQ129" s="479"/>
      <c r="AR129" s="479"/>
      <c r="AS129" s="479"/>
      <c r="AT129" s="479"/>
      <c r="AU129" s="479"/>
      <c r="AV129" s="479"/>
      <c r="AW129" s="479"/>
      <c r="AX129" s="479"/>
      <c r="AY129" s="479"/>
      <c r="AZ129" s="479"/>
      <c r="BA129" s="479"/>
      <c r="BB129" s="479"/>
      <c r="BC129" s="479"/>
      <c r="BD129" s="479"/>
      <c r="BE129" s="479"/>
      <c r="BF129" s="479"/>
      <c r="BG129" s="479"/>
      <c r="BH129" s="479"/>
      <c r="BI129" s="479"/>
      <c r="BJ129" s="479"/>
      <c r="BK129" s="479"/>
      <c r="BL129" s="479"/>
      <c r="BM129" s="479"/>
      <c r="BN129" s="479"/>
      <c r="BO129" s="479"/>
      <c r="BP129" s="479"/>
      <c r="BQ129" s="479"/>
      <c r="BR129" s="479"/>
      <c r="BS129" s="479"/>
      <c r="BT129" s="479"/>
      <c r="BU129" s="479"/>
    </row>
    <row r="130" ht="18.0" customHeight="1">
      <c r="A130" s="479"/>
      <c r="B130" s="482"/>
      <c r="C130" s="479"/>
      <c r="D130" s="479"/>
      <c r="E130" s="479"/>
      <c r="F130" s="479"/>
      <c r="G130" s="479"/>
      <c r="H130" s="479"/>
      <c r="I130" s="479"/>
      <c r="J130" s="479"/>
      <c r="K130" s="479"/>
      <c r="L130" s="479"/>
      <c r="M130" s="479"/>
      <c r="N130" s="479"/>
      <c r="O130" s="479"/>
      <c r="P130" s="479"/>
      <c r="Q130" s="479"/>
      <c r="R130" s="479"/>
      <c r="S130" s="479"/>
      <c r="T130" s="479"/>
      <c r="U130" s="479"/>
      <c r="V130" s="479"/>
      <c r="W130" s="479"/>
      <c r="X130" s="479"/>
      <c r="Y130" s="479"/>
      <c r="Z130" s="479"/>
      <c r="AA130" s="479"/>
      <c r="AB130" s="479"/>
      <c r="AC130" s="479"/>
      <c r="AD130" s="479"/>
      <c r="AE130" s="479"/>
      <c r="AF130" s="479"/>
      <c r="AG130" s="479"/>
      <c r="AH130" s="479"/>
      <c r="AI130" s="479"/>
      <c r="AJ130" s="479"/>
      <c r="AK130" s="479"/>
      <c r="AL130" s="479"/>
      <c r="AM130" s="479"/>
      <c r="AN130" s="479"/>
      <c r="AO130" s="479"/>
      <c r="AP130" s="479"/>
      <c r="AQ130" s="479"/>
      <c r="AR130" s="479"/>
      <c r="AS130" s="479"/>
      <c r="AT130" s="479"/>
      <c r="AU130" s="479"/>
      <c r="AV130" s="479"/>
      <c r="AW130" s="479"/>
      <c r="AX130" s="479"/>
      <c r="AY130" s="479"/>
      <c r="AZ130" s="479"/>
      <c r="BA130" s="479"/>
      <c r="BB130" s="479"/>
      <c r="BC130" s="479"/>
      <c r="BD130" s="479"/>
      <c r="BE130" s="479"/>
      <c r="BF130" s="479"/>
      <c r="BG130" s="479"/>
      <c r="BH130" s="479"/>
      <c r="BI130" s="479"/>
      <c r="BJ130" s="479"/>
      <c r="BK130" s="479"/>
      <c r="BL130" s="479"/>
      <c r="BM130" s="479"/>
      <c r="BN130" s="479"/>
      <c r="BO130" s="479"/>
      <c r="BP130" s="479"/>
      <c r="BQ130" s="479"/>
      <c r="BR130" s="479"/>
      <c r="BS130" s="479"/>
      <c r="BT130" s="479"/>
      <c r="BU130" s="479"/>
    </row>
    <row r="131" ht="18.0" customHeight="1">
      <c r="A131" s="479"/>
      <c r="B131" s="482"/>
      <c r="C131" s="479"/>
      <c r="D131" s="479"/>
      <c r="E131" s="479"/>
      <c r="F131" s="479"/>
      <c r="G131" s="479"/>
      <c r="H131" s="479"/>
      <c r="I131" s="479"/>
      <c r="J131" s="479"/>
      <c r="K131" s="479"/>
      <c r="L131" s="479"/>
      <c r="M131" s="479"/>
      <c r="N131" s="479"/>
      <c r="O131" s="479"/>
      <c r="P131" s="479"/>
      <c r="Q131" s="479"/>
      <c r="R131" s="479"/>
      <c r="S131" s="479"/>
      <c r="T131" s="479"/>
      <c r="U131" s="479"/>
      <c r="V131" s="479"/>
      <c r="W131" s="479"/>
      <c r="X131" s="479"/>
      <c r="Y131" s="479"/>
      <c r="Z131" s="479"/>
      <c r="AA131" s="479"/>
      <c r="AB131" s="479"/>
      <c r="AC131" s="479"/>
      <c r="AD131" s="479"/>
      <c r="AE131" s="479"/>
      <c r="AF131" s="479"/>
      <c r="AG131" s="479"/>
      <c r="AH131" s="479"/>
      <c r="AI131" s="479"/>
      <c r="AJ131" s="479"/>
      <c r="AK131" s="479"/>
      <c r="AL131" s="479"/>
      <c r="AM131" s="479"/>
      <c r="AN131" s="479"/>
      <c r="AO131" s="479"/>
      <c r="AP131" s="479"/>
      <c r="AQ131" s="479"/>
      <c r="AR131" s="479"/>
      <c r="AS131" s="479"/>
      <c r="AT131" s="479"/>
      <c r="AU131" s="479"/>
      <c r="AV131" s="479"/>
      <c r="AW131" s="479"/>
      <c r="AX131" s="479"/>
      <c r="AY131" s="479"/>
      <c r="AZ131" s="479"/>
      <c r="BA131" s="479"/>
      <c r="BB131" s="479"/>
      <c r="BC131" s="479"/>
      <c r="BD131" s="479"/>
      <c r="BE131" s="479"/>
      <c r="BF131" s="479"/>
      <c r="BG131" s="479"/>
      <c r="BH131" s="479"/>
      <c r="BI131" s="479"/>
      <c r="BJ131" s="479"/>
      <c r="BK131" s="479"/>
      <c r="BL131" s="479"/>
      <c r="BM131" s="479"/>
      <c r="BN131" s="479"/>
      <c r="BO131" s="479"/>
      <c r="BP131" s="479"/>
      <c r="BQ131" s="479"/>
      <c r="BR131" s="479"/>
      <c r="BS131" s="479"/>
      <c r="BT131" s="479"/>
      <c r="BU131" s="479"/>
    </row>
    <row r="132" ht="18.0" customHeight="1">
      <c r="A132" s="479"/>
      <c r="B132" s="482"/>
      <c r="C132" s="479"/>
      <c r="D132" s="479"/>
      <c r="E132" s="479"/>
      <c r="F132" s="479"/>
      <c r="G132" s="479"/>
      <c r="H132" s="479"/>
      <c r="I132" s="479"/>
      <c r="J132" s="479"/>
      <c r="K132" s="479"/>
      <c r="L132" s="479"/>
      <c r="M132" s="479"/>
      <c r="N132" s="479"/>
      <c r="O132" s="479"/>
      <c r="P132" s="479"/>
      <c r="Q132" s="479"/>
      <c r="R132" s="479"/>
      <c r="S132" s="479"/>
      <c r="T132" s="479"/>
      <c r="U132" s="479"/>
      <c r="V132" s="479"/>
      <c r="W132" s="479"/>
      <c r="X132" s="479"/>
      <c r="Y132" s="479"/>
      <c r="Z132" s="479"/>
      <c r="AA132" s="479"/>
      <c r="AB132" s="479"/>
      <c r="AC132" s="479"/>
      <c r="AD132" s="479"/>
      <c r="AE132" s="479"/>
      <c r="AF132" s="479"/>
      <c r="AG132" s="479"/>
      <c r="AH132" s="479"/>
      <c r="AI132" s="479"/>
      <c r="AJ132" s="479"/>
      <c r="AK132" s="479"/>
      <c r="AL132" s="479"/>
      <c r="AM132" s="479"/>
      <c r="AN132" s="479"/>
      <c r="AO132" s="479"/>
      <c r="AP132" s="479"/>
      <c r="AQ132" s="479"/>
      <c r="AR132" s="479"/>
      <c r="AS132" s="479"/>
      <c r="AT132" s="479"/>
      <c r="AU132" s="479"/>
      <c r="AV132" s="479"/>
      <c r="AW132" s="479"/>
      <c r="AX132" s="479"/>
      <c r="AY132" s="479"/>
      <c r="AZ132" s="479"/>
      <c r="BA132" s="479"/>
      <c r="BB132" s="479"/>
      <c r="BC132" s="479"/>
      <c r="BD132" s="479"/>
      <c r="BE132" s="479"/>
      <c r="BF132" s="479"/>
      <c r="BG132" s="479"/>
      <c r="BH132" s="479"/>
      <c r="BI132" s="479"/>
      <c r="BJ132" s="479"/>
      <c r="BK132" s="479"/>
      <c r="BL132" s="479"/>
      <c r="BM132" s="479"/>
      <c r="BN132" s="479"/>
      <c r="BO132" s="479"/>
      <c r="BP132" s="479"/>
      <c r="BQ132" s="479"/>
      <c r="BR132" s="479"/>
      <c r="BS132" s="479"/>
      <c r="BT132" s="479"/>
      <c r="BU132" s="479"/>
    </row>
    <row r="133" ht="18.0" customHeight="1">
      <c r="A133" s="479"/>
      <c r="B133" s="482"/>
      <c r="C133" s="479"/>
      <c r="D133" s="479"/>
      <c r="E133" s="479"/>
      <c r="F133" s="479"/>
      <c r="G133" s="479"/>
      <c r="H133" s="479"/>
      <c r="I133" s="479"/>
      <c r="J133" s="479"/>
      <c r="K133" s="479"/>
      <c r="L133" s="479"/>
      <c r="M133" s="479"/>
      <c r="N133" s="479"/>
      <c r="O133" s="479"/>
      <c r="P133" s="479"/>
      <c r="Q133" s="479"/>
      <c r="R133" s="479"/>
      <c r="S133" s="479"/>
      <c r="T133" s="479"/>
      <c r="U133" s="479"/>
      <c r="V133" s="479"/>
      <c r="W133" s="479"/>
      <c r="X133" s="479"/>
      <c r="Y133" s="479"/>
      <c r="Z133" s="479"/>
      <c r="AA133" s="479"/>
      <c r="AB133" s="479"/>
      <c r="AC133" s="479"/>
      <c r="AD133" s="479"/>
      <c r="AE133" s="479"/>
      <c r="AF133" s="479"/>
      <c r="AG133" s="479"/>
      <c r="AH133" s="479"/>
      <c r="AI133" s="479"/>
      <c r="AJ133" s="479"/>
      <c r="AK133" s="479"/>
      <c r="AL133" s="479"/>
      <c r="AM133" s="479"/>
      <c r="AN133" s="479"/>
      <c r="AO133" s="479"/>
      <c r="AP133" s="479"/>
      <c r="AQ133" s="479"/>
      <c r="AR133" s="479"/>
      <c r="AS133" s="479"/>
      <c r="AT133" s="479"/>
      <c r="AU133" s="479"/>
      <c r="AV133" s="479"/>
      <c r="AW133" s="479"/>
      <c r="AX133" s="479"/>
      <c r="AY133" s="479"/>
      <c r="AZ133" s="479"/>
      <c r="BA133" s="479"/>
      <c r="BB133" s="479"/>
      <c r="BC133" s="479"/>
      <c r="BD133" s="479"/>
      <c r="BE133" s="479"/>
      <c r="BF133" s="479"/>
      <c r="BG133" s="479"/>
      <c r="BH133" s="479"/>
      <c r="BI133" s="479"/>
      <c r="BJ133" s="479"/>
      <c r="BK133" s="479"/>
      <c r="BL133" s="479"/>
      <c r="BM133" s="479"/>
      <c r="BN133" s="479"/>
      <c r="BO133" s="479"/>
      <c r="BP133" s="479"/>
      <c r="BQ133" s="479"/>
      <c r="BR133" s="479"/>
      <c r="BS133" s="479"/>
      <c r="BT133" s="479"/>
      <c r="BU133" s="479"/>
    </row>
    <row r="134" ht="18.0" customHeight="1">
      <c r="A134" s="479"/>
      <c r="B134" s="482"/>
      <c r="C134" s="479"/>
      <c r="D134" s="479"/>
      <c r="E134" s="479"/>
      <c r="F134" s="479"/>
      <c r="G134" s="479"/>
      <c r="H134" s="479"/>
      <c r="I134" s="479"/>
      <c r="J134" s="479"/>
      <c r="K134" s="479"/>
      <c r="L134" s="479"/>
      <c r="M134" s="479"/>
      <c r="N134" s="479"/>
      <c r="O134" s="479"/>
      <c r="P134" s="479"/>
      <c r="Q134" s="479"/>
      <c r="R134" s="479"/>
      <c r="S134" s="479"/>
      <c r="T134" s="479"/>
      <c r="U134" s="479"/>
      <c r="V134" s="479"/>
      <c r="W134" s="479"/>
      <c r="X134" s="479"/>
      <c r="Y134" s="479"/>
      <c r="Z134" s="479"/>
      <c r="AA134" s="479"/>
      <c r="AB134" s="479"/>
      <c r="AC134" s="479"/>
      <c r="AD134" s="479"/>
      <c r="AE134" s="479"/>
      <c r="AF134" s="479"/>
      <c r="AG134" s="479"/>
      <c r="AH134" s="479"/>
      <c r="AI134" s="479"/>
      <c r="AJ134" s="479"/>
      <c r="AK134" s="479"/>
      <c r="AL134" s="479"/>
      <c r="AM134" s="479"/>
      <c r="AN134" s="479"/>
      <c r="AO134" s="479"/>
      <c r="AP134" s="479"/>
      <c r="AQ134" s="479"/>
      <c r="AR134" s="479"/>
      <c r="AS134" s="479"/>
      <c r="AT134" s="479"/>
      <c r="AU134" s="479"/>
      <c r="AV134" s="479"/>
      <c r="AW134" s="479"/>
      <c r="AX134" s="479"/>
      <c r="AY134" s="479"/>
      <c r="AZ134" s="479"/>
      <c r="BA134" s="479"/>
      <c r="BB134" s="479"/>
      <c r="BC134" s="479"/>
      <c r="BD134" s="479"/>
      <c r="BE134" s="479"/>
      <c r="BF134" s="479"/>
      <c r="BG134" s="479"/>
      <c r="BH134" s="479"/>
      <c r="BI134" s="479"/>
      <c r="BJ134" s="479"/>
      <c r="BK134" s="479"/>
      <c r="BL134" s="479"/>
      <c r="BM134" s="479"/>
      <c r="BN134" s="479"/>
      <c r="BO134" s="479"/>
      <c r="BP134" s="479"/>
      <c r="BQ134" s="479"/>
      <c r="BR134" s="479"/>
      <c r="BS134" s="479"/>
      <c r="BT134" s="479"/>
      <c r="BU134" s="479"/>
    </row>
    <row r="135" ht="18.0" customHeight="1">
      <c r="A135" s="479"/>
      <c r="B135" s="482"/>
      <c r="C135" s="479"/>
      <c r="D135" s="479"/>
      <c r="E135" s="479"/>
      <c r="F135" s="479"/>
      <c r="G135" s="479"/>
      <c r="H135" s="479"/>
      <c r="I135" s="479"/>
      <c r="J135" s="479"/>
      <c r="K135" s="479"/>
      <c r="L135" s="479"/>
      <c r="M135" s="479"/>
      <c r="N135" s="479"/>
      <c r="O135" s="479"/>
      <c r="P135" s="479"/>
      <c r="Q135" s="479"/>
      <c r="R135" s="479"/>
      <c r="S135" s="479"/>
      <c r="T135" s="479"/>
      <c r="U135" s="479"/>
      <c r="V135" s="479"/>
      <c r="W135" s="479"/>
      <c r="X135" s="479"/>
      <c r="Y135" s="479"/>
      <c r="Z135" s="479"/>
      <c r="AA135" s="479"/>
      <c r="AB135" s="479"/>
      <c r="AC135" s="479"/>
      <c r="AD135" s="479"/>
      <c r="AE135" s="479"/>
      <c r="AF135" s="479"/>
      <c r="AG135" s="479"/>
      <c r="AH135" s="479"/>
      <c r="AI135" s="479"/>
      <c r="AJ135" s="479"/>
      <c r="AK135" s="479"/>
      <c r="AL135" s="479"/>
      <c r="AM135" s="479"/>
      <c r="AN135" s="479"/>
      <c r="AO135" s="479"/>
      <c r="AP135" s="479"/>
      <c r="AQ135" s="479"/>
      <c r="AR135" s="479"/>
      <c r="AS135" s="479"/>
      <c r="AT135" s="479"/>
      <c r="AU135" s="479"/>
      <c r="AV135" s="479"/>
      <c r="AW135" s="479"/>
      <c r="AX135" s="479"/>
      <c r="AY135" s="479"/>
      <c r="AZ135" s="479"/>
      <c r="BA135" s="479"/>
      <c r="BB135" s="479"/>
      <c r="BC135" s="479"/>
      <c r="BD135" s="479"/>
      <c r="BE135" s="479"/>
      <c r="BF135" s="479"/>
      <c r="BG135" s="479"/>
      <c r="BH135" s="479"/>
      <c r="BI135" s="479"/>
      <c r="BJ135" s="479"/>
      <c r="BK135" s="479"/>
      <c r="BL135" s="479"/>
      <c r="BM135" s="479"/>
      <c r="BN135" s="479"/>
      <c r="BO135" s="479"/>
      <c r="BP135" s="479"/>
      <c r="BQ135" s="479"/>
      <c r="BR135" s="479"/>
      <c r="BS135" s="479"/>
      <c r="BT135" s="479"/>
      <c r="BU135" s="479"/>
    </row>
    <row r="136" ht="18.0" customHeight="1">
      <c r="A136" s="479"/>
      <c r="B136" s="482"/>
      <c r="C136" s="479"/>
      <c r="D136" s="479"/>
      <c r="E136" s="479"/>
      <c r="F136" s="479"/>
      <c r="G136" s="479"/>
      <c r="H136" s="479"/>
      <c r="I136" s="479"/>
      <c r="J136" s="479"/>
      <c r="K136" s="479"/>
      <c r="L136" s="479"/>
      <c r="M136" s="479"/>
      <c r="N136" s="479"/>
      <c r="O136" s="479"/>
      <c r="P136" s="479"/>
      <c r="Q136" s="479"/>
      <c r="R136" s="479"/>
      <c r="S136" s="479"/>
      <c r="T136" s="479"/>
      <c r="U136" s="479"/>
      <c r="V136" s="479"/>
      <c r="W136" s="479"/>
      <c r="X136" s="479"/>
      <c r="Y136" s="479"/>
      <c r="Z136" s="479"/>
      <c r="AA136" s="479"/>
      <c r="AB136" s="479"/>
      <c r="AC136" s="479"/>
      <c r="AD136" s="479"/>
      <c r="AE136" s="479"/>
      <c r="AF136" s="479"/>
      <c r="AG136" s="479"/>
      <c r="AH136" s="479"/>
      <c r="AI136" s="479"/>
      <c r="AJ136" s="479"/>
      <c r="AK136" s="479"/>
      <c r="AL136" s="479"/>
      <c r="AM136" s="479"/>
      <c r="AN136" s="479"/>
      <c r="AO136" s="479"/>
      <c r="AP136" s="479"/>
      <c r="AQ136" s="479"/>
      <c r="AR136" s="479"/>
      <c r="AS136" s="479"/>
      <c r="AT136" s="479"/>
      <c r="AU136" s="479"/>
      <c r="AV136" s="479"/>
      <c r="AW136" s="479"/>
      <c r="AX136" s="479"/>
      <c r="AY136" s="479"/>
      <c r="AZ136" s="479"/>
      <c r="BA136" s="479"/>
      <c r="BB136" s="479"/>
      <c r="BC136" s="479"/>
      <c r="BD136" s="479"/>
      <c r="BE136" s="479"/>
      <c r="BF136" s="479"/>
      <c r="BG136" s="479"/>
      <c r="BH136" s="479"/>
      <c r="BI136" s="479"/>
      <c r="BJ136" s="479"/>
      <c r="BK136" s="479"/>
      <c r="BL136" s="479"/>
      <c r="BM136" s="479"/>
      <c r="BN136" s="479"/>
      <c r="BO136" s="479"/>
      <c r="BP136" s="479"/>
      <c r="BQ136" s="479"/>
      <c r="BR136" s="479"/>
      <c r="BS136" s="479"/>
      <c r="BT136" s="479"/>
      <c r="BU136" s="479"/>
    </row>
    <row r="137" ht="18.0" customHeight="1">
      <c r="A137" s="479"/>
      <c r="B137" s="482"/>
      <c r="C137" s="479"/>
      <c r="D137" s="479"/>
      <c r="E137" s="479"/>
      <c r="F137" s="479"/>
      <c r="G137" s="479"/>
      <c r="H137" s="479"/>
      <c r="I137" s="479"/>
      <c r="J137" s="479"/>
      <c r="K137" s="479"/>
      <c r="L137" s="479"/>
      <c r="M137" s="479"/>
      <c r="N137" s="479"/>
      <c r="O137" s="479"/>
      <c r="P137" s="479"/>
      <c r="Q137" s="479"/>
      <c r="R137" s="479"/>
      <c r="S137" s="479"/>
      <c r="T137" s="479"/>
      <c r="U137" s="479"/>
      <c r="V137" s="479"/>
      <c r="W137" s="479"/>
      <c r="X137" s="479"/>
      <c r="Y137" s="479"/>
      <c r="Z137" s="479"/>
      <c r="AA137" s="479"/>
      <c r="AB137" s="479"/>
      <c r="AC137" s="479"/>
      <c r="AD137" s="479"/>
      <c r="AE137" s="479"/>
      <c r="AF137" s="479"/>
      <c r="AG137" s="479"/>
      <c r="AH137" s="479"/>
      <c r="AI137" s="479"/>
      <c r="AJ137" s="479"/>
      <c r="AK137" s="479"/>
      <c r="AL137" s="479"/>
      <c r="AM137" s="479"/>
      <c r="AN137" s="479"/>
      <c r="AO137" s="479"/>
      <c r="AP137" s="479"/>
      <c r="AQ137" s="479"/>
      <c r="AR137" s="479"/>
      <c r="AS137" s="479"/>
      <c r="AT137" s="479"/>
      <c r="AU137" s="479"/>
      <c r="AV137" s="479"/>
      <c r="AW137" s="479"/>
      <c r="AX137" s="479"/>
      <c r="AY137" s="479"/>
      <c r="AZ137" s="479"/>
      <c r="BA137" s="479"/>
      <c r="BB137" s="479"/>
      <c r="BC137" s="479"/>
      <c r="BD137" s="479"/>
      <c r="BE137" s="479"/>
      <c r="BF137" s="479"/>
      <c r="BG137" s="479"/>
      <c r="BH137" s="479"/>
      <c r="BI137" s="479"/>
      <c r="BJ137" s="479"/>
      <c r="BK137" s="479"/>
      <c r="BL137" s="479"/>
      <c r="BM137" s="479"/>
      <c r="BN137" s="479"/>
      <c r="BO137" s="479"/>
      <c r="BP137" s="479"/>
      <c r="BQ137" s="479"/>
      <c r="BR137" s="479"/>
      <c r="BS137" s="479"/>
      <c r="BT137" s="479"/>
      <c r="BU137" s="479"/>
    </row>
    <row r="138" ht="18.0" customHeight="1">
      <c r="A138" s="479"/>
      <c r="B138" s="482"/>
      <c r="C138" s="479"/>
      <c r="D138" s="479"/>
      <c r="E138" s="479"/>
      <c r="F138" s="479"/>
      <c r="G138" s="479"/>
      <c r="H138" s="479"/>
      <c r="I138" s="479"/>
      <c r="J138" s="479"/>
      <c r="K138" s="479"/>
      <c r="L138" s="479"/>
      <c r="M138" s="479"/>
      <c r="N138" s="479"/>
      <c r="O138" s="479"/>
      <c r="P138" s="479"/>
      <c r="Q138" s="479"/>
      <c r="R138" s="479"/>
      <c r="S138" s="479"/>
      <c r="T138" s="479"/>
      <c r="U138" s="479"/>
      <c r="V138" s="479"/>
      <c r="W138" s="479"/>
      <c r="X138" s="479"/>
      <c r="Y138" s="479"/>
      <c r="Z138" s="479"/>
      <c r="AA138" s="479"/>
      <c r="AB138" s="479"/>
      <c r="AC138" s="479"/>
      <c r="AD138" s="479"/>
      <c r="AE138" s="479"/>
      <c r="AF138" s="479"/>
      <c r="AG138" s="479"/>
      <c r="AH138" s="479"/>
      <c r="AI138" s="479"/>
      <c r="AJ138" s="479"/>
      <c r="AK138" s="479"/>
      <c r="AL138" s="479"/>
      <c r="AM138" s="479"/>
      <c r="AN138" s="479"/>
      <c r="AO138" s="479"/>
      <c r="AP138" s="479"/>
      <c r="AQ138" s="479"/>
      <c r="AR138" s="479"/>
      <c r="AS138" s="479"/>
      <c r="AT138" s="479"/>
      <c r="AU138" s="479"/>
      <c r="AV138" s="479"/>
      <c r="AW138" s="479"/>
      <c r="AX138" s="479"/>
      <c r="AY138" s="479"/>
      <c r="AZ138" s="479"/>
      <c r="BA138" s="479"/>
      <c r="BB138" s="479"/>
      <c r="BC138" s="479"/>
      <c r="BD138" s="479"/>
      <c r="BE138" s="479"/>
      <c r="BF138" s="479"/>
      <c r="BG138" s="479"/>
      <c r="BH138" s="479"/>
      <c r="BI138" s="479"/>
      <c r="BJ138" s="479"/>
      <c r="BK138" s="479"/>
      <c r="BL138" s="479"/>
      <c r="BM138" s="479"/>
      <c r="BN138" s="479"/>
      <c r="BO138" s="479"/>
      <c r="BP138" s="479"/>
      <c r="BQ138" s="479"/>
      <c r="BR138" s="479"/>
      <c r="BS138" s="479"/>
      <c r="BT138" s="479"/>
      <c r="BU138" s="479"/>
    </row>
    <row r="139" ht="18.0" customHeight="1">
      <c r="A139" s="479"/>
      <c r="B139" s="482"/>
      <c r="C139" s="479"/>
      <c r="D139" s="479"/>
      <c r="E139" s="479"/>
      <c r="F139" s="479"/>
      <c r="G139" s="479"/>
      <c r="H139" s="479"/>
      <c r="I139" s="479"/>
      <c r="J139" s="479"/>
      <c r="K139" s="479"/>
      <c r="L139" s="479"/>
      <c r="M139" s="479"/>
      <c r="N139" s="479"/>
      <c r="O139" s="479"/>
      <c r="P139" s="479"/>
      <c r="Q139" s="479"/>
      <c r="R139" s="479"/>
      <c r="S139" s="479"/>
      <c r="T139" s="479"/>
      <c r="U139" s="479"/>
      <c r="V139" s="479"/>
      <c r="W139" s="479"/>
      <c r="X139" s="479"/>
      <c r="Y139" s="479"/>
      <c r="Z139" s="479"/>
      <c r="AA139" s="479"/>
      <c r="AB139" s="479"/>
      <c r="AC139" s="479"/>
      <c r="AD139" s="479"/>
      <c r="AE139" s="479"/>
      <c r="AF139" s="479"/>
      <c r="AG139" s="479"/>
      <c r="AH139" s="479"/>
      <c r="AI139" s="479"/>
      <c r="AJ139" s="479"/>
      <c r="AK139" s="479"/>
      <c r="AL139" s="479"/>
      <c r="AM139" s="479"/>
      <c r="AN139" s="479"/>
      <c r="AO139" s="479"/>
      <c r="AP139" s="479"/>
      <c r="AQ139" s="479"/>
      <c r="AR139" s="479"/>
      <c r="AS139" s="479"/>
      <c r="AT139" s="479"/>
      <c r="AU139" s="479"/>
      <c r="AV139" s="479"/>
      <c r="AW139" s="479"/>
      <c r="AX139" s="479"/>
      <c r="AY139" s="479"/>
      <c r="AZ139" s="479"/>
      <c r="BA139" s="479"/>
      <c r="BB139" s="479"/>
      <c r="BC139" s="479"/>
      <c r="BD139" s="479"/>
      <c r="BE139" s="479"/>
      <c r="BF139" s="479"/>
      <c r="BG139" s="479"/>
      <c r="BH139" s="479"/>
      <c r="BI139" s="479"/>
      <c r="BJ139" s="479"/>
      <c r="BK139" s="479"/>
      <c r="BL139" s="479"/>
      <c r="BM139" s="479"/>
      <c r="BN139" s="479"/>
      <c r="BO139" s="479"/>
      <c r="BP139" s="479"/>
      <c r="BQ139" s="479"/>
      <c r="BR139" s="479"/>
      <c r="BS139" s="479"/>
      <c r="BT139" s="479"/>
      <c r="BU139" s="479"/>
    </row>
    <row r="140" ht="18.0" customHeight="1">
      <c r="A140" s="479"/>
      <c r="B140" s="482"/>
      <c r="C140" s="479"/>
      <c r="D140" s="479"/>
      <c r="E140" s="479"/>
      <c r="F140" s="479"/>
      <c r="G140" s="479"/>
      <c r="H140" s="479"/>
      <c r="I140" s="479"/>
      <c r="J140" s="479"/>
      <c r="K140" s="479"/>
      <c r="L140" s="479"/>
      <c r="M140" s="479"/>
      <c r="N140" s="479"/>
      <c r="O140" s="479"/>
      <c r="P140" s="479"/>
      <c r="Q140" s="479"/>
      <c r="R140" s="479"/>
      <c r="S140" s="479"/>
      <c r="T140" s="479"/>
      <c r="U140" s="479"/>
      <c r="V140" s="479"/>
      <c r="W140" s="479"/>
      <c r="X140" s="479"/>
      <c r="Y140" s="479"/>
      <c r="Z140" s="479"/>
      <c r="AA140" s="479"/>
      <c r="AB140" s="479"/>
      <c r="AC140" s="479"/>
      <c r="AD140" s="479"/>
      <c r="AE140" s="479"/>
      <c r="AF140" s="479"/>
      <c r="AG140" s="479"/>
      <c r="AH140" s="479"/>
      <c r="AI140" s="479"/>
      <c r="AJ140" s="479"/>
      <c r="AK140" s="479"/>
      <c r="AL140" s="479"/>
      <c r="AM140" s="479"/>
      <c r="AN140" s="479"/>
      <c r="AO140" s="479"/>
      <c r="AP140" s="479"/>
      <c r="AQ140" s="479"/>
      <c r="AR140" s="479"/>
      <c r="AS140" s="479"/>
      <c r="AT140" s="479"/>
      <c r="AU140" s="479"/>
      <c r="AV140" s="479"/>
      <c r="AW140" s="479"/>
      <c r="AX140" s="479"/>
      <c r="AY140" s="479"/>
      <c r="AZ140" s="479"/>
      <c r="BA140" s="479"/>
      <c r="BB140" s="479"/>
      <c r="BC140" s="479"/>
      <c r="BD140" s="479"/>
      <c r="BE140" s="479"/>
      <c r="BF140" s="479"/>
      <c r="BG140" s="479"/>
      <c r="BH140" s="479"/>
      <c r="BI140" s="479"/>
      <c r="BJ140" s="479"/>
      <c r="BK140" s="479"/>
      <c r="BL140" s="479"/>
      <c r="BM140" s="479"/>
      <c r="BN140" s="479"/>
      <c r="BO140" s="479"/>
      <c r="BP140" s="479"/>
      <c r="BQ140" s="479"/>
      <c r="BR140" s="479"/>
      <c r="BS140" s="479"/>
      <c r="BT140" s="479"/>
      <c r="BU140" s="479"/>
    </row>
    <row r="141" ht="18.0" customHeight="1">
      <c r="A141" s="479"/>
      <c r="B141" s="482"/>
      <c r="C141" s="479"/>
      <c r="D141" s="479"/>
      <c r="E141" s="479"/>
      <c r="F141" s="479"/>
      <c r="G141" s="479"/>
      <c r="H141" s="479"/>
      <c r="I141" s="479"/>
      <c r="J141" s="479"/>
      <c r="K141" s="479"/>
      <c r="L141" s="479"/>
      <c r="M141" s="479"/>
      <c r="N141" s="479"/>
      <c r="O141" s="479"/>
      <c r="P141" s="479"/>
      <c r="Q141" s="479"/>
      <c r="R141" s="479"/>
      <c r="S141" s="479"/>
      <c r="T141" s="479"/>
      <c r="U141" s="479"/>
      <c r="V141" s="479"/>
      <c r="W141" s="479"/>
      <c r="X141" s="479"/>
      <c r="Y141" s="479"/>
      <c r="Z141" s="479"/>
      <c r="AA141" s="479"/>
      <c r="AB141" s="479"/>
      <c r="AC141" s="479"/>
      <c r="AD141" s="479"/>
      <c r="AE141" s="479"/>
      <c r="AF141" s="479"/>
      <c r="AG141" s="479"/>
      <c r="AH141" s="479"/>
      <c r="AI141" s="479"/>
      <c r="AJ141" s="479"/>
      <c r="AK141" s="479"/>
      <c r="AL141" s="479"/>
      <c r="AM141" s="479"/>
      <c r="AN141" s="479"/>
      <c r="AO141" s="479"/>
      <c r="AP141" s="479"/>
      <c r="AQ141" s="479"/>
      <c r="AR141" s="479"/>
      <c r="AS141" s="479"/>
      <c r="AT141" s="479"/>
      <c r="AU141" s="479"/>
      <c r="AV141" s="479"/>
      <c r="AW141" s="479"/>
      <c r="AX141" s="479"/>
      <c r="AY141" s="479"/>
      <c r="AZ141" s="479"/>
      <c r="BA141" s="479"/>
      <c r="BB141" s="479"/>
      <c r="BC141" s="479"/>
      <c r="BD141" s="479"/>
      <c r="BE141" s="479"/>
      <c r="BF141" s="479"/>
      <c r="BG141" s="479"/>
      <c r="BH141" s="479"/>
      <c r="BI141" s="479"/>
      <c r="BJ141" s="479"/>
      <c r="BK141" s="479"/>
      <c r="BL141" s="479"/>
      <c r="BM141" s="479"/>
      <c r="BN141" s="479"/>
      <c r="BO141" s="479"/>
      <c r="BP141" s="479"/>
      <c r="BQ141" s="479"/>
      <c r="BR141" s="479"/>
      <c r="BS141" s="479"/>
      <c r="BT141" s="479"/>
      <c r="BU141" s="479"/>
    </row>
    <row r="142" ht="18.0" customHeight="1">
      <c r="A142" s="479"/>
      <c r="B142" s="482"/>
      <c r="C142" s="479"/>
      <c r="D142" s="479"/>
      <c r="E142" s="479"/>
      <c r="F142" s="479"/>
      <c r="G142" s="479"/>
      <c r="H142" s="479"/>
      <c r="I142" s="479"/>
      <c r="J142" s="479"/>
      <c r="K142" s="479"/>
      <c r="L142" s="479"/>
      <c r="M142" s="479"/>
      <c r="N142" s="479"/>
      <c r="O142" s="479"/>
      <c r="P142" s="479"/>
      <c r="Q142" s="479"/>
      <c r="R142" s="479"/>
      <c r="S142" s="479"/>
      <c r="T142" s="479"/>
      <c r="U142" s="479"/>
      <c r="V142" s="479"/>
      <c r="W142" s="479"/>
      <c r="X142" s="479"/>
      <c r="Y142" s="479"/>
      <c r="Z142" s="479"/>
      <c r="AA142" s="479"/>
      <c r="AB142" s="479"/>
      <c r="AC142" s="479"/>
      <c r="AD142" s="479"/>
      <c r="AE142" s="479"/>
      <c r="AF142" s="479"/>
      <c r="AG142" s="479"/>
      <c r="AH142" s="479"/>
      <c r="AI142" s="479"/>
      <c r="AJ142" s="479"/>
      <c r="AK142" s="479"/>
      <c r="AL142" s="479"/>
      <c r="AM142" s="479"/>
      <c r="AN142" s="479"/>
      <c r="AO142" s="479"/>
      <c r="AP142" s="479"/>
      <c r="AQ142" s="479"/>
      <c r="AR142" s="479"/>
      <c r="AS142" s="479"/>
      <c r="AT142" s="479"/>
      <c r="AU142" s="479"/>
      <c r="AV142" s="479"/>
      <c r="AW142" s="479"/>
      <c r="AX142" s="479"/>
      <c r="AY142" s="479"/>
      <c r="AZ142" s="479"/>
      <c r="BA142" s="479"/>
      <c r="BB142" s="479"/>
      <c r="BC142" s="479"/>
      <c r="BD142" s="479"/>
      <c r="BE142" s="479"/>
      <c r="BF142" s="479"/>
      <c r="BG142" s="479"/>
      <c r="BH142" s="479"/>
      <c r="BI142" s="479"/>
      <c r="BJ142" s="479"/>
      <c r="BK142" s="479"/>
      <c r="BL142" s="479"/>
      <c r="BM142" s="479"/>
      <c r="BN142" s="479"/>
      <c r="BO142" s="479"/>
      <c r="BP142" s="479"/>
      <c r="BQ142" s="479"/>
      <c r="BR142" s="479"/>
      <c r="BS142" s="479"/>
      <c r="BT142" s="479"/>
      <c r="BU142" s="479"/>
    </row>
    <row r="143" ht="18.0" customHeight="1">
      <c r="A143" s="479"/>
      <c r="B143" s="482"/>
      <c r="C143" s="479"/>
      <c r="D143" s="479"/>
      <c r="E143" s="479"/>
      <c r="F143" s="479"/>
      <c r="G143" s="479"/>
      <c r="H143" s="479"/>
      <c r="I143" s="479"/>
      <c r="J143" s="479"/>
      <c r="K143" s="479"/>
      <c r="L143" s="479"/>
      <c r="M143" s="479"/>
      <c r="N143" s="479"/>
      <c r="O143" s="479"/>
      <c r="P143" s="479"/>
      <c r="Q143" s="479"/>
      <c r="R143" s="479"/>
      <c r="S143" s="479"/>
      <c r="T143" s="479"/>
      <c r="U143" s="479"/>
      <c r="V143" s="479"/>
      <c r="W143" s="479"/>
      <c r="X143" s="479"/>
      <c r="Y143" s="479"/>
      <c r="Z143" s="479"/>
      <c r="AA143" s="479"/>
      <c r="AB143" s="479"/>
      <c r="AC143" s="479"/>
      <c r="AD143" s="479"/>
      <c r="AE143" s="479"/>
      <c r="AF143" s="479"/>
      <c r="AG143" s="479"/>
      <c r="AH143" s="479"/>
      <c r="AI143" s="479"/>
      <c r="AJ143" s="479"/>
      <c r="AK143" s="479"/>
      <c r="AL143" s="479"/>
      <c r="AM143" s="479"/>
      <c r="AN143" s="479"/>
      <c r="AO143" s="479"/>
      <c r="AP143" s="479"/>
      <c r="AQ143" s="479"/>
      <c r="AR143" s="479"/>
      <c r="AS143" s="479"/>
      <c r="AT143" s="479"/>
      <c r="AU143" s="479"/>
      <c r="AV143" s="479"/>
      <c r="AW143" s="479"/>
      <c r="AX143" s="479"/>
      <c r="AY143" s="479"/>
      <c r="AZ143" s="479"/>
      <c r="BA143" s="479"/>
      <c r="BB143" s="479"/>
      <c r="BC143" s="479"/>
      <c r="BD143" s="479"/>
      <c r="BE143" s="479"/>
      <c r="BF143" s="479"/>
      <c r="BG143" s="479"/>
      <c r="BH143" s="479"/>
      <c r="BI143" s="479"/>
      <c r="BJ143" s="479"/>
      <c r="BK143" s="479"/>
      <c r="BL143" s="479"/>
      <c r="BM143" s="479"/>
      <c r="BN143" s="479"/>
      <c r="BO143" s="479"/>
      <c r="BP143" s="479"/>
      <c r="BQ143" s="479"/>
      <c r="BR143" s="479"/>
      <c r="BS143" s="479"/>
      <c r="BT143" s="479"/>
      <c r="BU143" s="479"/>
    </row>
    <row r="144" ht="18.0" customHeight="1">
      <c r="A144" s="479"/>
      <c r="B144" s="482"/>
      <c r="C144" s="479"/>
      <c r="D144" s="479"/>
      <c r="E144" s="479"/>
      <c r="F144" s="479"/>
      <c r="G144" s="479"/>
      <c r="H144" s="479"/>
      <c r="I144" s="479"/>
      <c r="J144" s="479"/>
      <c r="K144" s="479"/>
      <c r="L144" s="479"/>
      <c r="M144" s="479"/>
      <c r="N144" s="479"/>
      <c r="O144" s="479"/>
      <c r="P144" s="479"/>
      <c r="Q144" s="479"/>
      <c r="R144" s="479"/>
      <c r="S144" s="479"/>
      <c r="T144" s="479"/>
      <c r="U144" s="479"/>
      <c r="V144" s="479"/>
      <c r="W144" s="479"/>
      <c r="X144" s="479"/>
      <c r="Y144" s="479"/>
      <c r="Z144" s="479"/>
      <c r="AA144" s="479"/>
      <c r="AB144" s="479"/>
      <c r="AC144" s="479"/>
      <c r="AD144" s="479"/>
      <c r="AE144" s="479"/>
      <c r="AF144" s="479"/>
      <c r="AG144" s="479"/>
      <c r="AH144" s="479"/>
      <c r="AI144" s="479"/>
      <c r="AJ144" s="479"/>
      <c r="AK144" s="479"/>
      <c r="AL144" s="479"/>
      <c r="AM144" s="479"/>
      <c r="AN144" s="479"/>
      <c r="AO144" s="479"/>
      <c r="AP144" s="479"/>
      <c r="AQ144" s="479"/>
      <c r="AR144" s="479"/>
      <c r="AS144" s="479"/>
      <c r="AT144" s="479"/>
      <c r="AU144" s="479"/>
      <c r="AV144" s="479"/>
      <c r="AW144" s="479"/>
      <c r="AX144" s="479"/>
      <c r="AY144" s="479"/>
      <c r="AZ144" s="479"/>
      <c r="BA144" s="479"/>
      <c r="BB144" s="479"/>
      <c r="BC144" s="479"/>
      <c r="BD144" s="479"/>
      <c r="BE144" s="479"/>
      <c r="BF144" s="479"/>
      <c r="BG144" s="479"/>
      <c r="BH144" s="479"/>
      <c r="BI144" s="479"/>
      <c r="BJ144" s="479"/>
      <c r="BK144" s="479"/>
      <c r="BL144" s="479"/>
      <c r="BM144" s="479"/>
      <c r="BN144" s="479"/>
      <c r="BO144" s="479"/>
      <c r="BP144" s="479"/>
      <c r="BQ144" s="479"/>
      <c r="BR144" s="479"/>
      <c r="BS144" s="479"/>
      <c r="BT144" s="479"/>
      <c r="BU144" s="479"/>
    </row>
    <row r="145" ht="18.0" customHeight="1">
      <c r="A145" s="479"/>
      <c r="B145" s="482"/>
      <c r="C145" s="479"/>
      <c r="D145" s="479"/>
      <c r="E145" s="479"/>
      <c r="F145" s="479"/>
      <c r="G145" s="479"/>
      <c r="H145" s="479"/>
      <c r="I145" s="479"/>
      <c r="J145" s="479"/>
      <c r="K145" s="479"/>
      <c r="L145" s="479"/>
      <c r="M145" s="479"/>
      <c r="N145" s="479"/>
      <c r="O145" s="479"/>
      <c r="P145" s="479"/>
      <c r="Q145" s="479"/>
      <c r="R145" s="479"/>
      <c r="S145" s="479"/>
      <c r="T145" s="479"/>
      <c r="U145" s="479"/>
      <c r="V145" s="479"/>
      <c r="W145" s="479"/>
      <c r="X145" s="479"/>
      <c r="Y145" s="479"/>
      <c r="Z145" s="479"/>
      <c r="AA145" s="479"/>
      <c r="AB145" s="479"/>
      <c r="AC145" s="479"/>
      <c r="AD145" s="479"/>
      <c r="AE145" s="479"/>
      <c r="AF145" s="479"/>
      <c r="AG145" s="479"/>
      <c r="AH145" s="479"/>
      <c r="AI145" s="479"/>
      <c r="AJ145" s="479"/>
      <c r="AK145" s="479"/>
      <c r="AL145" s="479"/>
      <c r="AM145" s="479"/>
      <c r="AN145" s="479"/>
      <c r="AO145" s="479"/>
      <c r="AP145" s="479"/>
      <c r="AQ145" s="479"/>
      <c r="AR145" s="479"/>
      <c r="AS145" s="479"/>
      <c r="AT145" s="479"/>
      <c r="AU145" s="479"/>
      <c r="AV145" s="479"/>
      <c r="AW145" s="479"/>
      <c r="AX145" s="479"/>
      <c r="AY145" s="479"/>
      <c r="AZ145" s="479"/>
      <c r="BA145" s="479"/>
      <c r="BB145" s="479"/>
      <c r="BC145" s="479"/>
      <c r="BD145" s="479"/>
      <c r="BE145" s="479"/>
      <c r="BF145" s="479"/>
      <c r="BG145" s="479"/>
      <c r="BH145" s="479"/>
      <c r="BI145" s="479"/>
      <c r="BJ145" s="479"/>
      <c r="BK145" s="479"/>
      <c r="BL145" s="479"/>
      <c r="BM145" s="479"/>
      <c r="BN145" s="479"/>
      <c r="BO145" s="479"/>
      <c r="BP145" s="479"/>
      <c r="BQ145" s="479"/>
      <c r="BR145" s="479"/>
      <c r="BS145" s="479"/>
      <c r="BT145" s="479"/>
      <c r="BU145" s="479"/>
    </row>
    <row r="146" ht="18.0" customHeight="1">
      <c r="A146" s="479"/>
      <c r="B146" s="482"/>
      <c r="C146" s="479"/>
      <c r="D146" s="479"/>
      <c r="E146" s="479"/>
      <c r="F146" s="479"/>
      <c r="G146" s="479"/>
      <c r="H146" s="479"/>
      <c r="I146" s="479"/>
      <c r="J146" s="479"/>
      <c r="K146" s="479"/>
      <c r="L146" s="479"/>
      <c r="M146" s="479"/>
      <c r="N146" s="479"/>
      <c r="O146" s="479"/>
      <c r="P146" s="479"/>
      <c r="Q146" s="479"/>
      <c r="R146" s="479"/>
      <c r="S146" s="479"/>
      <c r="T146" s="479"/>
      <c r="U146" s="479"/>
      <c r="V146" s="479"/>
      <c r="W146" s="479"/>
      <c r="X146" s="479"/>
      <c r="Y146" s="479"/>
      <c r="Z146" s="479"/>
      <c r="AA146" s="479"/>
      <c r="AB146" s="479"/>
      <c r="AC146" s="479"/>
      <c r="AD146" s="479"/>
      <c r="AE146" s="479"/>
      <c r="AF146" s="479"/>
      <c r="AG146" s="479"/>
      <c r="AH146" s="479"/>
      <c r="AI146" s="479"/>
      <c r="AJ146" s="479"/>
      <c r="AK146" s="479"/>
      <c r="AL146" s="479"/>
      <c r="AM146" s="479"/>
      <c r="AN146" s="479"/>
      <c r="AO146" s="479"/>
      <c r="AP146" s="479"/>
      <c r="AQ146" s="479"/>
      <c r="AR146" s="479"/>
      <c r="AS146" s="479"/>
      <c r="AT146" s="479"/>
      <c r="AU146" s="479"/>
      <c r="AV146" s="479"/>
      <c r="AW146" s="479"/>
      <c r="AX146" s="479"/>
      <c r="AY146" s="479"/>
      <c r="AZ146" s="479"/>
      <c r="BA146" s="479"/>
      <c r="BB146" s="479"/>
      <c r="BC146" s="479"/>
      <c r="BD146" s="479"/>
      <c r="BE146" s="479"/>
      <c r="BF146" s="479"/>
      <c r="BG146" s="479"/>
      <c r="BH146" s="479"/>
      <c r="BI146" s="479"/>
      <c r="BJ146" s="479"/>
      <c r="BK146" s="479"/>
      <c r="BL146" s="479"/>
      <c r="BM146" s="479"/>
      <c r="BN146" s="479"/>
      <c r="BO146" s="479"/>
      <c r="BP146" s="479"/>
      <c r="BQ146" s="479"/>
      <c r="BR146" s="479"/>
      <c r="BS146" s="479"/>
      <c r="BT146" s="479"/>
      <c r="BU146" s="479"/>
    </row>
    <row r="147" ht="18.0" customHeight="1">
      <c r="A147" s="479"/>
      <c r="B147" s="482"/>
      <c r="C147" s="479"/>
      <c r="D147" s="479"/>
      <c r="E147" s="479"/>
      <c r="F147" s="479"/>
      <c r="G147" s="479"/>
      <c r="H147" s="479"/>
      <c r="I147" s="479"/>
      <c r="J147" s="479"/>
      <c r="K147" s="479"/>
      <c r="L147" s="479"/>
      <c r="M147" s="479"/>
      <c r="N147" s="479"/>
      <c r="O147" s="479"/>
      <c r="P147" s="479"/>
      <c r="Q147" s="479"/>
      <c r="R147" s="479"/>
      <c r="S147" s="479"/>
      <c r="T147" s="479"/>
      <c r="U147" s="479"/>
      <c r="V147" s="479"/>
      <c r="W147" s="479"/>
      <c r="X147" s="479"/>
      <c r="Y147" s="479"/>
      <c r="Z147" s="479"/>
      <c r="AA147" s="479"/>
      <c r="AB147" s="479"/>
      <c r="AC147" s="479"/>
      <c r="AD147" s="479"/>
      <c r="AE147" s="479"/>
      <c r="AF147" s="479"/>
      <c r="AG147" s="479"/>
      <c r="AH147" s="479"/>
      <c r="AI147" s="479"/>
      <c r="AJ147" s="479"/>
      <c r="AK147" s="479"/>
      <c r="AL147" s="479"/>
      <c r="AM147" s="479"/>
      <c r="AN147" s="479"/>
      <c r="AO147" s="479"/>
      <c r="AP147" s="479"/>
      <c r="AQ147" s="479"/>
      <c r="AR147" s="479"/>
      <c r="AS147" s="479"/>
      <c r="AT147" s="479"/>
      <c r="AU147" s="479"/>
      <c r="AV147" s="479"/>
      <c r="AW147" s="479"/>
      <c r="AX147" s="479"/>
      <c r="AY147" s="479"/>
      <c r="AZ147" s="479"/>
      <c r="BA147" s="479"/>
      <c r="BB147" s="479"/>
      <c r="BC147" s="479"/>
      <c r="BD147" s="479"/>
      <c r="BE147" s="479"/>
      <c r="BF147" s="479"/>
      <c r="BG147" s="479"/>
      <c r="BH147" s="479"/>
      <c r="BI147" s="479"/>
      <c r="BJ147" s="479"/>
      <c r="BK147" s="479"/>
      <c r="BL147" s="479"/>
      <c r="BM147" s="479"/>
      <c r="BN147" s="479"/>
      <c r="BO147" s="479"/>
      <c r="BP147" s="479"/>
      <c r="BQ147" s="479"/>
      <c r="BR147" s="479"/>
      <c r="BS147" s="479"/>
      <c r="BT147" s="479"/>
      <c r="BU147" s="479"/>
    </row>
    <row r="148" ht="18.0" customHeight="1">
      <c r="A148" s="479"/>
      <c r="B148" s="482"/>
      <c r="C148" s="479"/>
      <c r="D148" s="479"/>
      <c r="E148" s="479"/>
      <c r="F148" s="479"/>
      <c r="G148" s="479"/>
      <c r="H148" s="479"/>
      <c r="I148" s="479"/>
      <c r="J148" s="479"/>
      <c r="K148" s="479"/>
      <c r="L148" s="479"/>
      <c r="M148" s="479"/>
      <c r="N148" s="479"/>
      <c r="O148" s="479"/>
      <c r="P148" s="479"/>
      <c r="Q148" s="479"/>
      <c r="R148" s="479"/>
      <c r="S148" s="479"/>
      <c r="T148" s="479"/>
      <c r="U148" s="479"/>
      <c r="V148" s="479"/>
      <c r="W148" s="479"/>
      <c r="X148" s="479"/>
      <c r="Y148" s="479"/>
      <c r="Z148" s="479"/>
      <c r="AA148" s="479"/>
      <c r="AB148" s="479"/>
      <c r="AC148" s="479"/>
      <c r="AD148" s="479"/>
      <c r="AE148" s="479"/>
      <c r="AF148" s="479"/>
      <c r="AG148" s="479"/>
      <c r="AH148" s="479"/>
      <c r="AI148" s="479"/>
      <c r="AJ148" s="479"/>
      <c r="AK148" s="479"/>
      <c r="AL148" s="479"/>
      <c r="AM148" s="479"/>
      <c r="AN148" s="479"/>
      <c r="AO148" s="479"/>
      <c r="AP148" s="479"/>
      <c r="AQ148" s="479"/>
      <c r="AR148" s="479"/>
      <c r="AS148" s="479"/>
      <c r="AT148" s="479"/>
      <c r="AU148" s="479"/>
      <c r="AV148" s="479"/>
      <c r="AW148" s="479"/>
      <c r="AX148" s="479"/>
      <c r="AY148" s="479"/>
      <c r="AZ148" s="479"/>
      <c r="BA148" s="479"/>
      <c r="BB148" s="479"/>
      <c r="BC148" s="479"/>
      <c r="BD148" s="479"/>
      <c r="BE148" s="479"/>
      <c r="BF148" s="479"/>
      <c r="BG148" s="479"/>
      <c r="BH148" s="479"/>
      <c r="BI148" s="479"/>
      <c r="BJ148" s="479"/>
      <c r="BK148" s="479"/>
      <c r="BL148" s="479"/>
      <c r="BM148" s="479"/>
      <c r="BN148" s="479"/>
      <c r="BO148" s="479"/>
      <c r="BP148" s="479"/>
      <c r="BQ148" s="479"/>
      <c r="BR148" s="479"/>
      <c r="BS148" s="479"/>
      <c r="BT148" s="479"/>
      <c r="BU148" s="479"/>
    </row>
    <row r="149" ht="18.0" customHeight="1">
      <c r="A149" s="479"/>
      <c r="B149" s="482"/>
      <c r="C149" s="479"/>
      <c r="D149" s="479"/>
      <c r="E149" s="479"/>
      <c r="F149" s="479"/>
      <c r="G149" s="479"/>
      <c r="H149" s="479"/>
      <c r="I149" s="479"/>
      <c r="J149" s="479"/>
      <c r="K149" s="479"/>
      <c r="L149" s="479"/>
      <c r="M149" s="479"/>
      <c r="N149" s="479"/>
      <c r="O149" s="479"/>
      <c r="P149" s="479"/>
      <c r="Q149" s="479"/>
      <c r="R149" s="479"/>
      <c r="S149" s="479"/>
      <c r="T149" s="479"/>
      <c r="U149" s="479"/>
      <c r="V149" s="479"/>
      <c r="W149" s="479"/>
      <c r="X149" s="479"/>
      <c r="Y149" s="479"/>
      <c r="Z149" s="479"/>
      <c r="AA149" s="479"/>
      <c r="AB149" s="479"/>
      <c r="AC149" s="479"/>
      <c r="AD149" s="479"/>
      <c r="AE149" s="479"/>
      <c r="AF149" s="479"/>
      <c r="AG149" s="479"/>
      <c r="AH149" s="479"/>
      <c r="AI149" s="479"/>
      <c r="AJ149" s="479"/>
      <c r="AK149" s="479"/>
      <c r="AL149" s="479"/>
      <c r="AM149" s="479"/>
      <c r="AN149" s="479"/>
      <c r="AO149" s="479"/>
      <c r="AP149" s="479"/>
      <c r="AQ149" s="479"/>
      <c r="AR149" s="479"/>
      <c r="AS149" s="479"/>
      <c r="AT149" s="479"/>
      <c r="AU149" s="479"/>
      <c r="AV149" s="479"/>
      <c r="AW149" s="479"/>
      <c r="AX149" s="479"/>
      <c r="AY149" s="479"/>
      <c r="AZ149" s="479"/>
      <c r="BA149" s="479"/>
      <c r="BB149" s="479"/>
      <c r="BC149" s="479"/>
      <c r="BD149" s="479"/>
      <c r="BE149" s="479"/>
      <c r="BF149" s="479"/>
      <c r="BG149" s="479"/>
      <c r="BH149" s="479"/>
      <c r="BI149" s="479"/>
      <c r="BJ149" s="479"/>
      <c r="BK149" s="479"/>
      <c r="BL149" s="479"/>
      <c r="BM149" s="479"/>
      <c r="BN149" s="479"/>
      <c r="BO149" s="479"/>
      <c r="BP149" s="479"/>
      <c r="BQ149" s="479"/>
      <c r="BR149" s="479"/>
      <c r="BS149" s="479"/>
      <c r="BT149" s="479"/>
      <c r="BU149" s="479"/>
    </row>
    <row r="150" ht="18.0" customHeight="1">
      <c r="A150" s="479"/>
      <c r="B150" s="482"/>
      <c r="C150" s="479"/>
      <c r="D150" s="479"/>
      <c r="E150" s="479"/>
      <c r="F150" s="479"/>
      <c r="G150" s="479"/>
      <c r="H150" s="479"/>
      <c r="I150" s="479"/>
      <c r="J150" s="479"/>
      <c r="K150" s="479"/>
      <c r="L150" s="479"/>
      <c r="M150" s="479"/>
      <c r="N150" s="479"/>
      <c r="O150" s="479"/>
      <c r="P150" s="479"/>
      <c r="Q150" s="479"/>
      <c r="R150" s="479"/>
      <c r="S150" s="479"/>
      <c r="T150" s="479"/>
      <c r="U150" s="479"/>
      <c r="V150" s="479"/>
      <c r="W150" s="479"/>
      <c r="X150" s="479"/>
      <c r="Y150" s="479"/>
      <c r="Z150" s="479"/>
      <c r="AA150" s="479"/>
      <c r="AB150" s="479"/>
      <c r="AC150" s="479"/>
      <c r="AD150" s="479"/>
      <c r="AE150" s="479"/>
      <c r="AF150" s="479"/>
      <c r="AG150" s="479"/>
      <c r="AH150" s="479"/>
      <c r="AI150" s="479"/>
      <c r="AJ150" s="479"/>
      <c r="AK150" s="479"/>
      <c r="AL150" s="479"/>
      <c r="AM150" s="479"/>
      <c r="AN150" s="479"/>
      <c r="AO150" s="479"/>
      <c r="AP150" s="479"/>
      <c r="AQ150" s="479"/>
      <c r="AR150" s="479"/>
      <c r="AS150" s="479"/>
      <c r="AT150" s="479"/>
      <c r="AU150" s="479"/>
      <c r="AV150" s="479"/>
      <c r="AW150" s="479"/>
      <c r="AX150" s="479"/>
      <c r="AY150" s="479"/>
      <c r="AZ150" s="479"/>
      <c r="BA150" s="479"/>
      <c r="BB150" s="479"/>
      <c r="BC150" s="479"/>
      <c r="BD150" s="479"/>
      <c r="BE150" s="479"/>
      <c r="BF150" s="479"/>
      <c r="BG150" s="479"/>
      <c r="BH150" s="479"/>
      <c r="BI150" s="479"/>
      <c r="BJ150" s="479"/>
      <c r="BK150" s="479"/>
      <c r="BL150" s="479"/>
      <c r="BM150" s="479"/>
      <c r="BN150" s="479"/>
      <c r="BO150" s="479"/>
      <c r="BP150" s="479"/>
      <c r="BQ150" s="479"/>
      <c r="BR150" s="479"/>
      <c r="BS150" s="479"/>
      <c r="BT150" s="479"/>
      <c r="BU150" s="479"/>
    </row>
    <row r="151" ht="18.0" customHeight="1">
      <c r="A151" s="479"/>
      <c r="B151" s="482"/>
      <c r="C151" s="479"/>
      <c r="D151" s="479"/>
      <c r="E151" s="479"/>
      <c r="F151" s="479"/>
      <c r="G151" s="479"/>
      <c r="H151" s="479"/>
      <c r="I151" s="479"/>
      <c r="J151" s="479"/>
      <c r="K151" s="479"/>
      <c r="L151" s="479"/>
      <c r="M151" s="479"/>
      <c r="N151" s="479"/>
      <c r="O151" s="479"/>
      <c r="P151" s="479"/>
      <c r="Q151" s="479"/>
      <c r="R151" s="479"/>
      <c r="S151" s="479"/>
      <c r="T151" s="479"/>
      <c r="U151" s="479"/>
      <c r="V151" s="479"/>
      <c r="W151" s="479"/>
      <c r="X151" s="479"/>
      <c r="Y151" s="479"/>
      <c r="Z151" s="479"/>
      <c r="AA151" s="479"/>
      <c r="AB151" s="479"/>
      <c r="AC151" s="479"/>
      <c r="AD151" s="479"/>
      <c r="AE151" s="479"/>
      <c r="AF151" s="479"/>
      <c r="AG151" s="479"/>
      <c r="AH151" s="479"/>
      <c r="AI151" s="479"/>
      <c r="AJ151" s="479"/>
      <c r="AK151" s="479"/>
      <c r="AL151" s="479"/>
      <c r="AM151" s="479"/>
      <c r="AN151" s="479"/>
      <c r="AO151" s="479"/>
      <c r="AP151" s="479"/>
      <c r="AQ151" s="479"/>
      <c r="AR151" s="479"/>
      <c r="AS151" s="479"/>
      <c r="AT151" s="479"/>
      <c r="AU151" s="479"/>
      <c r="AV151" s="479"/>
      <c r="AW151" s="479"/>
      <c r="AX151" s="479"/>
      <c r="AY151" s="479"/>
      <c r="AZ151" s="479"/>
      <c r="BA151" s="479"/>
      <c r="BB151" s="479"/>
      <c r="BC151" s="479"/>
      <c r="BD151" s="479"/>
      <c r="BE151" s="479"/>
      <c r="BF151" s="479"/>
      <c r="BG151" s="479"/>
      <c r="BH151" s="479"/>
      <c r="BI151" s="479"/>
      <c r="BJ151" s="479"/>
      <c r="BK151" s="479"/>
      <c r="BL151" s="479"/>
      <c r="BM151" s="479"/>
      <c r="BN151" s="479"/>
      <c r="BO151" s="479"/>
      <c r="BP151" s="479"/>
      <c r="BQ151" s="479"/>
      <c r="BR151" s="479"/>
      <c r="BS151" s="479"/>
      <c r="BT151" s="479"/>
      <c r="BU151" s="479"/>
    </row>
    <row r="152" ht="18.0" customHeight="1">
      <c r="A152" s="479"/>
      <c r="B152" s="482"/>
      <c r="C152" s="479"/>
      <c r="D152" s="479"/>
      <c r="E152" s="479"/>
      <c r="F152" s="479"/>
      <c r="G152" s="479"/>
      <c r="H152" s="479"/>
      <c r="I152" s="479"/>
      <c r="J152" s="479"/>
      <c r="K152" s="479"/>
      <c r="L152" s="479"/>
      <c r="M152" s="479"/>
      <c r="N152" s="479"/>
      <c r="O152" s="479"/>
      <c r="P152" s="479"/>
      <c r="Q152" s="479"/>
      <c r="R152" s="479"/>
      <c r="S152" s="479"/>
      <c r="T152" s="479"/>
      <c r="U152" s="479"/>
      <c r="V152" s="479"/>
      <c r="W152" s="479"/>
      <c r="X152" s="479"/>
      <c r="Y152" s="479"/>
      <c r="Z152" s="479"/>
      <c r="AA152" s="479"/>
      <c r="AB152" s="479"/>
      <c r="AC152" s="479"/>
      <c r="AD152" s="479"/>
      <c r="AE152" s="479"/>
      <c r="AF152" s="479"/>
      <c r="AG152" s="479"/>
      <c r="AH152" s="479"/>
      <c r="AI152" s="479"/>
      <c r="AJ152" s="479"/>
      <c r="AK152" s="479"/>
      <c r="AL152" s="479"/>
      <c r="AM152" s="479"/>
      <c r="AN152" s="479"/>
      <c r="AO152" s="479"/>
      <c r="AP152" s="479"/>
      <c r="AQ152" s="479"/>
      <c r="AR152" s="479"/>
      <c r="AS152" s="479"/>
      <c r="AT152" s="479"/>
      <c r="AU152" s="479"/>
      <c r="AV152" s="479"/>
      <c r="AW152" s="479"/>
      <c r="AX152" s="479"/>
      <c r="AY152" s="479"/>
      <c r="AZ152" s="479"/>
      <c r="BA152" s="479"/>
      <c r="BB152" s="479"/>
      <c r="BC152" s="479"/>
      <c r="BD152" s="479"/>
      <c r="BE152" s="479"/>
      <c r="BF152" s="479"/>
      <c r="BG152" s="479"/>
      <c r="BH152" s="479"/>
      <c r="BI152" s="479"/>
      <c r="BJ152" s="479"/>
      <c r="BK152" s="479"/>
      <c r="BL152" s="479"/>
      <c r="BM152" s="479"/>
      <c r="BN152" s="479"/>
      <c r="BO152" s="479"/>
      <c r="BP152" s="479"/>
      <c r="BQ152" s="479"/>
      <c r="BR152" s="479"/>
      <c r="BS152" s="479"/>
      <c r="BT152" s="479"/>
      <c r="BU152" s="479"/>
    </row>
    <row r="153" ht="18.0" customHeight="1">
      <c r="A153" s="479"/>
      <c r="B153" s="482"/>
      <c r="C153" s="479"/>
      <c r="D153" s="479"/>
      <c r="E153" s="479"/>
      <c r="F153" s="479"/>
      <c r="G153" s="479"/>
      <c r="H153" s="479"/>
      <c r="I153" s="479"/>
      <c r="J153" s="479"/>
      <c r="K153" s="479"/>
      <c r="L153" s="479"/>
      <c r="M153" s="479"/>
      <c r="N153" s="479"/>
      <c r="O153" s="479"/>
      <c r="P153" s="479"/>
      <c r="Q153" s="479"/>
      <c r="R153" s="479"/>
      <c r="S153" s="479"/>
      <c r="T153" s="479"/>
      <c r="U153" s="479"/>
      <c r="V153" s="479"/>
      <c r="W153" s="479"/>
      <c r="X153" s="479"/>
      <c r="Y153" s="479"/>
      <c r="Z153" s="479"/>
      <c r="AA153" s="479"/>
      <c r="AB153" s="479"/>
      <c r="AC153" s="479"/>
      <c r="AD153" s="479"/>
      <c r="AE153" s="479"/>
      <c r="AF153" s="479"/>
      <c r="AG153" s="479"/>
      <c r="AH153" s="479"/>
      <c r="AI153" s="479"/>
      <c r="AJ153" s="479"/>
      <c r="AK153" s="479"/>
      <c r="AL153" s="479"/>
      <c r="AM153" s="479"/>
      <c r="AN153" s="479"/>
      <c r="AO153" s="479"/>
      <c r="AP153" s="479"/>
      <c r="AQ153" s="479"/>
      <c r="AR153" s="479"/>
      <c r="AS153" s="479"/>
      <c r="AT153" s="479"/>
      <c r="AU153" s="479"/>
      <c r="AV153" s="479"/>
      <c r="AW153" s="479"/>
      <c r="AX153" s="479"/>
      <c r="AY153" s="479"/>
      <c r="AZ153" s="479"/>
      <c r="BA153" s="479"/>
      <c r="BB153" s="479"/>
      <c r="BC153" s="479"/>
      <c r="BD153" s="479"/>
      <c r="BE153" s="479"/>
      <c r="BF153" s="479"/>
      <c r="BG153" s="479"/>
      <c r="BH153" s="479"/>
      <c r="BI153" s="479"/>
      <c r="BJ153" s="479"/>
      <c r="BK153" s="479"/>
      <c r="BL153" s="479"/>
      <c r="BM153" s="479"/>
      <c r="BN153" s="479"/>
      <c r="BO153" s="479"/>
      <c r="BP153" s="479"/>
      <c r="BQ153" s="479"/>
      <c r="BR153" s="479"/>
      <c r="BS153" s="479"/>
      <c r="BT153" s="479"/>
      <c r="BU153" s="479"/>
    </row>
    <row r="154" ht="18.0" customHeight="1">
      <c r="A154" s="479"/>
      <c r="B154" s="482"/>
      <c r="C154" s="479"/>
      <c r="D154" s="479"/>
      <c r="E154" s="479"/>
      <c r="F154" s="479"/>
      <c r="G154" s="479"/>
      <c r="H154" s="479"/>
      <c r="I154" s="479"/>
      <c r="J154" s="479"/>
      <c r="K154" s="479"/>
      <c r="L154" s="479"/>
      <c r="M154" s="479"/>
      <c r="N154" s="479"/>
      <c r="O154" s="479"/>
      <c r="P154" s="479"/>
      <c r="Q154" s="479"/>
      <c r="R154" s="479"/>
      <c r="S154" s="479"/>
      <c r="T154" s="479"/>
      <c r="U154" s="479"/>
      <c r="V154" s="479"/>
      <c r="W154" s="479"/>
      <c r="X154" s="479"/>
      <c r="Y154" s="479"/>
      <c r="Z154" s="479"/>
      <c r="AA154" s="479"/>
      <c r="AB154" s="479"/>
      <c r="AC154" s="479"/>
      <c r="AD154" s="479"/>
      <c r="AE154" s="479"/>
      <c r="AF154" s="479"/>
      <c r="AG154" s="479"/>
      <c r="AH154" s="479"/>
      <c r="AI154" s="479"/>
      <c r="AJ154" s="479"/>
      <c r="AK154" s="479"/>
      <c r="AL154" s="479"/>
      <c r="AM154" s="479"/>
      <c r="AN154" s="479"/>
      <c r="AO154" s="479"/>
      <c r="AP154" s="479"/>
      <c r="AQ154" s="479"/>
      <c r="AR154" s="479"/>
      <c r="AS154" s="479"/>
      <c r="AT154" s="479"/>
      <c r="AU154" s="479"/>
      <c r="AV154" s="479"/>
      <c r="AW154" s="479"/>
      <c r="AX154" s="479"/>
      <c r="AY154" s="479"/>
      <c r="AZ154" s="479"/>
      <c r="BA154" s="479"/>
      <c r="BB154" s="479"/>
      <c r="BC154" s="479"/>
      <c r="BD154" s="479"/>
      <c r="BE154" s="479"/>
      <c r="BF154" s="479"/>
      <c r="BG154" s="479"/>
      <c r="BH154" s="479"/>
      <c r="BI154" s="479"/>
      <c r="BJ154" s="479"/>
      <c r="BK154" s="479"/>
      <c r="BL154" s="479"/>
      <c r="BM154" s="479"/>
      <c r="BN154" s="479"/>
      <c r="BO154" s="479"/>
      <c r="BP154" s="479"/>
      <c r="BQ154" s="479"/>
      <c r="BR154" s="479"/>
      <c r="BS154" s="479"/>
      <c r="BT154" s="479"/>
      <c r="BU154" s="479"/>
    </row>
    <row r="155" ht="18.0" customHeight="1">
      <c r="A155" s="479"/>
      <c r="B155" s="482"/>
      <c r="C155" s="479"/>
      <c r="D155" s="479"/>
      <c r="E155" s="479"/>
      <c r="F155" s="479"/>
      <c r="G155" s="479"/>
      <c r="H155" s="479"/>
      <c r="I155" s="479"/>
      <c r="J155" s="479"/>
      <c r="K155" s="479"/>
      <c r="L155" s="479"/>
      <c r="M155" s="479"/>
      <c r="N155" s="479"/>
      <c r="O155" s="479"/>
      <c r="P155" s="479"/>
      <c r="Q155" s="479"/>
      <c r="R155" s="479"/>
      <c r="S155" s="479"/>
      <c r="T155" s="479"/>
      <c r="U155" s="479"/>
      <c r="V155" s="479"/>
      <c r="W155" s="479"/>
      <c r="X155" s="479"/>
      <c r="Y155" s="479"/>
      <c r="Z155" s="479"/>
      <c r="AA155" s="479"/>
      <c r="AB155" s="479"/>
      <c r="AC155" s="479"/>
      <c r="AD155" s="479"/>
      <c r="AE155" s="479"/>
      <c r="AF155" s="479"/>
      <c r="AG155" s="479"/>
      <c r="AH155" s="479"/>
      <c r="AI155" s="479"/>
      <c r="AJ155" s="479"/>
      <c r="AK155" s="479"/>
      <c r="AL155" s="479"/>
      <c r="AM155" s="479"/>
      <c r="AN155" s="479"/>
      <c r="AO155" s="479"/>
      <c r="AP155" s="479"/>
      <c r="AQ155" s="479"/>
      <c r="AR155" s="479"/>
      <c r="AS155" s="479"/>
      <c r="AT155" s="479"/>
      <c r="AU155" s="479"/>
      <c r="AV155" s="479"/>
      <c r="AW155" s="479"/>
      <c r="AX155" s="479"/>
      <c r="AY155" s="479"/>
      <c r="AZ155" s="479"/>
      <c r="BA155" s="479"/>
      <c r="BB155" s="479"/>
      <c r="BC155" s="479"/>
      <c r="BD155" s="479"/>
      <c r="BE155" s="479"/>
      <c r="BF155" s="479"/>
      <c r="BG155" s="479"/>
      <c r="BH155" s="479"/>
      <c r="BI155" s="479"/>
      <c r="BJ155" s="479"/>
      <c r="BK155" s="479"/>
      <c r="BL155" s="479"/>
      <c r="BM155" s="479"/>
      <c r="BN155" s="479"/>
      <c r="BO155" s="479"/>
      <c r="BP155" s="479"/>
      <c r="BQ155" s="479"/>
      <c r="BR155" s="479"/>
      <c r="BS155" s="479"/>
      <c r="BT155" s="479"/>
      <c r="BU155" s="479"/>
    </row>
    <row r="156" ht="18.0" customHeight="1">
      <c r="A156" s="479"/>
      <c r="B156" s="482"/>
      <c r="C156" s="479"/>
      <c r="D156" s="479"/>
      <c r="E156" s="479"/>
      <c r="F156" s="479"/>
      <c r="G156" s="479"/>
      <c r="H156" s="479"/>
      <c r="I156" s="479"/>
      <c r="J156" s="479"/>
      <c r="K156" s="479"/>
      <c r="L156" s="479"/>
      <c r="M156" s="479"/>
      <c r="N156" s="479"/>
      <c r="O156" s="479"/>
      <c r="P156" s="479"/>
      <c r="Q156" s="479"/>
      <c r="R156" s="479"/>
      <c r="S156" s="479"/>
      <c r="T156" s="479"/>
      <c r="U156" s="479"/>
      <c r="V156" s="479"/>
      <c r="W156" s="479"/>
      <c r="X156" s="479"/>
      <c r="Y156" s="479"/>
      <c r="Z156" s="479"/>
      <c r="AA156" s="479"/>
      <c r="AB156" s="479"/>
      <c r="AC156" s="479"/>
      <c r="AD156" s="479"/>
      <c r="AE156" s="479"/>
      <c r="AF156" s="479"/>
      <c r="AG156" s="479"/>
      <c r="AH156" s="479"/>
      <c r="AI156" s="479"/>
      <c r="AJ156" s="479"/>
      <c r="AK156" s="479"/>
      <c r="AL156" s="479"/>
      <c r="AM156" s="479"/>
      <c r="AN156" s="479"/>
      <c r="AO156" s="479"/>
      <c r="AP156" s="479"/>
      <c r="AQ156" s="479"/>
      <c r="AR156" s="479"/>
      <c r="AS156" s="479"/>
      <c r="AT156" s="479"/>
      <c r="AU156" s="479"/>
      <c r="AV156" s="479"/>
      <c r="AW156" s="479"/>
      <c r="AX156" s="479"/>
      <c r="AY156" s="479"/>
      <c r="AZ156" s="479"/>
      <c r="BA156" s="479"/>
      <c r="BB156" s="479"/>
      <c r="BC156" s="479"/>
      <c r="BD156" s="479"/>
      <c r="BE156" s="479"/>
      <c r="BF156" s="479"/>
      <c r="BG156" s="479"/>
      <c r="BH156" s="479"/>
      <c r="BI156" s="479"/>
      <c r="BJ156" s="479"/>
      <c r="BK156" s="479"/>
      <c r="BL156" s="479"/>
      <c r="BM156" s="479"/>
      <c r="BN156" s="479"/>
      <c r="BO156" s="479"/>
      <c r="BP156" s="479"/>
      <c r="BQ156" s="479"/>
      <c r="BR156" s="479"/>
      <c r="BS156" s="479"/>
      <c r="BT156" s="479"/>
      <c r="BU156" s="479"/>
    </row>
    <row r="157" ht="18.0" customHeight="1">
      <c r="A157" s="479"/>
      <c r="B157" s="482"/>
      <c r="C157" s="479"/>
      <c r="D157" s="479"/>
      <c r="E157" s="479"/>
      <c r="F157" s="479"/>
      <c r="G157" s="479"/>
      <c r="H157" s="479"/>
      <c r="I157" s="479"/>
      <c r="J157" s="479"/>
      <c r="K157" s="479"/>
      <c r="L157" s="479"/>
      <c r="M157" s="479"/>
      <c r="N157" s="479"/>
      <c r="O157" s="479"/>
      <c r="P157" s="479"/>
      <c r="Q157" s="479"/>
      <c r="R157" s="479"/>
      <c r="S157" s="479"/>
      <c r="T157" s="479"/>
      <c r="U157" s="479"/>
      <c r="V157" s="479"/>
      <c r="W157" s="479"/>
      <c r="X157" s="479"/>
      <c r="Y157" s="479"/>
      <c r="Z157" s="479"/>
      <c r="AA157" s="479"/>
      <c r="AB157" s="479"/>
      <c r="AC157" s="479"/>
      <c r="AD157" s="479"/>
      <c r="AE157" s="479"/>
      <c r="AF157" s="479"/>
      <c r="AG157" s="479"/>
      <c r="AH157" s="479"/>
      <c r="AI157" s="479"/>
      <c r="AJ157" s="479"/>
      <c r="AK157" s="479"/>
      <c r="AL157" s="479"/>
      <c r="AM157" s="479"/>
      <c r="AN157" s="479"/>
      <c r="AO157" s="479"/>
      <c r="AP157" s="479"/>
      <c r="AQ157" s="479"/>
      <c r="AR157" s="479"/>
      <c r="AS157" s="479"/>
      <c r="AT157" s="479"/>
      <c r="AU157" s="479"/>
      <c r="AV157" s="479"/>
      <c r="AW157" s="479"/>
      <c r="AX157" s="479"/>
      <c r="AY157" s="479"/>
      <c r="AZ157" s="479"/>
      <c r="BA157" s="479"/>
      <c r="BB157" s="479"/>
      <c r="BC157" s="479"/>
      <c r="BD157" s="479"/>
      <c r="BE157" s="479"/>
      <c r="BF157" s="479"/>
      <c r="BG157" s="479"/>
      <c r="BH157" s="479"/>
      <c r="BI157" s="479"/>
      <c r="BJ157" s="479"/>
      <c r="BK157" s="479"/>
      <c r="BL157" s="479"/>
      <c r="BM157" s="479"/>
      <c r="BN157" s="479"/>
      <c r="BO157" s="479"/>
      <c r="BP157" s="479"/>
      <c r="BQ157" s="479"/>
      <c r="BR157" s="479"/>
      <c r="BS157" s="479"/>
      <c r="BT157" s="479"/>
      <c r="BU157" s="479"/>
    </row>
    <row r="158" ht="18.0" customHeight="1">
      <c r="A158" s="479"/>
      <c r="B158" s="482"/>
      <c r="C158" s="479"/>
      <c r="D158" s="479"/>
      <c r="E158" s="479"/>
      <c r="F158" s="479"/>
      <c r="G158" s="479"/>
      <c r="H158" s="479"/>
      <c r="I158" s="479"/>
      <c r="J158" s="479"/>
      <c r="K158" s="479"/>
      <c r="L158" s="479"/>
      <c r="M158" s="479"/>
      <c r="N158" s="479"/>
      <c r="O158" s="479"/>
      <c r="P158" s="479"/>
      <c r="Q158" s="479"/>
      <c r="R158" s="479"/>
      <c r="S158" s="479"/>
      <c r="T158" s="479"/>
      <c r="U158" s="479"/>
      <c r="V158" s="479"/>
      <c r="W158" s="479"/>
      <c r="X158" s="479"/>
      <c r="Y158" s="479"/>
      <c r="Z158" s="479"/>
      <c r="AA158" s="479"/>
      <c r="AB158" s="479"/>
      <c r="AC158" s="479"/>
      <c r="AD158" s="479"/>
      <c r="AE158" s="479"/>
      <c r="AF158" s="479"/>
      <c r="AG158" s="479"/>
      <c r="AH158" s="479"/>
      <c r="AI158" s="479"/>
      <c r="AJ158" s="479"/>
      <c r="AK158" s="479"/>
      <c r="AL158" s="479"/>
      <c r="AM158" s="479"/>
      <c r="AN158" s="479"/>
      <c r="AO158" s="479"/>
      <c r="AP158" s="479"/>
      <c r="AQ158" s="479"/>
      <c r="AR158" s="479"/>
      <c r="AS158" s="479"/>
      <c r="AT158" s="479"/>
      <c r="AU158" s="479"/>
      <c r="AV158" s="479"/>
      <c r="AW158" s="479"/>
      <c r="AX158" s="479"/>
      <c r="AY158" s="479"/>
      <c r="AZ158" s="479"/>
      <c r="BA158" s="479"/>
      <c r="BB158" s="479"/>
      <c r="BC158" s="479"/>
      <c r="BD158" s="479"/>
      <c r="BE158" s="479"/>
      <c r="BF158" s="479"/>
      <c r="BG158" s="479"/>
      <c r="BH158" s="479"/>
      <c r="BI158" s="479"/>
      <c r="BJ158" s="479"/>
      <c r="BK158" s="479"/>
      <c r="BL158" s="479"/>
      <c r="BM158" s="479"/>
      <c r="BN158" s="479"/>
      <c r="BO158" s="479"/>
      <c r="BP158" s="479"/>
      <c r="BQ158" s="479"/>
      <c r="BR158" s="479"/>
      <c r="BS158" s="479"/>
      <c r="BT158" s="479"/>
      <c r="BU158" s="479"/>
    </row>
    <row r="159" ht="18.0" customHeight="1">
      <c r="A159" s="479"/>
      <c r="B159" s="482"/>
      <c r="C159" s="479"/>
      <c r="D159" s="479"/>
      <c r="E159" s="479"/>
      <c r="F159" s="479"/>
      <c r="G159" s="479"/>
      <c r="H159" s="479"/>
      <c r="I159" s="479"/>
      <c r="J159" s="479"/>
      <c r="K159" s="479"/>
      <c r="L159" s="479"/>
      <c r="M159" s="479"/>
      <c r="N159" s="479"/>
      <c r="O159" s="479"/>
      <c r="P159" s="479"/>
      <c r="Q159" s="479"/>
      <c r="R159" s="479"/>
      <c r="S159" s="479"/>
      <c r="T159" s="479"/>
      <c r="U159" s="479"/>
      <c r="V159" s="479"/>
      <c r="W159" s="479"/>
      <c r="X159" s="479"/>
      <c r="Y159" s="479"/>
      <c r="Z159" s="479"/>
      <c r="AA159" s="479"/>
      <c r="AB159" s="479"/>
      <c r="AC159" s="479"/>
      <c r="AD159" s="479"/>
      <c r="AE159" s="479"/>
      <c r="AF159" s="479"/>
      <c r="AG159" s="479"/>
      <c r="AH159" s="479"/>
      <c r="AI159" s="479"/>
      <c r="AJ159" s="479"/>
      <c r="AK159" s="479"/>
      <c r="AL159" s="479"/>
      <c r="AM159" s="479"/>
      <c r="AN159" s="479"/>
      <c r="AO159" s="479"/>
      <c r="AP159" s="479"/>
      <c r="AQ159" s="479"/>
      <c r="AR159" s="479"/>
      <c r="AS159" s="479"/>
      <c r="AT159" s="479"/>
      <c r="AU159" s="479"/>
      <c r="AV159" s="479"/>
      <c r="AW159" s="479"/>
      <c r="AX159" s="479"/>
      <c r="AY159" s="479"/>
      <c r="AZ159" s="479"/>
      <c r="BA159" s="479"/>
      <c r="BB159" s="479"/>
      <c r="BC159" s="479"/>
      <c r="BD159" s="479"/>
      <c r="BE159" s="479"/>
      <c r="BF159" s="479"/>
      <c r="BG159" s="479"/>
      <c r="BH159" s="479"/>
      <c r="BI159" s="479"/>
      <c r="BJ159" s="479"/>
      <c r="BK159" s="479"/>
      <c r="BL159" s="479"/>
      <c r="BM159" s="479"/>
      <c r="BN159" s="479"/>
      <c r="BO159" s="479"/>
      <c r="BP159" s="479"/>
      <c r="BQ159" s="479"/>
      <c r="BR159" s="479"/>
      <c r="BS159" s="479"/>
      <c r="BT159" s="479"/>
      <c r="BU159" s="479"/>
    </row>
    <row r="160" ht="18.0" customHeight="1">
      <c r="A160" s="479"/>
      <c r="B160" s="482"/>
      <c r="C160" s="479"/>
      <c r="D160" s="479"/>
      <c r="E160" s="479"/>
      <c r="F160" s="479"/>
      <c r="G160" s="479"/>
      <c r="H160" s="479"/>
      <c r="I160" s="479"/>
      <c r="J160" s="479"/>
      <c r="K160" s="479"/>
      <c r="L160" s="479"/>
      <c r="M160" s="479"/>
      <c r="N160" s="479"/>
      <c r="O160" s="479"/>
      <c r="P160" s="479"/>
      <c r="Q160" s="479"/>
      <c r="R160" s="479"/>
      <c r="S160" s="479"/>
      <c r="T160" s="479"/>
      <c r="U160" s="479"/>
      <c r="V160" s="479"/>
      <c r="W160" s="479"/>
      <c r="X160" s="479"/>
      <c r="Y160" s="479"/>
      <c r="Z160" s="479"/>
      <c r="AA160" s="479"/>
      <c r="AB160" s="479"/>
      <c r="AC160" s="479"/>
      <c r="AD160" s="479"/>
      <c r="AE160" s="479"/>
      <c r="AF160" s="479"/>
      <c r="AG160" s="479"/>
      <c r="AH160" s="479"/>
      <c r="AI160" s="479"/>
      <c r="AJ160" s="479"/>
      <c r="AK160" s="479"/>
      <c r="AL160" s="479"/>
      <c r="AM160" s="479"/>
      <c r="AN160" s="479"/>
      <c r="AO160" s="479"/>
      <c r="AP160" s="479"/>
      <c r="AQ160" s="479"/>
      <c r="AR160" s="479"/>
      <c r="AS160" s="479"/>
      <c r="AT160" s="479"/>
      <c r="AU160" s="479"/>
      <c r="AV160" s="479"/>
      <c r="AW160" s="479"/>
      <c r="AX160" s="479"/>
      <c r="AY160" s="479"/>
      <c r="AZ160" s="479"/>
      <c r="BA160" s="479"/>
      <c r="BB160" s="479"/>
      <c r="BC160" s="479"/>
      <c r="BD160" s="479"/>
      <c r="BE160" s="479"/>
      <c r="BF160" s="479"/>
      <c r="BG160" s="479"/>
      <c r="BH160" s="479"/>
      <c r="BI160" s="479"/>
      <c r="BJ160" s="479"/>
      <c r="BK160" s="479"/>
      <c r="BL160" s="479"/>
      <c r="BM160" s="479"/>
      <c r="BN160" s="479"/>
      <c r="BO160" s="479"/>
      <c r="BP160" s="479"/>
      <c r="BQ160" s="479"/>
      <c r="BR160" s="479"/>
      <c r="BS160" s="479"/>
      <c r="BT160" s="479"/>
      <c r="BU160" s="479"/>
    </row>
    <row r="161" ht="18.0" customHeight="1">
      <c r="A161" s="479"/>
      <c r="B161" s="482"/>
      <c r="C161" s="479"/>
      <c r="D161" s="479"/>
      <c r="E161" s="479"/>
      <c r="F161" s="479"/>
      <c r="G161" s="479"/>
      <c r="H161" s="479"/>
      <c r="I161" s="479"/>
      <c r="J161" s="479"/>
      <c r="K161" s="479"/>
      <c r="L161" s="479"/>
      <c r="M161" s="479"/>
      <c r="N161" s="479"/>
      <c r="O161" s="479"/>
      <c r="P161" s="479"/>
      <c r="Q161" s="479"/>
      <c r="R161" s="479"/>
      <c r="S161" s="479"/>
      <c r="T161" s="479"/>
      <c r="U161" s="479"/>
      <c r="V161" s="479"/>
      <c r="W161" s="479"/>
      <c r="X161" s="479"/>
      <c r="Y161" s="479"/>
      <c r="Z161" s="479"/>
      <c r="AA161" s="479"/>
      <c r="AB161" s="479"/>
      <c r="AC161" s="479"/>
      <c r="AD161" s="479"/>
      <c r="AE161" s="479"/>
      <c r="AF161" s="479"/>
      <c r="AG161" s="479"/>
      <c r="AH161" s="479"/>
      <c r="AI161" s="479"/>
      <c r="AJ161" s="479"/>
      <c r="AK161" s="479"/>
      <c r="AL161" s="479"/>
      <c r="AM161" s="479"/>
      <c r="AN161" s="479"/>
      <c r="AO161" s="479"/>
      <c r="AP161" s="479"/>
      <c r="AQ161" s="479"/>
      <c r="AR161" s="479"/>
      <c r="AS161" s="479"/>
      <c r="AT161" s="479"/>
      <c r="AU161" s="479"/>
      <c r="AV161" s="479"/>
      <c r="AW161" s="479"/>
      <c r="AX161" s="479"/>
      <c r="AY161" s="479"/>
      <c r="AZ161" s="479"/>
      <c r="BA161" s="479"/>
      <c r="BB161" s="479"/>
      <c r="BC161" s="479"/>
      <c r="BD161" s="479"/>
      <c r="BE161" s="479"/>
      <c r="BF161" s="479"/>
      <c r="BG161" s="479"/>
      <c r="BH161" s="479"/>
      <c r="BI161" s="479"/>
      <c r="BJ161" s="479"/>
      <c r="BK161" s="479"/>
      <c r="BL161" s="479"/>
      <c r="BM161" s="479"/>
      <c r="BN161" s="479"/>
      <c r="BO161" s="479"/>
      <c r="BP161" s="479"/>
      <c r="BQ161" s="479"/>
      <c r="BR161" s="479"/>
      <c r="BS161" s="479"/>
      <c r="BT161" s="479"/>
      <c r="BU161" s="479"/>
    </row>
    <row r="162" ht="18.0" customHeight="1">
      <c r="A162" s="479"/>
      <c r="B162" s="482"/>
      <c r="C162" s="479"/>
      <c r="D162" s="479"/>
      <c r="E162" s="479"/>
      <c r="F162" s="479"/>
      <c r="G162" s="479"/>
      <c r="H162" s="479"/>
      <c r="I162" s="479"/>
      <c r="J162" s="479"/>
      <c r="K162" s="479"/>
      <c r="L162" s="479"/>
      <c r="M162" s="479"/>
      <c r="N162" s="479"/>
      <c r="O162" s="479"/>
      <c r="P162" s="479"/>
      <c r="Q162" s="479"/>
      <c r="R162" s="479"/>
      <c r="S162" s="479"/>
      <c r="T162" s="479"/>
      <c r="U162" s="479"/>
      <c r="V162" s="479"/>
      <c r="W162" s="479"/>
      <c r="X162" s="479"/>
      <c r="Y162" s="479"/>
      <c r="Z162" s="479"/>
      <c r="AA162" s="479"/>
      <c r="AB162" s="479"/>
      <c r="AC162" s="479"/>
      <c r="AD162" s="479"/>
      <c r="AE162" s="479"/>
      <c r="AF162" s="479"/>
      <c r="AG162" s="479"/>
      <c r="AH162" s="479"/>
      <c r="AI162" s="479"/>
      <c r="AJ162" s="479"/>
      <c r="AK162" s="479"/>
      <c r="AL162" s="479"/>
      <c r="AM162" s="479"/>
      <c r="AN162" s="479"/>
      <c r="AO162" s="479"/>
      <c r="AP162" s="479"/>
      <c r="AQ162" s="479"/>
      <c r="AR162" s="479"/>
      <c r="AS162" s="479"/>
      <c r="AT162" s="479"/>
      <c r="AU162" s="479"/>
      <c r="AV162" s="479"/>
      <c r="AW162" s="479"/>
      <c r="AX162" s="479"/>
      <c r="AY162" s="479"/>
      <c r="AZ162" s="479"/>
      <c r="BA162" s="479"/>
      <c r="BB162" s="479"/>
      <c r="BC162" s="479"/>
      <c r="BD162" s="479"/>
      <c r="BE162" s="479"/>
      <c r="BF162" s="479"/>
      <c r="BG162" s="479"/>
      <c r="BH162" s="479"/>
      <c r="BI162" s="479"/>
      <c r="BJ162" s="479"/>
      <c r="BK162" s="479"/>
      <c r="BL162" s="479"/>
      <c r="BM162" s="479"/>
      <c r="BN162" s="479"/>
      <c r="BO162" s="479"/>
      <c r="BP162" s="479"/>
      <c r="BQ162" s="479"/>
      <c r="BR162" s="479"/>
      <c r="BS162" s="479"/>
      <c r="BT162" s="479"/>
      <c r="BU162" s="479"/>
    </row>
    <row r="163" ht="18.0" customHeight="1">
      <c r="A163" s="479"/>
      <c r="B163" s="482"/>
      <c r="C163" s="479"/>
      <c r="D163" s="479"/>
      <c r="E163" s="479"/>
      <c r="F163" s="479"/>
      <c r="G163" s="479"/>
      <c r="H163" s="479"/>
      <c r="I163" s="479"/>
      <c r="J163" s="479"/>
      <c r="K163" s="479"/>
      <c r="L163" s="479"/>
      <c r="M163" s="479"/>
      <c r="N163" s="479"/>
      <c r="O163" s="479"/>
      <c r="P163" s="479"/>
      <c r="Q163" s="479"/>
      <c r="R163" s="479"/>
      <c r="S163" s="479"/>
      <c r="T163" s="479"/>
      <c r="U163" s="479"/>
      <c r="V163" s="479"/>
      <c r="W163" s="479"/>
      <c r="X163" s="479"/>
      <c r="Y163" s="479"/>
      <c r="Z163" s="479"/>
      <c r="AA163" s="479"/>
      <c r="AB163" s="479"/>
      <c r="AC163" s="479"/>
      <c r="AD163" s="479"/>
      <c r="AE163" s="479"/>
      <c r="AF163" s="479"/>
      <c r="AG163" s="479"/>
      <c r="AH163" s="479"/>
      <c r="AI163" s="479"/>
      <c r="AJ163" s="479"/>
      <c r="AK163" s="479"/>
      <c r="AL163" s="479"/>
      <c r="AM163" s="479"/>
      <c r="AN163" s="479"/>
      <c r="AO163" s="479"/>
      <c r="AP163" s="479"/>
      <c r="AQ163" s="479"/>
      <c r="AR163" s="479"/>
      <c r="AS163" s="479"/>
      <c r="AT163" s="479"/>
      <c r="AU163" s="479"/>
      <c r="AV163" s="479"/>
      <c r="AW163" s="479"/>
      <c r="AX163" s="479"/>
      <c r="AY163" s="479"/>
      <c r="AZ163" s="479"/>
      <c r="BA163" s="479"/>
      <c r="BB163" s="479"/>
      <c r="BC163" s="479"/>
      <c r="BD163" s="479"/>
      <c r="BE163" s="479"/>
      <c r="BF163" s="479"/>
      <c r="BG163" s="479"/>
      <c r="BH163" s="479"/>
      <c r="BI163" s="479"/>
      <c r="BJ163" s="479"/>
      <c r="BK163" s="479"/>
      <c r="BL163" s="479"/>
      <c r="BM163" s="479"/>
      <c r="BN163" s="479"/>
      <c r="BO163" s="479"/>
      <c r="BP163" s="479"/>
      <c r="BQ163" s="479"/>
      <c r="BR163" s="479"/>
      <c r="BS163" s="479"/>
      <c r="BT163" s="479"/>
      <c r="BU163" s="479"/>
    </row>
    <row r="164" ht="18.0" customHeight="1">
      <c r="A164" s="479"/>
      <c r="B164" s="482"/>
      <c r="C164" s="479"/>
      <c r="D164" s="479"/>
      <c r="E164" s="479"/>
      <c r="F164" s="479"/>
      <c r="G164" s="479"/>
      <c r="H164" s="479"/>
      <c r="I164" s="479"/>
      <c r="J164" s="479"/>
      <c r="K164" s="479"/>
      <c r="L164" s="479"/>
      <c r="M164" s="479"/>
      <c r="N164" s="479"/>
      <c r="O164" s="479"/>
      <c r="P164" s="479"/>
      <c r="Q164" s="479"/>
      <c r="R164" s="479"/>
      <c r="S164" s="479"/>
      <c r="T164" s="479"/>
      <c r="U164" s="479"/>
      <c r="V164" s="479"/>
      <c r="W164" s="479"/>
      <c r="X164" s="479"/>
      <c r="Y164" s="479"/>
      <c r="Z164" s="479"/>
      <c r="AA164" s="479"/>
      <c r="AB164" s="479"/>
      <c r="AC164" s="479"/>
      <c r="AD164" s="479"/>
      <c r="AE164" s="479"/>
      <c r="AF164" s="479"/>
      <c r="AG164" s="479"/>
      <c r="AH164" s="479"/>
      <c r="AI164" s="479"/>
      <c r="AJ164" s="479"/>
      <c r="AK164" s="479"/>
      <c r="AL164" s="479"/>
      <c r="AM164" s="479"/>
      <c r="AN164" s="479"/>
      <c r="AO164" s="479"/>
      <c r="AP164" s="479"/>
      <c r="AQ164" s="479"/>
      <c r="AR164" s="479"/>
      <c r="AS164" s="479"/>
      <c r="AT164" s="479"/>
      <c r="AU164" s="479"/>
      <c r="AV164" s="479"/>
      <c r="AW164" s="479"/>
      <c r="AX164" s="479"/>
      <c r="AY164" s="479"/>
      <c r="AZ164" s="479"/>
      <c r="BA164" s="479"/>
      <c r="BB164" s="479"/>
      <c r="BC164" s="479"/>
      <c r="BD164" s="479"/>
      <c r="BE164" s="479"/>
      <c r="BF164" s="479"/>
      <c r="BG164" s="479"/>
      <c r="BH164" s="479"/>
      <c r="BI164" s="479"/>
      <c r="BJ164" s="479"/>
      <c r="BK164" s="479"/>
      <c r="BL164" s="479"/>
      <c r="BM164" s="479"/>
      <c r="BN164" s="479"/>
      <c r="BO164" s="479"/>
      <c r="BP164" s="479"/>
      <c r="BQ164" s="479"/>
      <c r="BR164" s="479"/>
      <c r="BS164" s="479"/>
      <c r="BT164" s="479"/>
      <c r="BU164" s="479"/>
    </row>
    <row r="165" ht="18.0" customHeight="1">
      <c r="A165" s="479"/>
      <c r="B165" s="482"/>
      <c r="C165" s="479"/>
      <c r="D165" s="479"/>
      <c r="E165" s="479"/>
      <c r="F165" s="479"/>
      <c r="G165" s="479"/>
      <c r="H165" s="479"/>
      <c r="I165" s="479"/>
      <c r="J165" s="479"/>
      <c r="K165" s="479"/>
      <c r="L165" s="479"/>
      <c r="M165" s="479"/>
      <c r="N165" s="479"/>
      <c r="O165" s="479"/>
      <c r="P165" s="479"/>
      <c r="Q165" s="479"/>
      <c r="R165" s="479"/>
      <c r="S165" s="479"/>
      <c r="T165" s="479"/>
      <c r="U165" s="479"/>
      <c r="V165" s="479"/>
      <c r="W165" s="479"/>
      <c r="X165" s="479"/>
      <c r="Y165" s="479"/>
      <c r="Z165" s="479"/>
      <c r="AA165" s="479"/>
      <c r="AB165" s="479"/>
      <c r="AC165" s="479"/>
      <c r="AD165" s="479"/>
      <c r="AE165" s="479"/>
      <c r="AF165" s="479"/>
      <c r="AG165" s="479"/>
      <c r="AH165" s="479"/>
      <c r="AI165" s="479"/>
      <c r="AJ165" s="479"/>
      <c r="AK165" s="479"/>
      <c r="AL165" s="479"/>
      <c r="AM165" s="479"/>
      <c r="AN165" s="479"/>
      <c r="AO165" s="479"/>
      <c r="AP165" s="479"/>
      <c r="AQ165" s="479"/>
      <c r="AR165" s="479"/>
      <c r="AS165" s="479"/>
      <c r="AT165" s="479"/>
      <c r="AU165" s="479"/>
      <c r="AV165" s="479"/>
      <c r="AW165" s="479"/>
      <c r="AX165" s="479"/>
      <c r="AY165" s="479"/>
      <c r="AZ165" s="479"/>
      <c r="BA165" s="479"/>
      <c r="BB165" s="479"/>
      <c r="BC165" s="479"/>
      <c r="BD165" s="479"/>
      <c r="BE165" s="479"/>
      <c r="BF165" s="479"/>
      <c r="BG165" s="479"/>
      <c r="BH165" s="479"/>
      <c r="BI165" s="479"/>
      <c r="BJ165" s="479"/>
      <c r="BK165" s="479"/>
      <c r="BL165" s="479"/>
      <c r="BM165" s="479"/>
      <c r="BN165" s="479"/>
      <c r="BO165" s="479"/>
      <c r="BP165" s="479"/>
      <c r="BQ165" s="479"/>
      <c r="BR165" s="479"/>
      <c r="BS165" s="479"/>
      <c r="BT165" s="479"/>
      <c r="BU165" s="479"/>
    </row>
    <row r="166" ht="18.0" customHeight="1">
      <c r="A166" s="479"/>
      <c r="B166" s="482"/>
      <c r="C166" s="479"/>
      <c r="D166" s="479"/>
      <c r="E166" s="479"/>
      <c r="F166" s="479"/>
      <c r="G166" s="479"/>
      <c r="H166" s="479"/>
      <c r="I166" s="479"/>
      <c r="J166" s="479"/>
      <c r="K166" s="479"/>
      <c r="L166" s="479"/>
      <c r="M166" s="479"/>
      <c r="N166" s="479"/>
      <c r="O166" s="479"/>
      <c r="P166" s="479"/>
      <c r="Q166" s="479"/>
      <c r="R166" s="479"/>
      <c r="S166" s="479"/>
      <c r="T166" s="479"/>
      <c r="U166" s="479"/>
      <c r="V166" s="479"/>
      <c r="W166" s="479"/>
      <c r="X166" s="479"/>
      <c r="Y166" s="479"/>
      <c r="Z166" s="479"/>
      <c r="AA166" s="479"/>
      <c r="AB166" s="479"/>
      <c r="AC166" s="479"/>
      <c r="AD166" s="479"/>
      <c r="AE166" s="479"/>
      <c r="AF166" s="479"/>
      <c r="AG166" s="479"/>
      <c r="AH166" s="479"/>
      <c r="AI166" s="479"/>
      <c r="AJ166" s="479"/>
      <c r="AK166" s="479"/>
      <c r="AL166" s="479"/>
      <c r="AM166" s="479"/>
      <c r="AN166" s="479"/>
      <c r="AO166" s="479"/>
      <c r="AP166" s="479"/>
      <c r="AQ166" s="479"/>
      <c r="AR166" s="479"/>
      <c r="AS166" s="479"/>
      <c r="AT166" s="479"/>
      <c r="AU166" s="479"/>
      <c r="AV166" s="479"/>
      <c r="AW166" s="479"/>
      <c r="AX166" s="479"/>
      <c r="AY166" s="479"/>
      <c r="AZ166" s="479"/>
      <c r="BA166" s="479"/>
      <c r="BB166" s="479"/>
      <c r="BC166" s="479"/>
      <c r="BD166" s="479"/>
      <c r="BE166" s="479"/>
      <c r="BF166" s="479"/>
      <c r="BG166" s="479"/>
      <c r="BH166" s="479"/>
      <c r="BI166" s="479"/>
      <c r="BJ166" s="479"/>
      <c r="BK166" s="479"/>
      <c r="BL166" s="479"/>
      <c r="BM166" s="479"/>
      <c r="BN166" s="479"/>
      <c r="BO166" s="479"/>
      <c r="BP166" s="479"/>
      <c r="BQ166" s="479"/>
      <c r="BR166" s="479"/>
      <c r="BS166" s="479"/>
      <c r="BT166" s="479"/>
      <c r="BU166" s="479"/>
    </row>
    <row r="167" ht="18.0" customHeight="1">
      <c r="A167" s="479"/>
      <c r="B167" s="482"/>
      <c r="C167" s="479"/>
      <c r="D167" s="479"/>
      <c r="E167" s="479"/>
      <c r="F167" s="479"/>
      <c r="G167" s="479"/>
      <c r="H167" s="479"/>
      <c r="I167" s="479"/>
      <c r="J167" s="479"/>
      <c r="K167" s="479"/>
      <c r="L167" s="479"/>
      <c r="M167" s="479"/>
      <c r="N167" s="479"/>
      <c r="O167" s="479"/>
      <c r="P167" s="479"/>
      <c r="Q167" s="479"/>
      <c r="R167" s="479"/>
      <c r="S167" s="479"/>
      <c r="T167" s="479"/>
      <c r="U167" s="479"/>
      <c r="V167" s="479"/>
      <c r="W167" s="479"/>
      <c r="X167" s="479"/>
      <c r="Y167" s="479"/>
      <c r="Z167" s="479"/>
      <c r="AA167" s="479"/>
      <c r="AB167" s="479"/>
      <c r="AC167" s="479"/>
      <c r="AD167" s="479"/>
      <c r="AE167" s="479"/>
      <c r="AF167" s="479"/>
      <c r="AG167" s="479"/>
      <c r="AH167" s="479"/>
      <c r="AI167" s="479"/>
      <c r="AJ167" s="479"/>
      <c r="AK167" s="479"/>
      <c r="AL167" s="479"/>
      <c r="AM167" s="479"/>
      <c r="AN167" s="479"/>
      <c r="AO167" s="479"/>
      <c r="AP167" s="479"/>
      <c r="AQ167" s="479"/>
      <c r="AR167" s="479"/>
      <c r="AS167" s="479"/>
      <c r="AT167" s="479"/>
      <c r="AU167" s="479"/>
      <c r="AV167" s="479"/>
      <c r="AW167" s="479"/>
      <c r="AX167" s="479"/>
      <c r="AY167" s="479"/>
      <c r="AZ167" s="479"/>
      <c r="BA167" s="479"/>
      <c r="BB167" s="479"/>
      <c r="BC167" s="479"/>
      <c r="BD167" s="479"/>
      <c r="BE167" s="479"/>
      <c r="BF167" s="479"/>
      <c r="BG167" s="479"/>
      <c r="BH167" s="479"/>
      <c r="BI167" s="479"/>
      <c r="BJ167" s="479"/>
      <c r="BK167" s="479"/>
      <c r="BL167" s="479"/>
      <c r="BM167" s="479"/>
      <c r="BN167" s="479"/>
      <c r="BO167" s="479"/>
      <c r="BP167" s="479"/>
      <c r="BQ167" s="479"/>
      <c r="BR167" s="479"/>
      <c r="BS167" s="479"/>
      <c r="BT167" s="479"/>
      <c r="BU167" s="479"/>
    </row>
    <row r="168" ht="18.0" customHeight="1">
      <c r="A168" s="479"/>
      <c r="B168" s="482"/>
      <c r="C168" s="479"/>
      <c r="D168" s="479"/>
      <c r="E168" s="479"/>
      <c r="F168" s="479"/>
      <c r="G168" s="479"/>
      <c r="H168" s="479"/>
      <c r="I168" s="479"/>
      <c r="J168" s="479"/>
      <c r="K168" s="479"/>
      <c r="L168" s="479"/>
      <c r="M168" s="479"/>
      <c r="N168" s="479"/>
      <c r="O168" s="479"/>
      <c r="P168" s="479"/>
      <c r="Q168" s="479"/>
      <c r="R168" s="479"/>
      <c r="S168" s="479"/>
      <c r="T168" s="479"/>
      <c r="U168" s="479"/>
      <c r="V168" s="479"/>
      <c r="W168" s="479"/>
      <c r="X168" s="479"/>
      <c r="Y168" s="479"/>
      <c r="Z168" s="479"/>
      <c r="AA168" s="479"/>
      <c r="AB168" s="479"/>
      <c r="AC168" s="479"/>
      <c r="AD168" s="479"/>
      <c r="AE168" s="479"/>
      <c r="AF168" s="479"/>
      <c r="AG168" s="479"/>
      <c r="AH168" s="479"/>
      <c r="AI168" s="479"/>
      <c r="AJ168" s="479"/>
      <c r="AK168" s="479"/>
      <c r="AL168" s="479"/>
      <c r="AM168" s="479"/>
      <c r="AN168" s="479"/>
      <c r="AO168" s="479"/>
      <c r="AP168" s="479"/>
      <c r="AQ168" s="479"/>
      <c r="AR168" s="479"/>
      <c r="AS168" s="479"/>
      <c r="AT168" s="479"/>
      <c r="AU168" s="479"/>
      <c r="AV168" s="479"/>
      <c r="AW168" s="479"/>
      <c r="AX168" s="479"/>
      <c r="AY168" s="479"/>
      <c r="AZ168" s="479"/>
      <c r="BA168" s="479"/>
      <c r="BB168" s="479"/>
      <c r="BC168" s="479"/>
      <c r="BD168" s="479"/>
      <c r="BE168" s="479"/>
      <c r="BF168" s="479"/>
      <c r="BG168" s="479"/>
      <c r="BH168" s="479"/>
      <c r="BI168" s="479"/>
      <c r="BJ168" s="479"/>
      <c r="BK168" s="479"/>
      <c r="BL168" s="479"/>
      <c r="BM168" s="479"/>
      <c r="BN168" s="479"/>
      <c r="BO168" s="479"/>
      <c r="BP168" s="479"/>
      <c r="BQ168" s="479"/>
      <c r="BR168" s="479"/>
      <c r="BS168" s="479"/>
      <c r="BT168" s="479"/>
      <c r="BU168" s="479"/>
    </row>
    <row r="169" ht="18.0" customHeight="1">
      <c r="A169" s="479"/>
      <c r="B169" s="482"/>
      <c r="C169" s="479"/>
      <c r="D169" s="479"/>
      <c r="E169" s="479"/>
      <c r="F169" s="479"/>
      <c r="G169" s="479"/>
      <c r="H169" s="479"/>
      <c r="I169" s="479"/>
      <c r="J169" s="479"/>
      <c r="K169" s="479"/>
      <c r="L169" s="479"/>
      <c r="M169" s="479"/>
      <c r="N169" s="479"/>
      <c r="O169" s="479"/>
      <c r="P169" s="479"/>
      <c r="Q169" s="479"/>
      <c r="R169" s="479"/>
      <c r="S169" s="479"/>
      <c r="T169" s="479"/>
      <c r="U169" s="479"/>
      <c r="V169" s="479"/>
      <c r="W169" s="479"/>
      <c r="X169" s="479"/>
      <c r="Y169" s="479"/>
      <c r="Z169" s="479"/>
      <c r="AA169" s="479"/>
      <c r="AB169" s="479"/>
      <c r="AC169" s="479"/>
      <c r="AD169" s="479"/>
      <c r="AE169" s="479"/>
      <c r="AF169" s="479"/>
      <c r="AG169" s="479"/>
      <c r="AH169" s="479"/>
      <c r="AI169" s="479"/>
      <c r="AJ169" s="479"/>
      <c r="AK169" s="479"/>
      <c r="AL169" s="479"/>
      <c r="AM169" s="479"/>
      <c r="AN169" s="479"/>
      <c r="AO169" s="479"/>
      <c r="AP169" s="479"/>
      <c r="AQ169" s="479"/>
      <c r="AR169" s="479"/>
      <c r="AS169" s="479"/>
      <c r="AT169" s="479"/>
      <c r="AU169" s="479"/>
      <c r="AV169" s="479"/>
      <c r="AW169" s="479"/>
      <c r="AX169" s="479"/>
      <c r="AY169" s="479"/>
      <c r="AZ169" s="479"/>
      <c r="BA169" s="479"/>
      <c r="BB169" s="479"/>
      <c r="BC169" s="479"/>
      <c r="BD169" s="479"/>
      <c r="BE169" s="479"/>
      <c r="BF169" s="479"/>
      <c r="BG169" s="479"/>
      <c r="BH169" s="479"/>
      <c r="BI169" s="479"/>
      <c r="BJ169" s="479"/>
      <c r="BK169" s="479"/>
      <c r="BL169" s="479"/>
      <c r="BM169" s="479"/>
      <c r="BN169" s="479"/>
      <c r="BO169" s="479"/>
      <c r="BP169" s="479"/>
      <c r="BQ169" s="479"/>
      <c r="BR169" s="479"/>
      <c r="BS169" s="479"/>
      <c r="BT169" s="479"/>
      <c r="BU169" s="479"/>
    </row>
    <row r="170" ht="18.0" customHeight="1">
      <c r="A170" s="479"/>
      <c r="B170" s="482"/>
      <c r="C170" s="479"/>
      <c r="D170" s="479"/>
      <c r="E170" s="479"/>
      <c r="F170" s="479"/>
      <c r="G170" s="479"/>
      <c r="H170" s="479"/>
      <c r="I170" s="479"/>
      <c r="J170" s="479"/>
      <c r="K170" s="479"/>
      <c r="L170" s="479"/>
      <c r="M170" s="479"/>
      <c r="N170" s="479"/>
      <c r="O170" s="479"/>
      <c r="P170" s="479"/>
      <c r="Q170" s="479"/>
      <c r="R170" s="479"/>
      <c r="S170" s="479"/>
      <c r="T170" s="479"/>
      <c r="U170" s="479"/>
      <c r="V170" s="479"/>
      <c r="W170" s="479"/>
      <c r="X170" s="479"/>
      <c r="Y170" s="479"/>
      <c r="Z170" s="479"/>
      <c r="AA170" s="479"/>
      <c r="AB170" s="479"/>
      <c r="AC170" s="479"/>
      <c r="AD170" s="479"/>
      <c r="AE170" s="479"/>
      <c r="AF170" s="479"/>
      <c r="AG170" s="479"/>
      <c r="AH170" s="479"/>
      <c r="AI170" s="479"/>
      <c r="AJ170" s="479"/>
      <c r="AK170" s="479"/>
      <c r="AL170" s="479"/>
      <c r="AM170" s="479"/>
      <c r="AN170" s="479"/>
      <c r="AO170" s="479"/>
      <c r="AP170" s="479"/>
      <c r="AQ170" s="479"/>
      <c r="AR170" s="479"/>
      <c r="AS170" s="479"/>
      <c r="AT170" s="479"/>
      <c r="AU170" s="479"/>
      <c r="AV170" s="479"/>
      <c r="AW170" s="479"/>
      <c r="AX170" s="479"/>
      <c r="AY170" s="479"/>
      <c r="AZ170" s="479"/>
      <c r="BA170" s="479"/>
      <c r="BB170" s="479"/>
      <c r="BC170" s="479"/>
      <c r="BD170" s="479"/>
      <c r="BE170" s="479"/>
      <c r="BF170" s="479"/>
      <c r="BG170" s="479"/>
      <c r="BH170" s="479"/>
      <c r="BI170" s="479"/>
      <c r="BJ170" s="479"/>
      <c r="BK170" s="479"/>
      <c r="BL170" s="479"/>
      <c r="BM170" s="479"/>
      <c r="BN170" s="479"/>
      <c r="BO170" s="479"/>
      <c r="BP170" s="479"/>
      <c r="BQ170" s="479"/>
      <c r="BR170" s="479"/>
      <c r="BS170" s="479"/>
      <c r="BT170" s="479"/>
      <c r="BU170" s="479"/>
    </row>
    <row r="171" ht="18.0" customHeight="1">
      <c r="A171" s="479"/>
      <c r="B171" s="482"/>
      <c r="C171" s="479"/>
      <c r="D171" s="479"/>
      <c r="E171" s="479"/>
      <c r="F171" s="479"/>
      <c r="G171" s="479"/>
      <c r="H171" s="479"/>
      <c r="I171" s="479"/>
      <c r="J171" s="479"/>
      <c r="K171" s="479"/>
      <c r="L171" s="479"/>
      <c r="M171" s="479"/>
      <c r="N171" s="479"/>
      <c r="O171" s="479"/>
      <c r="P171" s="479"/>
      <c r="Q171" s="479"/>
      <c r="R171" s="479"/>
      <c r="S171" s="479"/>
      <c r="T171" s="479"/>
      <c r="U171" s="479"/>
      <c r="V171" s="479"/>
      <c r="W171" s="479"/>
      <c r="X171" s="479"/>
      <c r="Y171" s="479"/>
      <c r="Z171" s="479"/>
      <c r="AA171" s="479"/>
      <c r="AB171" s="479"/>
      <c r="AC171" s="479"/>
      <c r="AD171" s="479"/>
      <c r="AE171" s="479"/>
      <c r="AF171" s="479"/>
      <c r="AG171" s="479"/>
      <c r="AH171" s="479"/>
      <c r="AI171" s="479"/>
      <c r="AJ171" s="479"/>
      <c r="AK171" s="479"/>
      <c r="AL171" s="479"/>
      <c r="AM171" s="479"/>
      <c r="AN171" s="479"/>
      <c r="AO171" s="479"/>
      <c r="AP171" s="479"/>
      <c r="AQ171" s="479"/>
      <c r="AR171" s="479"/>
      <c r="AS171" s="479"/>
      <c r="AT171" s="479"/>
      <c r="AU171" s="479"/>
      <c r="AV171" s="479"/>
      <c r="AW171" s="479"/>
      <c r="AX171" s="479"/>
      <c r="AY171" s="479"/>
      <c r="AZ171" s="479"/>
      <c r="BA171" s="479"/>
      <c r="BB171" s="479"/>
      <c r="BC171" s="479"/>
      <c r="BD171" s="479"/>
      <c r="BE171" s="479"/>
      <c r="BF171" s="479"/>
      <c r="BG171" s="479"/>
      <c r="BH171" s="479"/>
      <c r="BI171" s="479"/>
      <c r="BJ171" s="479"/>
      <c r="BK171" s="479"/>
      <c r="BL171" s="479"/>
      <c r="BM171" s="479"/>
      <c r="BN171" s="479"/>
      <c r="BO171" s="479"/>
      <c r="BP171" s="479"/>
      <c r="BQ171" s="479"/>
      <c r="BR171" s="479"/>
      <c r="BS171" s="479"/>
      <c r="BT171" s="479"/>
      <c r="BU171" s="479"/>
    </row>
    <row r="172" ht="18.0" customHeight="1">
      <c r="A172" s="479"/>
      <c r="B172" s="482"/>
      <c r="C172" s="479"/>
      <c r="D172" s="479"/>
      <c r="E172" s="479"/>
      <c r="F172" s="479"/>
      <c r="G172" s="479"/>
      <c r="H172" s="479"/>
      <c r="I172" s="479"/>
      <c r="J172" s="479"/>
      <c r="K172" s="479"/>
      <c r="L172" s="479"/>
      <c r="M172" s="479"/>
      <c r="N172" s="479"/>
      <c r="O172" s="479"/>
      <c r="P172" s="479"/>
      <c r="Q172" s="479"/>
      <c r="R172" s="479"/>
      <c r="S172" s="479"/>
      <c r="T172" s="479"/>
      <c r="U172" s="479"/>
      <c r="V172" s="479"/>
      <c r="W172" s="479"/>
      <c r="X172" s="479"/>
      <c r="Y172" s="479"/>
      <c r="Z172" s="479"/>
      <c r="AA172" s="479"/>
      <c r="AB172" s="479"/>
      <c r="AC172" s="479"/>
      <c r="AD172" s="479"/>
      <c r="AE172" s="479"/>
      <c r="AF172" s="479"/>
      <c r="AG172" s="479"/>
      <c r="AH172" s="479"/>
      <c r="AI172" s="479"/>
      <c r="AJ172" s="479"/>
      <c r="AK172" s="479"/>
      <c r="AL172" s="479"/>
      <c r="AM172" s="479"/>
      <c r="AN172" s="479"/>
      <c r="AO172" s="479"/>
      <c r="AP172" s="479"/>
      <c r="AQ172" s="479"/>
      <c r="AR172" s="479"/>
      <c r="AS172" s="479"/>
      <c r="AT172" s="479"/>
      <c r="AU172" s="479"/>
      <c r="AV172" s="479"/>
      <c r="AW172" s="479"/>
      <c r="AX172" s="479"/>
      <c r="AY172" s="479"/>
      <c r="AZ172" s="479"/>
      <c r="BA172" s="479"/>
      <c r="BB172" s="479"/>
      <c r="BC172" s="479"/>
      <c r="BD172" s="479"/>
      <c r="BE172" s="479"/>
      <c r="BF172" s="479"/>
      <c r="BG172" s="479"/>
      <c r="BH172" s="479"/>
      <c r="BI172" s="479"/>
      <c r="BJ172" s="479"/>
      <c r="BK172" s="479"/>
      <c r="BL172" s="479"/>
      <c r="BM172" s="479"/>
      <c r="BN172" s="479"/>
      <c r="BO172" s="479"/>
      <c r="BP172" s="479"/>
      <c r="BQ172" s="479"/>
      <c r="BR172" s="479"/>
      <c r="BS172" s="479"/>
      <c r="BT172" s="479"/>
      <c r="BU172" s="479"/>
    </row>
    <row r="173" ht="18.0" customHeight="1">
      <c r="A173" s="479"/>
      <c r="B173" s="482"/>
      <c r="C173" s="479"/>
      <c r="D173" s="479"/>
      <c r="E173" s="479"/>
      <c r="F173" s="479"/>
      <c r="G173" s="479"/>
      <c r="H173" s="479"/>
      <c r="I173" s="479"/>
      <c r="J173" s="479"/>
      <c r="K173" s="479"/>
      <c r="L173" s="479"/>
      <c r="M173" s="479"/>
      <c r="N173" s="479"/>
      <c r="O173" s="479"/>
      <c r="P173" s="479"/>
      <c r="Q173" s="479"/>
      <c r="R173" s="479"/>
      <c r="S173" s="479"/>
      <c r="T173" s="479"/>
      <c r="U173" s="479"/>
      <c r="V173" s="479"/>
      <c r="W173" s="479"/>
      <c r="X173" s="479"/>
      <c r="Y173" s="479"/>
      <c r="Z173" s="479"/>
      <c r="AA173" s="479"/>
      <c r="AB173" s="479"/>
      <c r="AC173" s="479"/>
      <c r="AD173" s="479"/>
      <c r="AE173" s="479"/>
      <c r="AF173" s="479"/>
      <c r="AG173" s="479"/>
      <c r="AH173" s="479"/>
      <c r="AI173" s="479"/>
      <c r="AJ173" s="479"/>
      <c r="AK173" s="479"/>
      <c r="AL173" s="479"/>
      <c r="AM173" s="479"/>
      <c r="AN173" s="479"/>
      <c r="AO173" s="479"/>
      <c r="AP173" s="479"/>
      <c r="AQ173" s="479"/>
      <c r="AR173" s="479"/>
      <c r="AS173" s="479"/>
      <c r="AT173" s="479"/>
      <c r="AU173" s="479"/>
      <c r="AV173" s="479"/>
      <c r="AW173" s="479"/>
      <c r="AX173" s="479"/>
      <c r="AY173" s="479"/>
      <c r="AZ173" s="479"/>
      <c r="BA173" s="479"/>
      <c r="BB173" s="479"/>
      <c r="BC173" s="479"/>
      <c r="BD173" s="479"/>
      <c r="BE173" s="479"/>
      <c r="BF173" s="479"/>
      <c r="BG173" s="479"/>
      <c r="BH173" s="479"/>
      <c r="BI173" s="479"/>
      <c r="BJ173" s="479"/>
      <c r="BK173" s="479"/>
      <c r="BL173" s="479"/>
      <c r="BM173" s="479"/>
      <c r="BN173" s="479"/>
      <c r="BO173" s="479"/>
      <c r="BP173" s="479"/>
      <c r="BQ173" s="479"/>
      <c r="BR173" s="479"/>
      <c r="BS173" s="479"/>
      <c r="BT173" s="479"/>
      <c r="BU173" s="479"/>
    </row>
    <row r="174" ht="18.0" customHeight="1">
      <c r="A174" s="479"/>
      <c r="B174" s="482"/>
      <c r="C174" s="479"/>
      <c r="D174" s="479"/>
      <c r="E174" s="479"/>
      <c r="F174" s="479"/>
      <c r="G174" s="479"/>
      <c r="H174" s="479"/>
      <c r="I174" s="479"/>
      <c r="J174" s="479"/>
      <c r="K174" s="479"/>
      <c r="L174" s="479"/>
      <c r="M174" s="479"/>
      <c r="N174" s="479"/>
      <c r="O174" s="479"/>
      <c r="P174" s="479"/>
      <c r="Q174" s="479"/>
      <c r="R174" s="479"/>
      <c r="S174" s="479"/>
      <c r="T174" s="479"/>
      <c r="U174" s="479"/>
      <c r="V174" s="479"/>
      <c r="W174" s="479"/>
      <c r="X174" s="479"/>
      <c r="Y174" s="479"/>
      <c r="Z174" s="479"/>
      <c r="AA174" s="479"/>
      <c r="AB174" s="479"/>
      <c r="AC174" s="479"/>
      <c r="AD174" s="479"/>
      <c r="AE174" s="479"/>
      <c r="AF174" s="479"/>
      <c r="AG174" s="479"/>
      <c r="AH174" s="479"/>
      <c r="AI174" s="479"/>
      <c r="AJ174" s="479"/>
      <c r="AK174" s="479"/>
      <c r="AL174" s="479"/>
      <c r="AM174" s="479"/>
      <c r="AN174" s="479"/>
      <c r="AO174" s="479"/>
      <c r="AP174" s="479"/>
      <c r="AQ174" s="479"/>
      <c r="AR174" s="479"/>
      <c r="AS174" s="479"/>
      <c r="AT174" s="479"/>
      <c r="AU174" s="479"/>
      <c r="AV174" s="479"/>
      <c r="AW174" s="479"/>
      <c r="AX174" s="479"/>
      <c r="AY174" s="479"/>
      <c r="AZ174" s="479"/>
      <c r="BA174" s="479"/>
      <c r="BB174" s="479"/>
      <c r="BC174" s="479"/>
      <c r="BD174" s="479"/>
      <c r="BE174" s="479"/>
      <c r="BF174" s="479"/>
      <c r="BG174" s="479"/>
      <c r="BH174" s="479"/>
      <c r="BI174" s="479"/>
      <c r="BJ174" s="479"/>
      <c r="BK174" s="479"/>
      <c r="BL174" s="479"/>
      <c r="BM174" s="479"/>
      <c r="BN174" s="479"/>
      <c r="BO174" s="479"/>
      <c r="BP174" s="479"/>
      <c r="BQ174" s="479"/>
      <c r="BR174" s="479"/>
      <c r="BS174" s="479"/>
      <c r="BT174" s="479"/>
      <c r="BU174" s="479"/>
    </row>
    <row r="175" ht="18.0" customHeight="1">
      <c r="A175" s="479"/>
      <c r="B175" s="482"/>
      <c r="C175" s="479"/>
      <c r="D175" s="479"/>
      <c r="E175" s="479"/>
      <c r="F175" s="479"/>
      <c r="G175" s="479"/>
      <c r="H175" s="479"/>
      <c r="I175" s="479"/>
      <c r="J175" s="479"/>
      <c r="K175" s="479"/>
      <c r="L175" s="479"/>
      <c r="M175" s="479"/>
      <c r="N175" s="479"/>
      <c r="O175" s="479"/>
      <c r="P175" s="479"/>
      <c r="Q175" s="479"/>
      <c r="R175" s="479"/>
      <c r="S175" s="479"/>
      <c r="T175" s="479"/>
      <c r="U175" s="479"/>
      <c r="V175" s="479"/>
      <c r="W175" s="479"/>
      <c r="X175" s="479"/>
      <c r="Y175" s="479"/>
      <c r="Z175" s="479"/>
      <c r="AA175" s="479"/>
      <c r="AB175" s="479"/>
      <c r="AC175" s="479"/>
      <c r="AD175" s="479"/>
      <c r="AE175" s="479"/>
      <c r="AF175" s="479"/>
      <c r="AG175" s="479"/>
      <c r="AH175" s="479"/>
      <c r="AI175" s="479"/>
      <c r="AJ175" s="479"/>
      <c r="AK175" s="479"/>
      <c r="AL175" s="479"/>
      <c r="AM175" s="479"/>
      <c r="AN175" s="479"/>
      <c r="AO175" s="479"/>
      <c r="AP175" s="479"/>
      <c r="AQ175" s="479"/>
      <c r="AR175" s="479"/>
      <c r="AS175" s="479"/>
      <c r="AT175" s="479"/>
      <c r="AU175" s="479"/>
      <c r="AV175" s="479"/>
      <c r="AW175" s="479"/>
      <c r="AX175" s="479"/>
      <c r="AY175" s="479"/>
      <c r="AZ175" s="479"/>
      <c r="BA175" s="479"/>
      <c r="BB175" s="479"/>
      <c r="BC175" s="479"/>
      <c r="BD175" s="479"/>
      <c r="BE175" s="479"/>
      <c r="BF175" s="479"/>
      <c r="BG175" s="479"/>
      <c r="BH175" s="479"/>
      <c r="BI175" s="479"/>
      <c r="BJ175" s="479"/>
      <c r="BK175" s="479"/>
      <c r="BL175" s="479"/>
      <c r="BM175" s="479"/>
      <c r="BN175" s="479"/>
      <c r="BO175" s="479"/>
      <c r="BP175" s="479"/>
      <c r="BQ175" s="479"/>
      <c r="BR175" s="479"/>
      <c r="BS175" s="479"/>
      <c r="BT175" s="479"/>
      <c r="BU175" s="479"/>
    </row>
    <row r="176" ht="18.0" customHeight="1">
      <c r="A176" s="479"/>
      <c r="B176" s="482"/>
      <c r="C176" s="479"/>
      <c r="D176" s="479"/>
      <c r="E176" s="479"/>
      <c r="F176" s="479"/>
      <c r="G176" s="479"/>
      <c r="H176" s="479"/>
      <c r="I176" s="479"/>
      <c r="J176" s="479"/>
      <c r="K176" s="479"/>
      <c r="L176" s="479"/>
      <c r="M176" s="479"/>
      <c r="N176" s="479"/>
      <c r="O176" s="479"/>
      <c r="P176" s="479"/>
      <c r="Q176" s="479"/>
      <c r="R176" s="479"/>
      <c r="S176" s="479"/>
      <c r="T176" s="479"/>
      <c r="U176" s="479"/>
      <c r="V176" s="479"/>
      <c r="W176" s="479"/>
      <c r="X176" s="479"/>
      <c r="Y176" s="479"/>
      <c r="Z176" s="479"/>
      <c r="AA176" s="479"/>
      <c r="AB176" s="479"/>
      <c r="AC176" s="479"/>
      <c r="AD176" s="479"/>
      <c r="AE176" s="479"/>
      <c r="AF176" s="479"/>
      <c r="AG176" s="479"/>
      <c r="AH176" s="479"/>
      <c r="AI176" s="479"/>
      <c r="AJ176" s="479"/>
      <c r="AK176" s="479"/>
      <c r="AL176" s="479"/>
      <c r="AM176" s="479"/>
      <c r="AN176" s="479"/>
      <c r="AO176" s="479"/>
      <c r="AP176" s="479"/>
      <c r="AQ176" s="479"/>
      <c r="AR176" s="479"/>
      <c r="AS176" s="479"/>
      <c r="AT176" s="479"/>
      <c r="AU176" s="479"/>
      <c r="AV176" s="479"/>
      <c r="AW176" s="479"/>
      <c r="AX176" s="479"/>
      <c r="AY176" s="479"/>
      <c r="AZ176" s="479"/>
      <c r="BA176" s="479"/>
      <c r="BB176" s="479"/>
      <c r="BC176" s="479"/>
      <c r="BD176" s="479"/>
      <c r="BE176" s="479"/>
      <c r="BF176" s="479"/>
      <c r="BG176" s="479"/>
      <c r="BH176" s="479"/>
      <c r="BI176" s="479"/>
      <c r="BJ176" s="479"/>
      <c r="BK176" s="479"/>
      <c r="BL176" s="479"/>
      <c r="BM176" s="479"/>
      <c r="BN176" s="479"/>
      <c r="BO176" s="479"/>
      <c r="BP176" s="479"/>
      <c r="BQ176" s="479"/>
      <c r="BR176" s="479"/>
      <c r="BS176" s="479"/>
      <c r="BT176" s="479"/>
      <c r="BU176" s="479"/>
    </row>
    <row r="177" ht="18.0" customHeight="1">
      <c r="A177" s="479"/>
      <c r="B177" s="482"/>
      <c r="C177" s="479"/>
      <c r="D177" s="479"/>
      <c r="E177" s="479"/>
      <c r="F177" s="479"/>
      <c r="G177" s="479"/>
      <c r="H177" s="479"/>
      <c r="I177" s="479"/>
      <c r="J177" s="479"/>
      <c r="K177" s="479"/>
      <c r="L177" s="479"/>
      <c r="M177" s="479"/>
      <c r="N177" s="479"/>
      <c r="O177" s="479"/>
      <c r="P177" s="479"/>
      <c r="Q177" s="479"/>
      <c r="R177" s="479"/>
      <c r="S177" s="479"/>
      <c r="T177" s="479"/>
      <c r="U177" s="479"/>
      <c r="V177" s="479"/>
      <c r="W177" s="479"/>
      <c r="X177" s="479"/>
      <c r="Y177" s="479"/>
      <c r="Z177" s="479"/>
      <c r="AA177" s="479"/>
      <c r="AB177" s="479"/>
      <c r="AC177" s="479"/>
      <c r="AD177" s="479"/>
      <c r="AE177" s="479"/>
      <c r="AF177" s="479"/>
      <c r="AG177" s="479"/>
      <c r="AH177" s="479"/>
      <c r="AI177" s="479"/>
      <c r="AJ177" s="479"/>
      <c r="AK177" s="479"/>
      <c r="AL177" s="479"/>
      <c r="AM177" s="479"/>
      <c r="AN177" s="479"/>
      <c r="AO177" s="479"/>
      <c r="AP177" s="479"/>
      <c r="AQ177" s="479"/>
      <c r="AR177" s="479"/>
      <c r="AS177" s="479"/>
      <c r="AT177" s="479"/>
      <c r="AU177" s="479"/>
      <c r="AV177" s="479"/>
      <c r="AW177" s="479"/>
      <c r="AX177" s="479"/>
      <c r="AY177" s="479"/>
      <c r="AZ177" s="479"/>
      <c r="BA177" s="479"/>
      <c r="BB177" s="479"/>
      <c r="BC177" s="479"/>
      <c r="BD177" s="479"/>
      <c r="BE177" s="479"/>
      <c r="BF177" s="479"/>
      <c r="BG177" s="479"/>
      <c r="BH177" s="479"/>
      <c r="BI177" s="479"/>
      <c r="BJ177" s="479"/>
      <c r="BK177" s="479"/>
      <c r="BL177" s="479"/>
      <c r="BM177" s="479"/>
      <c r="BN177" s="479"/>
      <c r="BO177" s="479"/>
      <c r="BP177" s="479"/>
      <c r="BQ177" s="479"/>
      <c r="BR177" s="479"/>
      <c r="BS177" s="479"/>
      <c r="BT177" s="479"/>
      <c r="BU177" s="479"/>
    </row>
    <row r="178" ht="18.0" customHeight="1">
      <c r="A178" s="479"/>
      <c r="B178" s="482"/>
      <c r="C178" s="479"/>
      <c r="D178" s="479"/>
      <c r="E178" s="479"/>
      <c r="F178" s="479"/>
      <c r="G178" s="479"/>
      <c r="H178" s="479"/>
      <c r="I178" s="479"/>
      <c r="J178" s="479"/>
      <c r="K178" s="479"/>
      <c r="L178" s="479"/>
      <c r="M178" s="479"/>
      <c r="N178" s="479"/>
      <c r="O178" s="479"/>
      <c r="P178" s="479"/>
      <c r="Q178" s="479"/>
      <c r="R178" s="479"/>
      <c r="S178" s="479"/>
      <c r="T178" s="479"/>
      <c r="U178" s="479"/>
      <c r="V178" s="479"/>
      <c r="W178" s="479"/>
      <c r="X178" s="479"/>
      <c r="Y178" s="479"/>
      <c r="Z178" s="479"/>
      <c r="AA178" s="479"/>
      <c r="AB178" s="479"/>
      <c r="AC178" s="479"/>
      <c r="AD178" s="479"/>
      <c r="AE178" s="479"/>
      <c r="AF178" s="479"/>
      <c r="AG178" s="479"/>
      <c r="AH178" s="479"/>
      <c r="AI178" s="479"/>
      <c r="AJ178" s="479"/>
      <c r="AK178" s="479"/>
      <c r="AL178" s="479"/>
      <c r="AM178" s="479"/>
      <c r="AN178" s="479"/>
      <c r="AO178" s="479"/>
      <c r="AP178" s="479"/>
      <c r="AQ178" s="479"/>
      <c r="AR178" s="479"/>
      <c r="AS178" s="479"/>
      <c r="AT178" s="479"/>
      <c r="AU178" s="479"/>
      <c r="AV178" s="479"/>
      <c r="AW178" s="479"/>
      <c r="AX178" s="479"/>
      <c r="AY178" s="479"/>
      <c r="AZ178" s="479"/>
      <c r="BA178" s="479"/>
      <c r="BB178" s="479"/>
      <c r="BC178" s="479"/>
      <c r="BD178" s="479"/>
      <c r="BE178" s="479"/>
      <c r="BF178" s="479"/>
      <c r="BG178" s="479"/>
      <c r="BH178" s="479"/>
      <c r="BI178" s="479"/>
      <c r="BJ178" s="479"/>
      <c r="BK178" s="479"/>
      <c r="BL178" s="479"/>
      <c r="BM178" s="479"/>
      <c r="BN178" s="479"/>
      <c r="BO178" s="479"/>
      <c r="BP178" s="479"/>
      <c r="BQ178" s="479"/>
      <c r="BR178" s="479"/>
      <c r="BS178" s="479"/>
      <c r="BT178" s="479"/>
      <c r="BU178" s="479"/>
    </row>
    <row r="179" ht="18.0" customHeight="1">
      <c r="A179" s="479"/>
      <c r="B179" s="482"/>
      <c r="C179" s="479"/>
      <c r="D179" s="479"/>
      <c r="E179" s="479"/>
      <c r="F179" s="479"/>
      <c r="G179" s="479"/>
      <c r="H179" s="479"/>
      <c r="I179" s="479"/>
      <c r="J179" s="479"/>
      <c r="K179" s="479"/>
      <c r="L179" s="479"/>
      <c r="M179" s="479"/>
      <c r="N179" s="479"/>
      <c r="O179" s="479"/>
      <c r="P179" s="479"/>
      <c r="Q179" s="479"/>
      <c r="R179" s="479"/>
      <c r="S179" s="479"/>
      <c r="T179" s="479"/>
      <c r="U179" s="479"/>
      <c r="V179" s="479"/>
      <c r="W179" s="479"/>
      <c r="X179" s="479"/>
      <c r="Y179" s="479"/>
      <c r="Z179" s="479"/>
      <c r="AA179" s="479"/>
      <c r="AB179" s="479"/>
      <c r="AC179" s="479"/>
      <c r="AD179" s="479"/>
      <c r="AE179" s="479"/>
      <c r="AF179" s="479"/>
      <c r="AG179" s="479"/>
      <c r="AH179" s="479"/>
      <c r="AI179" s="479"/>
      <c r="AJ179" s="479"/>
      <c r="AK179" s="479"/>
      <c r="AL179" s="479"/>
      <c r="AM179" s="479"/>
      <c r="AN179" s="479"/>
      <c r="AO179" s="479"/>
      <c r="AP179" s="479"/>
      <c r="AQ179" s="479"/>
      <c r="AR179" s="479"/>
      <c r="AS179" s="479"/>
      <c r="AT179" s="479"/>
      <c r="AU179" s="479"/>
      <c r="AV179" s="479"/>
      <c r="AW179" s="479"/>
      <c r="AX179" s="479"/>
      <c r="AY179" s="479"/>
      <c r="AZ179" s="479"/>
      <c r="BA179" s="479"/>
      <c r="BB179" s="479"/>
      <c r="BC179" s="479"/>
      <c r="BD179" s="479"/>
      <c r="BE179" s="479"/>
      <c r="BF179" s="479"/>
      <c r="BG179" s="479"/>
      <c r="BH179" s="479"/>
      <c r="BI179" s="479"/>
      <c r="BJ179" s="479"/>
      <c r="BK179" s="479"/>
      <c r="BL179" s="479"/>
      <c r="BM179" s="479"/>
      <c r="BN179" s="479"/>
      <c r="BO179" s="479"/>
      <c r="BP179" s="479"/>
      <c r="BQ179" s="479"/>
      <c r="BR179" s="479"/>
      <c r="BS179" s="479"/>
      <c r="BT179" s="479"/>
      <c r="BU179" s="479"/>
    </row>
    <row r="180" ht="18.0" customHeight="1">
      <c r="A180" s="479"/>
      <c r="B180" s="482"/>
      <c r="C180" s="479"/>
      <c r="D180" s="479"/>
      <c r="E180" s="479"/>
      <c r="F180" s="479"/>
      <c r="G180" s="479"/>
      <c r="H180" s="479"/>
      <c r="I180" s="479"/>
      <c r="J180" s="479"/>
      <c r="K180" s="479"/>
      <c r="L180" s="479"/>
      <c r="M180" s="479"/>
      <c r="N180" s="479"/>
      <c r="O180" s="479"/>
      <c r="P180" s="479"/>
      <c r="Q180" s="479"/>
      <c r="R180" s="479"/>
      <c r="S180" s="479"/>
      <c r="T180" s="479"/>
      <c r="U180" s="479"/>
      <c r="V180" s="479"/>
      <c r="W180" s="479"/>
      <c r="X180" s="479"/>
      <c r="Y180" s="479"/>
      <c r="Z180" s="479"/>
      <c r="AA180" s="479"/>
      <c r="AB180" s="479"/>
      <c r="AC180" s="479"/>
      <c r="AD180" s="479"/>
      <c r="AE180" s="479"/>
      <c r="AF180" s="479"/>
      <c r="AG180" s="479"/>
      <c r="AH180" s="479"/>
      <c r="AI180" s="479"/>
      <c r="AJ180" s="479"/>
      <c r="AK180" s="479"/>
      <c r="AL180" s="479"/>
      <c r="AM180" s="479"/>
      <c r="AN180" s="479"/>
      <c r="AO180" s="479"/>
      <c r="AP180" s="479"/>
      <c r="AQ180" s="479"/>
      <c r="AR180" s="479"/>
      <c r="AS180" s="479"/>
      <c r="AT180" s="479"/>
      <c r="AU180" s="479"/>
      <c r="AV180" s="479"/>
      <c r="AW180" s="479"/>
      <c r="AX180" s="479"/>
      <c r="AY180" s="479"/>
      <c r="AZ180" s="479"/>
      <c r="BA180" s="479"/>
      <c r="BB180" s="479"/>
      <c r="BC180" s="479"/>
      <c r="BD180" s="479"/>
      <c r="BE180" s="479"/>
      <c r="BF180" s="479"/>
      <c r="BG180" s="479"/>
      <c r="BH180" s="479"/>
      <c r="BI180" s="479"/>
      <c r="BJ180" s="479"/>
      <c r="BK180" s="479"/>
      <c r="BL180" s="479"/>
      <c r="BM180" s="479"/>
      <c r="BN180" s="479"/>
      <c r="BO180" s="479"/>
      <c r="BP180" s="479"/>
      <c r="BQ180" s="479"/>
      <c r="BR180" s="479"/>
      <c r="BS180" s="479"/>
      <c r="BT180" s="479"/>
      <c r="BU180" s="479"/>
    </row>
    <row r="181" ht="18.0" customHeight="1">
      <c r="A181" s="479"/>
      <c r="B181" s="482"/>
      <c r="C181" s="479"/>
      <c r="D181" s="479"/>
      <c r="E181" s="479"/>
      <c r="F181" s="479"/>
      <c r="G181" s="479"/>
      <c r="H181" s="479"/>
      <c r="I181" s="479"/>
      <c r="J181" s="479"/>
      <c r="K181" s="479"/>
      <c r="L181" s="479"/>
      <c r="M181" s="479"/>
      <c r="N181" s="479"/>
      <c r="O181" s="479"/>
      <c r="P181" s="479"/>
      <c r="Q181" s="479"/>
      <c r="R181" s="479"/>
      <c r="S181" s="479"/>
      <c r="T181" s="479"/>
      <c r="U181" s="479"/>
      <c r="V181" s="479"/>
      <c r="W181" s="479"/>
      <c r="X181" s="479"/>
      <c r="Y181" s="479"/>
      <c r="Z181" s="479"/>
      <c r="AA181" s="479"/>
      <c r="AB181" s="479"/>
      <c r="AC181" s="479"/>
      <c r="AD181" s="479"/>
      <c r="AE181" s="479"/>
      <c r="AF181" s="479"/>
      <c r="AG181" s="479"/>
      <c r="AH181" s="479"/>
      <c r="AI181" s="479"/>
      <c r="AJ181" s="479"/>
      <c r="AK181" s="479"/>
      <c r="AL181" s="479"/>
      <c r="AM181" s="479"/>
      <c r="AN181" s="479"/>
      <c r="AO181" s="479"/>
      <c r="AP181" s="479"/>
      <c r="AQ181" s="479"/>
      <c r="AR181" s="479"/>
      <c r="AS181" s="479"/>
      <c r="AT181" s="479"/>
      <c r="AU181" s="479"/>
      <c r="AV181" s="479"/>
      <c r="AW181" s="479"/>
      <c r="AX181" s="479"/>
      <c r="AY181" s="479"/>
      <c r="AZ181" s="479"/>
      <c r="BA181" s="479"/>
      <c r="BB181" s="479"/>
      <c r="BC181" s="479"/>
      <c r="BD181" s="479"/>
      <c r="BE181" s="479"/>
      <c r="BF181" s="479"/>
      <c r="BG181" s="479"/>
      <c r="BH181" s="479"/>
      <c r="BI181" s="479"/>
      <c r="BJ181" s="479"/>
      <c r="BK181" s="479"/>
      <c r="BL181" s="479"/>
      <c r="BM181" s="479"/>
      <c r="BN181" s="479"/>
      <c r="BO181" s="479"/>
      <c r="BP181" s="479"/>
      <c r="BQ181" s="479"/>
      <c r="BR181" s="479"/>
      <c r="BS181" s="479"/>
      <c r="BT181" s="479"/>
      <c r="BU181" s="479"/>
    </row>
    <row r="182" ht="18.0" customHeight="1">
      <c r="A182" s="479"/>
      <c r="B182" s="482"/>
      <c r="C182" s="479"/>
      <c r="D182" s="479"/>
      <c r="E182" s="479"/>
      <c r="F182" s="479"/>
      <c r="G182" s="479"/>
      <c r="H182" s="479"/>
      <c r="I182" s="479"/>
      <c r="J182" s="479"/>
      <c r="K182" s="479"/>
      <c r="L182" s="479"/>
      <c r="M182" s="479"/>
      <c r="N182" s="479"/>
      <c r="O182" s="479"/>
      <c r="P182" s="479"/>
      <c r="Q182" s="479"/>
      <c r="R182" s="479"/>
      <c r="S182" s="479"/>
      <c r="T182" s="479"/>
      <c r="U182" s="479"/>
      <c r="V182" s="479"/>
      <c r="W182" s="479"/>
      <c r="X182" s="479"/>
      <c r="Y182" s="479"/>
      <c r="Z182" s="479"/>
      <c r="AA182" s="479"/>
      <c r="AB182" s="479"/>
      <c r="AC182" s="479"/>
      <c r="AD182" s="479"/>
      <c r="AE182" s="479"/>
      <c r="AF182" s="479"/>
      <c r="AG182" s="479"/>
      <c r="AH182" s="479"/>
      <c r="AI182" s="479"/>
      <c r="AJ182" s="479"/>
      <c r="AK182" s="479"/>
      <c r="AL182" s="479"/>
      <c r="AM182" s="479"/>
      <c r="AN182" s="479"/>
      <c r="AO182" s="479"/>
      <c r="AP182" s="479"/>
      <c r="AQ182" s="479"/>
      <c r="AR182" s="479"/>
      <c r="AS182" s="479"/>
      <c r="AT182" s="479"/>
      <c r="AU182" s="479"/>
      <c r="AV182" s="479"/>
      <c r="AW182" s="479"/>
      <c r="AX182" s="479"/>
      <c r="AY182" s="479"/>
      <c r="AZ182" s="479"/>
      <c r="BA182" s="479"/>
      <c r="BB182" s="479"/>
      <c r="BC182" s="479"/>
      <c r="BD182" s="479"/>
      <c r="BE182" s="479"/>
      <c r="BF182" s="479"/>
      <c r="BG182" s="479"/>
      <c r="BH182" s="479"/>
      <c r="BI182" s="479"/>
      <c r="BJ182" s="479"/>
      <c r="BK182" s="479"/>
      <c r="BL182" s="479"/>
      <c r="BM182" s="479"/>
      <c r="BN182" s="479"/>
      <c r="BO182" s="479"/>
      <c r="BP182" s="479"/>
      <c r="BQ182" s="479"/>
      <c r="BR182" s="479"/>
      <c r="BS182" s="479"/>
      <c r="BT182" s="479"/>
      <c r="BU182" s="479"/>
    </row>
    <row r="183" ht="18.0" customHeight="1">
      <c r="A183" s="479"/>
      <c r="B183" s="482"/>
      <c r="C183" s="479"/>
      <c r="D183" s="479"/>
      <c r="E183" s="479"/>
      <c r="F183" s="479"/>
      <c r="G183" s="479"/>
      <c r="H183" s="479"/>
      <c r="I183" s="479"/>
      <c r="J183" s="479"/>
      <c r="K183" s="479"/>
      <c r="L183" s="479"/>
      <c r="M183" s="479"/>
      <c r="N183" s="479"/>
      <c r="O183" s="479"/>
      <c r="P183" s="479"/>
      <c r="Q183" s="479"/>
      <c r="R183" s="479"/>
      <c r="S183" s="479"/>
      <c r="T183" s="479"/>
      <c r="U183" s="479"/>
      <c r="V183" s="479"/>
      <c r="W183" s="479"/>
      <c r="X183" s="479"/>
      <c r="Y183" s="479"/>
      <c r="Z183" s="479"/>
      <c r="AA183" s="479"/>
      <c r="AB183" s="479"/>
      <c r="AC183" s="479"/>
      <c r="AD183" s="479"/>
      <c r="AE183" s="479"/>
      <c r="AF183" s="479"/>
      <c r="AG183" s="479"/>
      <c r="AH183" s="479"/>
      <c r="AI183" s="479"/>
      <c r="AJ183" s="479"/>
      <c r="AK183" s="479"/>
      <c r="AL183" s="479"/>
      <c r="AM183" s="479"/>
      <c r="AN183" s="479"/>
      <c r="AO183" s="479"/>
      <c r="AP183" s="479"/>
      <c r="AQ183" s="479"/>
      <c r="AR183" s="479"/>
      <c r="AS183" s="479"/>
      <c r="AT183" s="479"/>
      <c r="AU183" s="479"/>
      <c r="AV183" s="479"/>
      <c r="AW183" s="479"/>
      <c r="AX183" s="479"/>
      <c r="AY183" s="479"/>
      <c r="AZ183" s="479"/>
      <c r="BA183" s="479"/>
      <c r="BB183" s="479"/>
      <c r="BC183" s="479"/>
      <c r="BD183" s="479"/>
      <c r="BE183" s="479"/>
      <c r="BF183" s="479"/>
      <c r="BG183" s="479"/>
      <c r="BH183" s="479"/>
      <c r="BI183" s="479"/>
      <c r="BJ183" s="479"/>
      <c r="BK183" s="479"/>
      <c r="BL183" s="479"/>
      <c r="BM183" s="479"/>
      <c r="BN183" s="479"/>
      <c r="BO183" s="479"/>
      <c r="BP183" s="479"/>
      <c r="BQ183" s="479"/>
      <c r="BR183" s="479"/>
      <c r="BS183" s="479"/>
      <c r="BT183" s="479"/>
      <c r="BU183" s="479"/>
    </row>
    <row r="184" ht="18.0" customHeight="1">
      <c r="A184" s="479"/>
      <c r="B184" s="482"/>
      <c r="C184" s="479"/>
      <c r="D184" s="479"/>
      <c r="E184" s="479"/>
      <c r="F184" s="479"/>
      <c r="G184" s="479"/>
      <c r="H184" s="479"/>
      <c r="I184" s="479"/>
      <c r="J184" s="479"/>
      <c r="K184" s="479"/>
      <c r="L184" s="479"/>
      <c r="M184" s="479"/>
      <c r="N184" s="479"/>
      <c r="O184" s="479"/>
      <c r="P184" s="479"/>
      <c r="Q184" s="479"/>
      <c r="R184" s="479"/>
      <c r="S184" s="479"/>
      <c r="T184" s="479"/>
      <c r="U184" s="479"/>
      <c r="V184" s="479"/>
      <c r="W184" s="479"/>
      <c r="X184" s="479"/>
      <c r="Y184" s="479"/>
      <c r="Z184" s="479"/>
      <c r="AA184" s="479"/>
      <c r="AB184" s="479"/>
      <c r="AC184" s="479"/>
      <c r="AD184" s="479"/>
      <c r="AE184" s="479"/>
      <c r="AF184" s="479"/>
      <c r="AG184" s="479"/>
      <c r="AH184" s="479"/>
      <c r="AI184" s="479"/>
      <c r="AJ184" s="479"/>
      <c r="AK184" s="479"/>
      <c r="AL184" s="479"/>
      <c r="AM184" s="479"/>
      <c r="AN184" s="479"/>
      <c r="AO184" s="479"/>
      <c r="AP184" s="479"/>
      <c r="AQ184" s="479"/>
      <c r="AR184" s="479"/>
      <c r="AS184" s="479"/>
      <c r="AT184" s="479"/>
      <c r="AU184" s="479"/>
      <c r="AV184" s="479"/>
      <c r="AW184" s="479"/>
      <c r="AX184" s="479"/>
      <c r="AY184" s="479"/>
      <c r="AZ184" s="479"/>
      <c r="BA184" s="479"/>
      <c r="BB184" s="479"/>
      <c r="BC184" s="479"/>
      <c r="BD184" s="479"/>
      <c r="BE184" s="479"/>
      <c r="BF184" s="479"/>
      <c r="BG184" s="479"/>
      <c r="BH184" s="479"/>
      <c r="BI184" s="479"/>
      <c r="BJ184" s="479"/>
      <c r="BK184" s="479"/>
      <c r="BL184" s="479"/>
      <c r="BM184" s="479"/>
      <c r="BN184" s="479"/>
      <c r="BO184" s="479"/>
      <c r="BP184" s="479"/>
      <c r="BQ184" s="479"/>
      <c r="BR184" s="479"/>
      <c r="BS184" s="479"/>
      <c r="BT184" s="479"/>
      <c r="BU184" s="479"/>
    </row>
    <row r="185" ht="18.0" customHeight="1">
      <c r="A185" s="479"/>
      <c r="B185" s="482"/>
      <c r="C185" s="479"/>
      <c r="D185" s="479"/>
      <c r="E185" s="479"/>
      <c r="F185" s="479"/>
      <c r="G185" s="479"/>
      <c r="H185" s="479"/>
      <c r="I185" s="479"/>
      <c r="J185" s="479"/>
      <c r="K185" s="479"/>
      <c r="L185" s="479"/>
      <c r="M185" s="479"/>
      <c r="N185" s="479"/>
      <c r="O185" s="479"/>
      <c r="P185" s="479"/>
      <c r="Q185" s="479"/>
      <c r="R185" s="479"/>
      <c r="S185" s="479"/>
      <c r="T185" s="479"/>
      <c r="U185" s="479"/>
      <c r="V185" s="479"/>
      <c r="W185" s="479"/>
      <c r="X185" s="479"/>
      <c r="Y185" s="479"/>
      <c r="Z185" s="479"/>
      <c r="AA185" s="479"/>
      <c r="AB185" s="479"/>
      <c r="AC185" s="479"/>
      <c r="AD185" s="479"/>
      <c r="AE185" s="479"/>
      <c r="AF185" s="479"/>
      <c r="AG185" s="479"/>
      <c r="AH185" s="479"/>
      <c r="AI185" s="479"/>
      <c r="AJ185" s="479"/>
      <c r="AK185" s="479"/>
      <c r="AL185" s="479"/>
      <c r="AM185" s="479"/>
      <c r="AN185" s="479"/>
      <c r="AO185" s="479"/>
      <c r="AP185" s="479"/>
      <c r="AQ185" s="479"/>
      <c r="AR185" s="479"/>
      <c r="AS185" s="479"/>
      <c r="AT185" s="479"/>
      <c r="AU185" s="479"/>
      <c r="AV185" s="479"/>
      <c r="AW185" s="479"/>
      <c r="AX185" s="479"/>
      <c r="AY185" s="479"/>
      <c r="AZ185" s="479"/>
      <c r="BA185" s="479"/>
      <c r="BB185" s="479"/>
      <c r="BC185" s="479"/>
      <c r="BD185" s="479"/>
      <c r="BE185" s="479"/>
      <c r="BF185" s="479"/>
      <c r="BG185" s="479"/>
      <c r="BH185" s="479"/>
      <c r="BI185" s="479"/>
      <c r="BJ185" s="479"/>
      <c r="BK185" s="479"/>
      <c r="BL185" s="479"/>
      <c r="BM185" s="479"/>
      <c r="BN185" s="479"/>
      <c r="BO185" s="479"/>
      <c r="BP185" s="479"/>
      <c r="BQ185" s="479"/>
      <c r="BR185" s="479"/>
      <c r="BS185" s="479"/>
      <c r="BT185" s="479"/>
      <c r="BU185" s="479"/>
    </row>
    <row r="186" ht="18.0" customHeight="1">
      <c r="A186" s="479"/>
      <c r="B186" s="482"/>
      <c r="C186" s="479"/>
      <c r="D186" s="479"/>
      <c r="E186" s="479"/>
      <c r="F186" s="479"/>
      <c r="G186" s="479"/>
      <c r="H186" s="479"/>
      <c r="I186" s="479"/>
      <c r="J186" s="479"/>
      <c r="K186" s="479"/>
      <c r="L186" s="479"/>
      <c r="M186" s="479"/>
      <c r="N186" s="479"/>
      <c r="O186" s="479"/>
      <c r="P186" s="479"/>
      <c r="Q186" s="479"/>
      <c r="R186" s="479"/>
      <c r="S186" s="479"/>
      <c r="T186" s="479"/>
      <c r="U186" s="479"/>
      <c r="V186" s="479"/>
      <c r="W186" s="479"/>
      <c r="X186" s="479"/>
      <c r="Y186" s="479"/>
      <c r="Z186" s="479"/>
      <c r="AA186" s="479"/>
      <c r="AB186" s="479"/>
      <c r="AC186" s="479"/>
      <c r="AD186" s="479"/>
      <c r="AE186" s="479"/>
      <c r="AF186" s="479"/>
      <c r="AG186" s="479"/>
      <c r="AH186" s="479"/>
      <c r="AI186" s="479"/>
      <c r="AJ186" s="479"/>
      <c r="AK186" s="479"/>
      <c r="AL186" s="479"/>
      <c r="AM186" s="479"/>
      <c r="AN186" s="479"/>
      <c r="AO186" s="479"/>
      <c r="AP186" s="479"/>
      <c r="AQ186" s="479"/>
      <c r="AR186" s="479"/>
      <c r="AS186" s="479"/>
      <c r="AT186" s="479"/>
      <c r="AU186" s="479"/>
      <c r="AV186" s="479"/>
      <c r="AW186" s="479"/>
      <c r="AX186" s="479"/>
      <c r="AY186" s="479"/>
      <c r="AZ186" s="479"/>
      <c r="BA186" s="479"/>
      <c r="BB186" s="479"/>
      <c r="BC186" s="479"/>
      <c r="BD186" s="479"/>
      <c r="BE186" s="479"/>
      <c r="BF186" s="479"/>
      <c r="BG186" s="479"/>
      <c r="BH186" s="479"/>
      <c r="BI186" s="479"/>
      <c r="BJ186" s="479"/>
      <c r="BK186" s="479"/>
      <c r="BL186" s="479"/>
      <c r="BM186" s="479"/>
      <c r="BN186" s="479"/>
      <c r="BO186" s="479"/>
      <c r="BP186" s="479"/>
      <c r="BQ186" s="479"/>
      <c r="BR186" s="479"/>
      <c r="BS186" s="479"/>
      <c r="BT186" s="479"/>
      <c r="BU186" s="479"/>
    </row>
    <row r="187" ht="18.0" customHeight="1">
      <c r="A187" s="479"/>
      <c r="B187" s="482"/>
      <c r="C187" s="479"/>
      <c r="D187" s="479"/>
      <c r="E187" s="479"/>
      <c r="F187" s="479"/>
      <c r="G187" s="479"/>
      <c r="H187" s="479"/>
      <c r="I187" s="479"/>
      <c r="J187" s="479"/>
      <c r="K187" s="479"/>
      <c r="L187" s="479"/>
      <c r="M187" s="479"/>
      <c r="N187" s="479"/>
      <c r="O187" s="479"/>
      <c r="P187" s="479"/>
      <c r="Q187" s="479"/>
      <c r="R187" s="479"/>
      <c r="S187" s="479"/>
      <c r="T187" s="479"/>
      <c r="U187" s="479"/>
      <c r="V187" s="479"/>
      <c r="W187" s="479"/>
      <c r="X187" s="479"/>
      <c r="Y187" s="479"/>
      <c r="Z187" s="479"/>
      <c r="AA187" s="479"/>
      <c r="AB187" s="479"/>
      <c r="AC187" s="479"/>
      <c r="AD187" s="479"/>
      <c r="AE187" s="479"/>
      <c r="AF187" s="479"/>
      <c r="AG187" s="479"/>
      <c r="AH187" s="479"/>
      <c r="AI187" s="479"/>
      <c r="AJ187" s="479"/>
      <c r="AK187" s="479"/>
      <c r="AL187" s="479"/>
      <c r="AM187" s="479"/>
      <c r="AN187" s="479"/>
      <c r="AO187" s="479"/>
      <c r="AP187" s="479"/>
      <c r="AQ187" s="479"/>
      <c r="AR187" s="479"/>
      <c r="AS187" s="479"/>
      <c r="AT187" s="479"/>
      <c r="AU187" s="479"/>
      <c r="AV187" s="479"/>
      <c r="AW187" s="479"/>
      <c r="AX187" s="479"/>
      <c r="AY187" s="479"/>
      <c r="AZ187" s="479"/>
      <c r="BA187" s="479"/>
      <c r="BB187" s="479"/>
      <c r="BC187" s="479"/>
      <c r="BD187" s="479"/>
      <c r="BE187" s="479"/>
      <c r="BF187" s="479"/>
      <c r="BG187" s="479"/>
      <c r="BH187" s="479"/>
      <c r="BI187" s="479"/>
      <c r="BJ187" s="479"/>
      <c r="BK187" s="479"/>
      <c r="BL187" s="479"/>
      <c r="BM187" s="479"/>
      <c r="BN187" s="479"/>
      <c r="BO187" s="479"/>
      <c r="BP187" s="479"/>
      <c r="BQ187" s="479"/>
      <c r="BR187" s="479"/>
      <c r="BS187" s="479"/>
      <c r="BT187" s="479"/>
      <c r="BU187" s="479"/>
    </row>
    <row r="188" ht="18.0" customHeight="1">
      <c r="A188" s="479"/>
      <c r="B188" s="482"/>
      <c r="C188" s="479"/>
      <c r="D188" s="479"/>
      <c r="E188" s="479"/>
      <c r="F188" s="479"/>
      <c r="G188" s="479"/>
      <c r="H188" s="479"/>
      <c r="I188" s="479"/>
      <c r="J188" s="479"/>
      <c r="K188" s="479"/>
      <c r="L188" s="479"/>
      <c r="M188" s="479"/>
      <c r="N188" s="479"/>
      <c r="O188" s="479"/>
      <c r="P188" s="479"/>
      <c r="Q188" s="479"/>
      <c r="R188" s="479"/>
      <c r="S188" s="479"/>
      <c r="T188" s="479"/>
      <c r="U188" s="479"/>
      <c r="V188" s="479"/>
      <c r="W188" s="479"/>
      <c r="X188" s="479"/>
      <c r="Y188" s="479"/>
      <c r="Z188" s="479"/>
      <c r="AA188" s="479"/>
      <c r="AB188" s="479"/>
      <c r="AC188" s="479"/>
      <c r="AD188" s="479"/>
      <c r="AE188" s="479"/>
      <c r="AF188" s="479"/>
      <c r="AG188" s="479"/>
      <c r="AH188" s="479"/>
      <c r="AI188" s="479"/>
      <c r="AJ188" s="479"/>
      <c r="AK188" s="479"/>
      <c r="AL188" s="479"/>
      <c r="AM188" s="479"/>
      <c r="AN188" s="479"/>
      <c r="AO188" s="479"/>
      <c r="AP188" s="479"/>
      <c r="AQ188" s="479"/>
      <c r="AR188" s="479"/>
      <c r="AS188" s="479"/>
      <c r="AT188" s="479"/>
      <c r="AU188" s="479"/>
      <c r="AV188" s="479"/>
      <c r="AW188" s="479"/>
      <c r="AX188" s="479"/>
      <c r="AY188" s="479"/>
      <c r="AZ188" s="479"/>
      <c r="BA188" s="479"/>
      <c r="BB188" s="479"/>
      <c r="BC188" s="479"/>
      <c r="BD188" s="479"/>
      <c r="BE188" s="479"/>
      <c r="BF188" s="479"/>
      <c r="BG188" s="479"/>
      <c r="BH188" s="479"/>
      <c r="BI188" s="479"/>
      <c r="BJ188" s="479"/>
      <c r="BK188" s="479"/>
      <c r="BL188" s="479"/>
      <c r="BM188" s="479"/>
      <c r="BN188" s="479"/>
      <c r="BO188" s="479"/>
      <c r="BP188" s="479"/>
      <c r="BQ188" s="479"/>
      <c r="BR188" s="479"/>
      <c r="BS188" s="479"/>
      <c r="BT188" s="479"/>
      <c r="BU188" s="479"/>
    </row>
    <row r="189" ht="18.0" customHeight="1">
      <c r="A189" s="479"/>
      <c r="B189" s="482"/>
      <c r="C189" s="479"/>
      <c r="D189" s="479"/>
      <c r="E189" s="479"/>
      <c r="F189" s="479"/>
      <c r="G189" s="479"/>
      <c r="H189" s="479"/>
      <c r="I189" s="479"/>
      <c r="J189" s="479"/>
      <c r="K189" s="479"/>
      <c r="L189" s="479"/>
      <c r="M189" s="479"/>
      <c r="N189" s="479"/>
      <c r="O189" s="479"/>
      <c r="P189" s="479"/>
      <c r="Q189" s="479"/>
      <c r="R189" s="479"/>
      <c r="S189" s="479"/>
      <c r="T189" s="479"/>
      <c r="U189" s="479"/>
      <c r="V189" s="479"/>
      <c r="W189" s="479"/>
      <c r="X189" s="479"/>
      <c r="Y189" s="479"/>
      <c r="Z189" s="479"/>
      <c r="AA189" s="479"/>
      <c r="AB189" s="479"/>
      <c r="AC189" s="479"/>
      <c r="AD189" s="479"/>
      <c r="AE189" s="479"/>
      <c r="AF189" s="479"/>
      <c r="AG189" s="479"/>
      <c r="AH189" s="479"/>
      <c r="AI189" s="479"/>
      <c r="AJ189" s="479"/>
      <c r="AK189" s="479"/>
      <c r="AL189" s="479"/>
      <c r="AM189" s="479"/>
      <c r="AN189" s="479"/>
      <c r="AO189" s="479"/>
      <c r="AP189" s="479"/>
      <c r="AQ189" s="479"/>
      <c r="AR189" s="479"/>
      <c r="AS189" s="479"/>
      <c r="AT189" s="479"/>
      <c r="AU189" s="479"/>
      <c r="AV189" s="479"/>
      <c r="AW189" s="479"/>
      <c r="AX189" s="479"/>
      <c r="AY189" s="479"/>
      <c r="AZ189" s="479"/>
      <c r="BA189" s="479"/>
      <c r="BB189" s="479"/>
      <c r="BC189" s="479"/>
      <c r="BD189" s="479"/>
      <c r="BE189" s="479"/>
      <c r="BF189" s="479"/>
      <c r="BG189" s="479"/>
      <c r="BH189" s="479"/>
      <c r="BI189" s="479"/>
      <c r="BJ189" s="479"/>
      <c r="BK189" s="479"/>
      <c r="BL189" s="479"/>
      <c r="BM189" s="479"/>
      <c r="BN189" s="479"/>
      <c r="BO189" s="479"/>
      <c r="BP189" s="479"/>
      <c r="BQ189" s="479"/>
      <c r="BR189" s="479"/>
      <c r="BS189" s="479"/>
      <c r="BT189" s="479"/>
      <c r="BU189" s="479"/>
    </row>
    <row r="190" ht="18.0" customHeight="1">
      <c r="A190" s="479"/>
      <c r="B190" s="482"/>
      <c r="C190" s="479"/>
      <c r="D190" s="479"/>
      <c r="E190" s="479"/>
      <c r="F190" s="479"/>
      <c r="G190" s="479"/>
      <c r="H190" s="479"/>
      <c r="I190" s="479"/>
      <c r="J190" s="479"/>
      <c r="K190" s="479"/>
      <c r="L190" s="479"/>
      <c r="M190" s="479"/>
      <c r="N190" s="479"/>
      <c r="O190" s="479"/>
      <c r="P190" s="479"/>
      <c r="Q190" s="479"/>
      <c r="R190" s="479"/>
      <c r="S190" s="479"/>
      <c r="T190" s="479"/>
      <c r="U190" s="479"/>
      <c r="V190" s="479"/>
      <c r="W190" s="479"/>
      <c r="X190" s="479"/>
      <c r="Y190" s="479"/>
      <c r="Z190" s="479"/>
      <c r="AA190" s="479"/>
      <c r="AB190" s="479"/>
      <c r="AC190" s="479"/>
      <c r="AD190" s="479"/>
      <c r="AE190" s="479"/>
      <c r="AF190" s="479"/>
      <c r="AG190" s="479"/>
      <c r="AH190" s="479"/>
      <c r="AI190" s="479"/>
      <c r="AJ190" s="479"/>
      <c r="AK190" s="479"/>
      <c r="AL190" s="479"/>
      <c r="AM190" s="479"/>
      <c r="AN190" s="479"/>
      <c r="AO190" s="479"/>
      <c r="AP190" s="479"/>
      <c r="AQ190" s="479"/>
      <c r="AR190" s="479"/>
      <c r="AS190" s="479"/>
      <c r="AT190" s="479"/>
      <c r="AU190" s="479"/>
      <c r="AV190" s="479"/>
      <c r="AW190" s="479"/>
      <c r="AX190" s="479"/>
      <c r="AY190" s="479"/>
      <c r="AZ190" s="479"/>
      <c r="BA190" s="479"/>
      <c r="BB190" s="479"/>
      <c r="BC190" s="479"/>
      <c r="BD190" s="479"/>
      <c r="BE190" s="479"/>
      <c r="BF190" s="479"/>
      <c r="BG190" s="479"/>
      <c r="BH190" s="479"/>
      <c r="BI190" s="479"/>
      <c r="BJ190" s="479"/>
      <c r="BK190" s="479"/>
      <c r="BL190" s="479"/>
      <c r="BM190" s="479"/>
      <c r="BN190" s="479"/>
      <c r="BO190" s="479"/>
      <c r="BP190" s="479"/>
      <c r="BQ190" s="479"/>
      <c r="BR190" s="479"/>
      <c r="BS190" s="479"/>
      <c r="BT190" s="479"/>
      <c r="BU190" s="479"/>
    </row>
    <row r="191" ht="18.0" customHeight="1">
      <c r="A191" s="479"/>
      <c r="B191" s="482"/>
      <c r="C191" s="479"/>
      <c r="D191" s="479"/>
      <c r="E191" s="479"/>
      <c r="F191" s="479"/>
      <c r="G191" s="479"/>
      <c r="H191" s="479"/>
      <c r="I191" s="479"/>
      <c r="J191" s="479"/>
      <c r="K191" s="479"/>
      <c r="L191" s="479"/>
      <c r="M191" s="479"/>
      <c r="N191" s="479"/>
      <c r="O191" s="479"/>
      <c r="P191" s="479"/>
      <c r="Q191" s="479"/>
      <c r="R191" s="479"/>
      <c r="S191" s="479"/>
      <c r="T191" s="479"/>
      <c r="U191" s="479"/>
      <c r="V191" s="479"/>
      <c r="W191" s="479"/>
      <c r="X191" s="479"/>
      <c r="Y191" s="479"/>
      <c r="Z191" s="479"/>
      <c r="AA191" s="479"/>
      <c r="AB191" s="479"/>
      <c r="AC191" s="479"/>
      <c r="AD191" s="479"/>
      <c r="AE191" s="479"/>
      <c r="AF191" s="479"/>
      <c r="AG191" s="479"/>
      <c r="AH191" s="479"/>
      <c r="AI191" s="479"/>
      <c r="AJ191" s="479"/>
      <c r="AK191" s="479"/>
      <c r="AL191" s="479"/>
      <c r="AM191" s="479"/>
      <c r="AN191" s="479"/>
      <c r="AO191" s="479"/>
      <c r="AP191" s="479"/>
      <c r="AQ191" s="479"/>
      <c r="AR191" s="479"/>
      <c r="AS191" s="479"/>
      <c r="AT191" s="479"/>
      <c r="AU191" s="479"/>
      <c r="AV191" s="479"/>
      <c r="AW191" s="479"/>
      <c r="AX191" s="479"/>
      <c r="AY191" s="479"/>
      <c r="AZ191" s="479"/>
      <c r="BA191" s="479"/>
      <c r="BB191" s="479"/>
      <c r="BC191" s="479"/>
      <c r="BD191" s="479"/>
      <c r="BE191" s="479"/>
      <c r="BF191" s="479"/>
      <c r="BG191" s="479"/>
      <c r="BH191" s="479"/>
      <c r="BI191" s="479"/>
      <c r="BJ191" s="479"/>
      <c r="BK191" s="479"/>
      <c r="BL191" s="479"/>
      <c r="BM191" s="479"/>
      <c r="BN191" s="479"/>
      <c r="BO191" s="479"/>
      <c r="BP191" s="479"/>
      <c r="BQ191" s="479"/>
      <c r="BR191" s="479"/>
      <c r="BS191" s="479"/>
      <c r="BT191" s="479"/>
      <c r="BU191" s="479"/>
    </row>
    <row r="192" ht="18.0" customHeight="1">
      <c r="A192" s="479"/>
      <c r="B192" s="482"/>
      <c r="C192" s="479"/>
      <c r="D192" s="479"/>
      <c r="E192" s="479"/>
      <c r="F192" s="479"/>
      <c r="G192" s="479"/>
      <c r="H192" s="479"/>
      <c r="I192" s="479"/>
      <c r="J192" s="479"/>
      <c r="K192" s="479"/>
      <c r="L192" s="479"/>
      <c r="M192" s="479"/>
      <c r="N192" s="479"/>
      <c r="O192" s="479"/>
      <c r="P192" s="479"/>
      <c r="Q192" s="479"/>
      <c r="R192" s="479"/>
      <c r="S192" s="479"/>
      <c r="T192" s="479"/>
      <c r="U192" s="479"/>
      <c r="V192" s="479"/>
      <c r="W192" s="479"/>
      <c r="X192" s="479"/>
      <c r="Y192" s="479"/>
      <c r="Z192" s="479"/>
      <c r="AA192" s="479"/>
      <c r="AB192" s="479"/>
      <c r="AC192" s="479"/>
      <c r="AD192" s="479"/>
      <c r="AE192" s="479"/>
      <c r="AF192" s="479"/>
      <c r="AG192" s="479"/>
      <c r="AH192" s="479"/>
      <c r="AI192" s="479"/>
      <c r="AJ192" s="479"/>
      <c r="AK192" s="479"/>
      <c r="AL192" s="479"/>
      <c r="AM192" s="479"/>
      <c r="AN192" s="479"/>
      <c r="AO192" s="479"/>
      <c r="AP192" s="479"/>
      <c r="AQ192" s="479"/>
      <c r="AR192" s="479"/>
      <c r="AS192" s="479"/>
      <c r="AT192" s="479"/>
      <c r="AU192" s="479"/>
      <c r="AV192" s="479"/>
      <c r="AW192" s="479"/>
      <c r="AX192" s="479"/>
      <c r="AY192" s="479"/>
      <c r="AZ192" s="479"/>
      <c r="BA192" s="479"/>
      <c r="BB192" s="479"/>
      <c r="BC192" s="479"/>
      <c r="BD192" s="479"/>
      <c r="BE192" s="479"/>
      <c r="BF192" s="479"/>
      <c r="BG192" s="479"/>
      <c r="BH192" s="479"/>
      <c r="BI192" s="479"/>
      <c r="BJ192" s="479"/>
      <c r="BK192" s="479"/>
      <c r="BL192" s="479"/>
      <c r="BM192" s="479"/>
      <c r="BN192" s="479"/>
      <c r="BO192" s="479"/>
      <c r="BP192" s="479"/>
      <c r="BQ192" s="479"/>
      <c r="BR192" s="479"/>
      <c r="BS192" s="479"/>
      <c r="BT192" s="479"/>
      <c r="BU192" s="479"/>
    </row>
    <row r="193" ht="18.0" customHeight="1">
      <c r="A193" s="479"/>
      <c r="B193" s="482"/>
      <c r="C193" s="479"/>
      <c r="D193" s="479"/>
      <c r="E193" s="479"/>
      <c r="F193" s="479"/>
      <c r="G193" s="479"/>
      <c r="H193" s="479"/>
      <c r="I193" s="479"/>
      <c r="J193" s="479"/>
      <c r="K193" s="479"/>
      <c r="L193" s="479"/>
      <c r="M193" s="479"/>
      <c r="N193" s="479"/>
      <c r="O193" s="479"/>
      <c r="P193" s="479"/>
      <c r="Q193" s="479"/>
      <c r="R193" s="479"/>
      <c r="S193" s="479"/>
      <c r="T193" s="479"/>
      <c r="U193" s="479"/>
      <c r="V193" s="479"/>
      <c r="W193" s="479"/>
      <c r="X193" s="479"/>
      <c r="Y193" s="479"/>
      <c r="Z193" s="479"/>
      <c r="AA193" s="479"/>
      <c r="AB193" s="479"/>
      <c r="AC193" s="479"/>
      <c r="AD193" s="479"/>
      <c r="AE193" s="479"/>
      <c r="AF193" s="479"/>
      <c r="AG193" s="479"/>
      <c r="AH193" s="479"/>
      <c r="AI193" s="479"/>
      <c r="AJ193" s="479"/>
      <c r="AK193" s="479"/>
      <c r="AL193" s="479"/>
      <c r="AM193" s="479"/>
      <c r="AN193" s="479"/>
      <c r="AO193" s="479"/>
      <c r="AP193" s="479"/>
      <c r="AQ193" s="479"/>
      <c r="AR193" s="479"/>
      <c r="AS193" s="479"/>
      <c r="AT193" s="479"/>
      <c r="AU193" s="479"/>
      <c r="AV193" s="479"/>
      <c r="AW193" s="479"/>
      <c r="AX193" s="479"/>
      <c r="AY193" s="479"/>
      <c r="AZ193" s="479"/>
      <c r="BA193" s="479"/>
      <c r="BB193" s="479"/>
      <c r="BC193" s="479"/>
      <c r="BD193" s="479"/>
      <c r="BE193" s="479"/>
      <c r="BF193" s="479"/>
      <c r="BG193" s="479"/>
      <c r="BH193" s="479"/>
      <c r="BI193" s="479"/>
      <c r="BJ193" s="479"/>
      <c r="BK193" s="479"/>
      <c r="BL193" s="479"/>
      <c r="BM193" s="479"/>
      <c r="BN193" s="479"/>
      <c r="BO193" s="479"/>
      <c r="BP193" s="479"/>
      <c r="BQ193" s="479"/>
      <c r="BR193" s="479"/>
      <c r="BS193" s="479"/>
      <c r="BT193" s="479"/>
      <c r="BU193" s="479"/>
    </row>
    <row r="194" ht="18.0" customHeight="1">
      <c r="A194" s="479"/>
      <c r="B194" s="482"/>
      <c r="C194" s="479"/>
      <c r="D194" s="479"/>
      <c r="E194" s="479"/>
      <c r="F194" s="479"/>
      <c r="G194" s="479"/>
      <c r="H194" s="479"/>
      <c r="I194" s="479"/>
      <c r="J194" s="479"/>
      <c r="K194" s="479"/>
      <c r="L194" s="479"/>
      <c r="M194" s="479"/>
      <c r="N194" s="479"/>
      <c r="O194" s="479"/>
      <c r="P194" s="479"/>
      <c r="Q194" s="479"/>
      <c r="R194" s="479"/>
      <c r="S194" s="479"/>
      <c r="T194" s="479"/>
      <c r="U194" s="479"/>
      <c r="V194" s="479"/>
      <c r="W194" s="479"/>
      <c r="X194" s="479"/>
      <c r="Y194" s="479"/>
      <c r="Z194" s="479"/>
      <c r="AA194" s="479"/>
      <c r="AB194" s="479"/>
      <c r="AC194" s="479"/>
      <c r="AD194" s="479"/>
      <c r="AE194" s="479"/>
      <c r="AF194" s="479"/>
      <c r="AG194" s="479"/>
      <c r="AH194" s="479"/>
      <c r="AI194" s="479"/>
      <c r="AJ194" s="479"/>
      <c r="AK194" s="479"/>
      <c r="AL194" s="479"/>
      <c r="AM194" s="479"/>
      <c r="AN194" s="479"/>
      <c r="AO194" s="479"/>
      <c r="AP194" s="479"/>
      <c r="AQ194" s="479"/>
      <c r="AR194" s="479"/>
      <c r="AS194" s="479"/>
      <c r="AT194" s="479"/>
      <c r="AU194" s="479"/>
      <c r="AV194" s="479"/>
      <c r="AW194" s="479"/>
      <c r="AX194" s="479"/>
      <c r="AY194" s="479"/>
      <c r="AZ194" s="479"/>
      <c r="BA194" s="479"/>
      <c r="BB194" s="479"/>
      <c r="BC194" s="479"/>
      <c r="BD194" s="479"/>
      <c r="BE194" s="479"/>
      <c r="BF194" s="479"/>
      <c r="BG194" s="479"/>
      <c r="BH194" s="479"/>
      <c r="BI194" s="479"/>
      <c r="BJ194" s="479"/>
      <c r="BK194" s="479"/>
      <c r="BL194" s="479"/>
      <c r="BM194" s="479"/>
      <c r="BN194" s="479"/>
      <c r="BO194" s="479"/>
      <c r="BP194" s="479"/>
      <c r="BQ194" s="479"/>
      <c r="BR194" s="479"/>
      <c r="BS194" s="479"/>
      <c r="BT194" s="479"/>
      <c r="BU194" s="479"/>
    </row>
    <row r="195" ht="18.0" customHeight="1">
      <c r="A195" s="479"/>
      <c r="B195" s="482"/>
      <c r="C195" s="479"/>
      <c r="D195" s="479"/>
      <c r="E195" s="479"/>
      <c r="F195" s="479"/>
      <c r="G195" s="479"/>
      <c r="H195" s="479"/>
      <c r="I195" s="479"/>
      <c r="J195" s="479"/>
      <c r="K195" s="479"/>
      <c r="L195" s="479"/>
      <c r="M195" s="479"/>
      <c r="N195" s="479"/>
      <c r="O195" s="479"/>
      <c r="P195" s="479"/>
      <c r="Q195" s="479"/>
      <c r="R195" s="479"/>
      <c r="S195" s="479"/>
      <c r="T195" s="479"/>
      <c r="U195" s="479"/>
      <c r="V195" s="479"/>
      <c r="W195" s="479"/>
      <c r="X195" s="479"/>
      <c r="Y195" s="479"/>
      <c r="Z195" s="479"/>
      <c r="AA195" s="479"/>
      <c r="AB195" s="479"/>
      <c r="AC195" s="479"/>
      <c r="AD195" s="479"/>
      <c r="AE195" s="479"/>
      <c r="AF195" s="479"/>
      <c r="AG195" s="479"/>
      <c r="AH195" s="479"/>
      <c r="AI195" s="479"/>
      <c r="AJ195" s="479"/>
      <c r="AK195" s="479"/>
      <c r="AL195" s="479"/>
      <c r="AM195" s="479"/>
      <c r="AN195" s="479"/>
      <c r="AO195" s="479"/>
      <c r="AP195" s="479"/>
      <c r="AQ195" s="479"/>
      <c r="AR195" s="479"/>
      <c r="AS195" s="479"/>
      <c r="AT195" s="479"/>
      <c r="AU195" s="479"/>
      <c r="AV195" s="479"/>
      <c r="AW195" s="479"/>
      <c r="AX195" s="479"/>
      <c r="AY195" s="479"/>
      <c r="AZ195" s="479"/>
      <c r="BA195" s="479"/>
      <c r="BB195" s="479"/>
      <c r="BC195" s="479"/>
      <c r="BD195" s="479"/>
      <c r="BE195" s="479"/>
      <c r="BF195" s="479"/>
      <c r="BG195" s="479"/>
      <c r="BH195" s="479"/>
      <c r="BI195" s="479"/>
      <c r="BJ195" s="479"/>
      <c r="BK195" s="479"/>
      <c r="BL195" s="479"/>
      <c r="BM195" s="479"/>
      <c r="BN195" s="479"/>
      <c r="BO195" s="479"/>
      <c r="BP195" s="479"/>
      <c r="BQ195" s="479"/>
      <c r="BR195" s="479"/>
      <c r="BS195" s="479"/>
      <c r="BT195" s="479"/>
      <c r="BU195" s="479"/>
    </row>
    <row r="196" ht="18.0" customHeight="1">
      <c r="A196" s="479"/>
      <c r="B196" s="482"/>
      <c r="C196" s="479"/>
      <c r="D196" s="479"/>
      <c r="E196" s="479"/>
      <c r="F196" s="479"/>
      <c r="G196" s="479"/>
      <c r="H196" s="479"/>
      <c r="I196" s="479"/>
      <c r="J196" s="479"/>
      <c r="K196" s="479"/>
      <c r="L196" s="479"/>
      <c r="M196" s="479"/>
      <c r="N196" s="479"/>
      <c r="O196" s="479"/>
      <c r="P196" s="479"/>
      <c r="Q196" s="479"/>
      <c r="R196" s="479"/>
      <c r="S196" s="479"/>
      <c r="T196" s="479"/>
      <c r="U196" s="479"/>
      <c r="V196" s="479"/>
      <c r="W196" s="479"/>
      <c r="X196" s="479"/>
      <c r="Y196" s="479"/>
      <c r="Z196" s="479"/>
      <c r="AA196" s="479"/>
      <c r="AB196" s="479"/>
      <c r="AC196" s="479"/>
      <c r="AD196" s="479"/>
      <c r="AE196" s="479"/>
      <c r="AF196" s="479"/>
      <c r="AG196" s="479"/>
      <c r="AH196" s="479"/>
      <c r="AI196" s="479"/>
      <c r="AJ196" s="479"/>
      <c r="AK196" s="479"/>
      <c r="AL196" s="479"/>
      <c r="AM196" s="479"/>
      <c r="AN196" s="479"/>
      <c r="AO196" s="479"/>
      <c r="AP196" s="479"/>
      <c r="AQ196" s="479"/>
      <c r="AR196" s="479"/>
      <c r="AS196" s="479"/>
      <c r="AT196" s="479"/>
      <c r="AU196" s="479"/>
      <c r="AV196" s="479"/>
      <c r="AW196" s="479"/>
      <c r="AX196" s="479"/>
      <c r="AY196" s="479"/>
      <c r="AZ196" s="479"/>
      <c r="BA196" s="479"/>
      <c r="BB196" s="479"/>
      <c r="BC196" s="479"/>
      <c r="BD196" s="479"/>
      <c r="BE196" s="479"/>
      <c r="BF196" s="479"/>
      <c r="BG196" s="479"/>
      <c r="BH196" s="479"/>
      <c r="BI196" s="479"/>
      <c r="BJ196" s="479"/>
      <c r="BK196" s="479"/>
      <c r="BL196" s="479"/>
      <c r="BM196" s="479"/>
      <c r="BN196" s="479"/>
      <c r="BO196" s="479"/>
      <c r="BP196" s="479"/>
      <c r="BQ196" s="479"/>
      <c r="BR196" s="479"/>
      <c r="BS196" s="479"/>
      <c r="BT196" s="479"/>
      <c r="BU196" s="479"/>
    </row>
    <row r="197" ht="18.0" customHeight="1">
      <c r="A197" s="479"/>
      <c r="B197" s="482"/>
      <c r="C197" s="479"/>
      <c r="D197" s="479"/>
      <c r="E197" s="479"/>
      <c r="F197" s="479"/>
      <c r="G197" s="479"/>
      <c r="H197" s="479"/>
      <c r="I197" s="479"/>
      <c r="J197" s="479"/>
      <c r="K197" s="479"/>
      <c r="L197" s="479"/>
      <c r="M197" s="479"/>
      <c r="N197" s="479"/>
      <c r="O197" s="479"/>
      <c r="P197" s="479"/>
      <c r="Q197" s="479"/>
      <c r="R197" s="479"/>
      <c r="S197" s="479"/>
      <c r="T197" s="479"/>
      <c r="U197" s="479"/>
      <c r="V197" s="479"/>
      <c r="W197" s="479"/>
      <c r="X197" s="479"/>
      <c r="Y197" s="479"/>
      <c r="Z197" s="479"/>
      <c r="AA197" s="479"/>
      <c r="AB197" s="479"/>
      <c r="AC197" s="479"/>
      <c r="AD197" s="479"/>
      <c r="AE197" s="479"/>
      <c r="AF197" s="479"/>
      <c r="AG197" s="479"/>
      <c r="AH197" s="479"/>
      <c r="AI197" s="479"/>
      <c r="AJ197" s="479"/>
      <c r="AK197" s="479"/>
      <c r="AL197" s="479"/>
      <c r="AM197" s="479"/>
      <c r="AN197" s="479"/>
      <c r="AO197" s="479"/>
      <c r="AP197" s="479"/>
      <c r="AQ197" s="479"/>
      <c r="AR197" s="479"/>
      <c r="AS197" s="479"/>
      <c r="AT197" s="479"/>
      <c r="AU197" s="479"/>
      <c r="AV197" s="479"/>
      <c r="AW197" s="479"/>
      <c r="AX197" s="479"/>
      <c r="AY197" s="479"/>
      <c r="AZ197" s="479"/>
      <c r="BA197" s="479"/>
      <c r="BB197" s="479"/>
      <c r="BC197" s="479"/>
      <c r="BD197" s="479"/>
      <c r="BE197" s="479"/>
      <c r="BF197" s="479"/>
      <c r="BG197" s="479"/>
      <c r="BH197" s="479"/>
      <c r="BI197" s="479"/>
      <c r="BJ197" s="479"/>
      <c r="BK197" s="479"/>
      <c r="BL197" s="479"/>
      <c r="BM197" s="479"/>
      <c r="BN197" s="479"/>
      <c r="BO197" s="479"/>
      <c r="BP197" s="479"/>
      <c r="BQ197" s="479"/>
      <c r="BR197" s="479"/>
      <c r="BS197" s="479"/>
      <c r="BT197" s="479"/>
      <c r="BU197" s="479"/>
    </row>
    <row r="198" ht="18.0" customHeight="1">
      <c r="A198" s="479"/>
      <c r="B198" s="482"/>
      <c r="C198" s="479"/>
      <c r="D198" s="479"/>
      <c r="E198" s="479"/>
      <c r="F198" s="479"/>
      <c r="G198" s="479"/>
      <c r="H198" s="479"/>
      <c r="I198" s="479"/>
      <c r="J198" s="479"/>
      <c r="K198" s="479"/>
      <c r="L198" s="479"/>
      <c r="M198" s="479"/>
      <c r="N198" s="479"/>
      <c r="O198" s="479"/>
      <c r="P198" s="479"/>
      <c r="Q198" s="479"/>
      <c r="R198" s="479"/>
      <c r="S198" s="479"/>
      <c r="T198" s="479"/>
      <c r="U198" s="479"/>
      <c r="V198" s="479"/>
      <c r="W198" s="479"/>
      <c r="X198" s="479"/>
      <c r="Y198" s="479"/>
      <c r="Z198" s="479"/>
      <c r="AA198" s="479"/>
      <c r="AB198" s="479"/>
      <c r="AC198" s="479"/>
      <c r="AD198" s="479"/>
      <c r="AE198" s="479"/>
      <c r="AF198" s="479"/>
      <c r="AG198" s="479"/>
      <c r="AH198" s="479"/>
      <c r="AI198" s="479"/>
      <c r="AJ198" s="479"/>
      <c r="AK198" s="479"/>
      <c r="AL198" s="479"/>
      <c r="AM198" s="479"/>
      <c r="AN198" s="479"/>
      <c r="AO198" s="479"/>
      <c r="AP198" s="479"/>
      <c r="AQ198" s="479"/>
      <c r="AR198" s="479"/>
      <c r="AS198" s="479"/>
      <c r="AT198" s="479"/>
      <c r="AU198" s="479"/>
      <c r="AV198" s="479"/>
      <c r="AW198" s="479"/>
      <c r="AX198" s="479"/>
      <c r="AY198" s="479"/>
      <c r="AZ198" s="479"/>
      <c r="BA198" s="479"/>
      <c r="BB198" s="479"/>
      <c r="BC198" s="479"/>
      <c r="BD198" s="479"/>
      <c r="BE198" s="479"/>
      <c r="BF198" s="479"/>
      <c r="BG198" s="479"/>
      <c r="BH198" s="479"/>
      <c r="BI198" s="479"/>
      <c r="BJ198" s="479"/>
      <c r="BK198" s="479"/>
      <c r="BL198" s="479"/>
      <c r="BM198" s="479"/>
      <c r="BN198" s="479"/>
      <c r="BO198" s="479"/>
      <c r="BP198" s="479"/>
      <c r="BQ198" s="479"/>
      <c r="BR198" s="479"/>
      <c r="BS198" s="479"/>
      <c r="BT198" s="479"/>
      <c r="BU198" s="479"/>
    </row>
    <row r="199" ht="18.0" customHeight="1">
      <c r="A199" s="479"/>
      <c r="B199" s="482"/>
      <c r="C199" s="479"/>
      <c r="D199" s="479"/>
      <c r="E199" s="479"/>
      <c r="F199" s="479"/>
      <c r="G199" s="479"/>
      <c r="H199" s="479"/>
      <c r="I199" s="479"/>
      <c r="J199" s="479"/>
      <c r="K199" s="479"/>
      <c r="L199" s="479"/>
      <c r="M199" s="479"/>
      <c r="N199" s="479"/>
      <c r="O199" s="479"/>
      <c r="P199" s="479"/>
      <c r="Q199" s="479"/>
      <c r="R199" s="479"/>
      <c r="S199" s="479"/>
      <c r="T199" s="479"/>
      <c r="U199" s="479"/>
      <c r="V199" s="479"/>
      <c r="W199" s="479"/>
      <c r="X199" s="479"/>
      <c r="Y199" s="479"/>
      <c r="Z199" s="479"/>
      <c r="AA199" s="479"/>
      <c r="AB199" s="479"/>
      <c r="AC199" s="479"/>
      <c r="AD199" s="479"/>
      <c r="AE199" s="479"/>
      <c r="AF199" s="479"/>
      <c r="AG199" s="479"/>
      <c r="AH199" s="479"/>
      <c r="AI199" s="479"/>
      <c r="AJ199" s="479"/>
      <c r="AK199" s="479"/>
      <c r="AL199" s="479"/>
      <c r="AM199" s="479"/>
      <c r="AN199" s="479"/>
      <c r="AO199" s="479"/>
      <c r="AP199" s="479"/>
      <c r="AQ199" s="479"/>
      <c r="AR199" s="479"/>
      <c r="AS199" s="479"/>
      <c r="AT199" s="479"/>
      <c r="AU199" s="479"/>
      <c r="AV199" s="479"/>
      <c r="AW199" s="479"/>
      <c r="AX199" s="479"/>
      <c r="AY199" s="479"/>
      <c r="AZ199" s="479"/>
      <c r="BA199" s="479"/>
      <c r="BB199" s="479"/>
      <c r="BC199" s="479"/>
      <c r="BD199" s="479"/>
      <c r="BE199" s="479"/>
      <c r="BF199" s="479"/>
      <c r="BG199" s="479"/>
      <c r="BH199" s="479"/>
      <c r="BI199" s="479"/>
      <c r="BJ199" s="479"/>
      <c r="BK199" s="479"/>
      <c r="BL199" s="479"/>
      <c r="BM199" s="479"/>
      <c r="BN199" s="479"/>
      <c r="BO199" s="479"/>
      <c r="BP199" s="479"/>
      <c r="BQ199" s="479"/>
      <c r="BR199" s="479"/>
      <c r="BS199" s="479"/>
      <c r="BT199" s="479"/>
      <c r="BU199" s="479"/>
    </row>
    <row r="200" ht="18.0" customHeight="1">
      <c r="A200" s="479"/>
      <c r="B200" s="482"/>
      <c r="C200" s="479"/>
      <c r="D200" s="479"/>
      <c r="E200" s="479"/>
      <c r="F200" s="479"/>
      <c r="G200" s="479"/>
      <c r="H200" s="479"/>
      <c r="I200" s="479"/>
      <c r="J200" s="479"/>
      <c r="K200" s="479"/>
      <c r="L200" s="479"/>
      <c r="M200" s="479"/>
      <c r="N200" s="479"/>
      <c r="O200" s="479"/>
      <c r="P200" s="479"/>
      <c r="Q200" s="479"/>
      <c r="R200" s="479"/>
      <c r="S200" s="479"/>
      <c r="T200" s="479"/>
      <c r="U200" s="479"/>
      <c r="V200" s="479"/>
      <c r="W200" s="479"/>
      <c r="X200" s="479"/>
      <c r="Y200" s="479"/>
      <c r="Z200" s="479"/>
      <c r="AA200" s="479"/>
      <c r="AB200" s="479"/>
      <c r="AC200" s="479"/>
      <c r="AD200" s="479"/>
      <c r="AE200" s="479"/>
      <c r="AF200" s="479"/>
      <c r="AG200" s="479"/>
      <c r="AH200" s="479"/>
      <c r="AI200" s="479"/>
      <c r="AJ200" s="479"/>
      <c r="AK200" s="479"/>
      <c r="AL200" s="479"/>
      <c r="AM200" s="479"/>
      <c r="AN200" s="479"/>
      <c r="AO200" s="479"/>
      <c r="AP200" s="479"/>
      <c r="AQ200" s="479"/>
      <c r="AR200" s="479"/>
      <c r="AS200" s="479"/>
      <c r="AT200" s="479"/>
      <c r="AU200" s="479"/>
      <c r="AV200" s="479"/>
      <c r="AW200" s="479"/>
      <c r="AX200" s="479"/>
      <c r="AY200" s="479"/>
      <c r="AZ200" s="479"/>
      <c r="BA200" s="479"/>
      <c r="BB200" s="479"/>
      <c r="BC200" s="479"/>
      <c r="BD200" s="479"/>
      <c r="BE200" s="479"/>
      <c r="BF200" s="479"/>
      <c r="BG200" s="479"/>
      <c r="BH200" s="479"/>
      <c r="BI200" s="479"/>
      <c r="BJ200" s="479"/>
      <c r="BK200" s="479"/>
      <c r="BL200" s="479"/>
      <c r="BM200" s="479"/>
      <c r="BN200" s="479"/>
      <c r="BO200" s="479"/>
      <c r="BP200" s="479"/>
      <c r="BQ200" s="479"/>
      <c r="BR200" s="479"/>
      <c r="BS200" s="479"/>
      <c r="BT200" s="479"/>
      <c r="BU200" s="479"/>
    </row>
    <row r="201" ht="18.0" customHeight="1">
      <c r="A201" s="479"/>
      <c r="B201" s="482"/>
      <c r="C201" s="479"/>
      <c r="D201" s="479"/>
      <c r="E201" s="479"/>
      <c r="F201" s="479"/>
      <c r="G201" s="479"/>
      <c r="H201" s="479"/>
      <c r="I201" s="479"/>
      <c r="J201" s="479"/>
      <c r="K201" s="479"/>
      <c r="L201" s="479"/>
      <c r="M201" s="479"/>
      <c r="N201" s="479"/>
      <c r="O201" s="479"/>
      <c r="P201" s="479"/>
      <c r="Q201" s="479"/>
      <c r="R201" s="479"/>
      <c r="S201" s="479"/>
      <c r="T201" s="479"/>
      <c r="U201" s="479"/>
      <c r="V201" s="479"/>
      <c r="W201" s="479"/>
      <c r="X201" s="479"/>
      <c r="Y201" s="479"/>
      <c r="Z201" s="479"/>
      <c r="AA201" s="479"/>
      <c r="AB201" s="479"/>
      <c r="AC201" s="479"/>
      <c r="AD201" s="479"/>
      <c r="AE201" s="479"/>
      <c r="AF201" s="479"/>
      <c r="AG201" s="479"/>
      <c r="AH201" s="479"/>
      <c r="AI201" s="479"/>
      <c r="AJ201" s="479"/>
      <c r="AK201" s="479"/>
      <c r="AL201" s="479"/>
      <c r="AM201" s="479"/>
      <c r="AN201" s="479"/>
      <c r="AO201" s="479"/>
      <c r="AP201" s="479"/>
      <c r="AQ201" s="479"/>
      <c r="AR201" s="479"/>
      <c r="AS201" s="479"/>
      <c r="AT201" s="479"/>
      <c r="AU201" s="479"/>
      <c r="AV201" s="479"/>
      <c r="AW201" s="479"/>
      <c r="AX201" s="479"/>
      <c r="AY201" s="479"/>
      <c r="AZ201" s="479"/>
      <c r="BA201" s="479"/>
      <c r="BB201" s="479"/>
      <c r="BC201" s="479"/>
      <c r="BD201" s="479"/>
      <c r="BE201" s="479"/>
      <c r="BF201" s="479"/>
      <c r="BG201" s="479"/>
      <c r="BH201" s="479"/>
      <c r="BI201" s="479"/>
      <c r="BJ201" s="479"/>
      <c r="BK201" s="479"/>
      <c r="BL201" s="479"/>
      <c r="BM201" s="479"/>
      <c r="BN201" s="479"/>
      <c r="BO201" s="479"/>
      <c r="BP201" s="479"/>
      <c r="BQ201" s="479"/>
      <c r="BR201" s="479"/>
      <c r="BS201" s="479"/>
      <c r="BT201" s="479"/>
      <c r="BU201" s="479"/>
    </row>
    <row r="202" ht="18.0" customHeight="1">
      <c r="A202" s="479"/>
      <c r="B202" s="482"/>
      <c r="C202" s="479"/>
      <c r="D202" s="479"/>
      <c r="E202" s="479"/>
      <c r="F202" s="479"/>
      <c r="G202" s="479"/>
      <c r="H202" s="479"/>
      <c r="I202" s="479"/>
      <c r="J202" s="479"/>
      <c r="K202" s="479"/>
      <c r="L202" s="479"/>
      <c r="M202" s="479"/>
      <c r="N202" s="479"/>
      <c r="O202" s="479"/>
      <c r="P202" s="479"/>
      <c r="Q202" s="479"/>
      <c r="R202" s="479"/>
      <c r="S202" s="479"/>
      <c r="T202" s="479"/>
      <c r="U202" s="479"/>
      <c r="V202" s="479"/>
      <c r="W202" s="479"/>
      <c r="X202" s="479"/>
      <c r="Y202" s="479"/>
      <c r="Z202" s="479"/>
      <c r="AA202" s="479"/>
      <c r="AB202" s="479"/>
      <c r="AC202" s="479"/>
      <c r="AD202" s="479"/>
      <c r="AE202" s="479"/>
      <c r="AF202" s="479"/>
      <c r="AG202" s="479"/>
      <c r="AH202" s="479"/>
      <c r="AI202" s="479"/>
      <c r="AJ202" s="479"/>
      <c r="AK202" s="479"/>
      <c r="AL202" s="479"/>
      <c r="AM202" s="479"/>
      <c r="AN202" s="479"/>
      <c r="AO202" s="479"/>
      <c r="AP202" s="479"/>
      <c r="AQ202" s="479"/>
      <c r="AR202" s="479"/>
      <c r="AS202" s="479"/>
      <c r="AT202" s="479"/>
      <c r="AU202" s="479"/>
      <c r="AV202" s="479"/>
      <c r="AW202" s="479"/>
      <c r="AX202" s="479"/>
      <c r="AY202" s="479"/>
      <c r="AZ202" s="479"/>
      <c r="BA202" s="479"/>
      <c r="BB202" s="479"/>
      <c r="BC202" s="479"/>
      <c r="BD202" s="479"/>
      <c r="BE202" s="479"/>
      <c r="BF202" s="479"/>
      <c r="BG202" s="479"/>
      <c r="BH202" s="479"/>
      <c r="BI202" s="479"/>
      <c r="BJ202" s="479"/>
      <c r="BK202" s="479"/>
      <c r="BL202" s="479"/>
      <c r="BM202" s="479"/>
      <c r="BN202" s="479"/>
      <c r="BO202" s="479"/>
      <c r="BP202" s="479"/>
      <c r="BQ202" s="479"/>
      <c r="BR202" s="479"/>
      <c r="BS202" s="479"/>
      <c r="BT202" s="479"/>
      <c r="BU202" s="479"/>
    </row>
    <row r="203" ht="18.0" customHeight="1">
      <c r="A203" s="479"/>
      <c r="B203" s="482"/>
      <c r="C203" s="479"/>
      <c r="D203" s="479"/>
      <c r="E203" s="479"/>
      <c r="F203" s="479"/>
      <c r="G203" s="479"/>
      <c r="H203" s="479"/>
      <c r="I203" s="479"/>
      <c r="J203" s="479"/>
      <c r="K203" s="479"/>
      <c r="L203" s="479"/>
      <c r="M203" s="479"/>
      <c r="N203" s="479"/>
      <c r="O203" s="479"/>
      <c r="P203" s="479"/>
      <c r="Q203" s="479"/>
      <c r="R203" s="479"/>
      <c r="S203" s="479"/>
      <c r="T203" s="479"/>
      <c r="U203" s="479"/>
      <c r="V203" s="479"/>
      <c r="W203" s="479"/>
      <c r="X203" s="479"/>
      <c r="Y203" s="479"/>
      <c r="Z203" s="479"/>
      <c r="AA203" s="479"/>
      <c r="AB203" s="479"/>
      <c r="AC203" s="479"/>
      <c r="AD203" s="479"/>
      <c r="AE203" s="479"/>
      <c r="AF203" s="479"/>
      <c r="AG203" s="479"/>
      <c r="AH203" s="479"/>
      <c r="AI203" s="479"/>
      <c r="AJ203" s="479"/>
      <c r="AK203" s="479"/>
      <c r="AL203" s="479"/>
      <c r="AM203" s="479"/>
      <c r="AN203" s="479"/>
      <c r="AO203" s="479"/>
      <c r="AP203" s="479"/>
      <c r="AQ203" s="479"/>
      <c r="AR203" s="479"/>
      <c r="AS203" s="479"/>
      <c r="AT203" s="479"/>
      <c r="AU203" s="479"/>
      <c r="AV203" s="479"/>
      <c r="AW203" s="479"/>
      <c r="AX203" s="479"/>
      <c r="AY203" s="479"/>
      <c r="AZ203" s="479"/>
      <c r="BA203" s="479"/>
      <c r="BB203" s="479"/>
      <c r="BC203" s="479"/>
      <c r="BD203" s="479"/>
      <c r="BE203" s="479"/>
      <c r="BF203" s="479"/>
      <c r="BG203" s="479"/>
      <c r="BH203" s="479"/>
      <c r="BI203" s="479"/>
      <c r="BJ203" s="479"/>
      <c r="BK203" s="479"/>
      <c r="BL203" s="479"/>
      <c r="BM203" s="479"/>
      <c r="BN203" s="479"/>
      <c r="BO203" s="479"/>
      <c r="BP203" s="479"/>
      <c r="BQ203" s="479"/>
      <c r="BR203" s="479"/>
      <c r="BS203" s="479"/>
      <c r="BT203" s="479"/>
      <c r="BU203" s="479"/>
    </row>
    <row r="204" ht="18.0" customHeight="1">
      <c r="A204" s="479"/>
      <c r="B204" s="482"/>
      <c r="C204" s="479"/>
      <c r="D204" s="479"/>
      <c r="E204" s="479"/>
      <c r="F204" s="479"/>
      <c r="G204" s="479"/>
      <c r="H204" s="479"/>
      <c r="I204" s="479"/>
      <c r="J204" s="479"/>
      <c r="K204" s="479"/>
      <c r="L204" s="479"/>
      <c r="M204" s="479"/>
      <c r="N204" s="479"/>
      <c r="O204" s="479"/>
      <c r="P204" s="479"/>
      <c r="Q204" s="479"/>
      <c r="R204" s="479"/>
      <c r="S204" s="479"/>
      <c r="T204" s="479"/>
      <c r="U204" s="479"/>
      <c r="V204" s="479"/>
      <c r="W204" s="479"/>
      <c r="X204" s="479"/>
      <c r="Y204" s="479"/>
      <c r="Z204" s="479"/>
      <c r="AA204" s="479"/>
      <c r="AB204" s="479"/>
      <c r="AC204" s="479"/>
      <c r="AD204" s="479"/>
      <c r="AE204" s="479"/>
      <c r="AF204" s="479"/>
      <c r="AG204" s="479"/>
      <c r="AH204" s="479"/>
      <c r="AI204" s="479"/>
      <c r="AJ204" s="479"/>
      <c r="AK204" s="479"/>
      <c r="AL204" s="479"/>
      <c r="AM204" s="479"/>
      <c r="AN204" s="479"/>
      <c r="AO204" s="479"/>
      <c r="AP204" s="479"/>
      <c r="AQ204" s="479"/>
      <c r="AR204" s="479"/>
      <c r="AS204" s="479"/>
      <c r="AT204" s="479"/>
      <c r="AU204" s="479"/>
      <c r="AV204" s="479"/>
      <c r="AW204" s="479"/>
      <c r="AX204" s="479"/>
      <c r="AY204" s="479"/>
      <c r="AZ204" s="479"/>
      <c r="BA204" s="479"/>
      <c r="BB204" s="479"/>
      <c r="BC204" s="479"/>
      <c r="BD204" s="479"/>
      <c r="BE204" s="479"/>
      <c r="BF204" s="479"/>
      <c r="BG204" s="479"/>
      <c r="BH204" s="479"/>
      <c r="BI204" s="479"/>
      <c r="BJ204" s="479"/>
      <c r="BK204" s="479"/>
      <c r="BL204" s="479"/>
      <c r="BM204" s="479"/>
      <c r="BN204" s="479"/>
      <c r="BO204" s="479"/>
      <c r="BP204" s="479"/>
      <c r="BQ204" s="479"/>
      <c r="BR204" s="479"/>
      <c r="BS204" s="479"/>
      <c r="BT204" s="479"/>
      <c r="BU204" s="479"/>
    </row>
    <row r="205" ht="18.0" customHeight="1">
      <c r="A205" s="479"/>
      <c r="B205" s="482"/>
      <c r="C205" s="479"/>
      <c r="D205" s="479"/>
      <c r="E205" s="479"/>
      <c r="F205" s="479"/>
      <c r="G205" s="479"/>
      <c r="H205" s="479"/>
      <c r="I205" s="479"/>
      <c r="J205" s="479"/>
      <c r="K205" s="479"/>
      <c r="L205" s="479"/>
      <c r="M205" s="479"/>
      <c r="N205" s="479"/>
      <c r="O205" s="479"/>
      <c r="P205" s="479"/>
      <c r="Q205" s="479"/>
      <c r="R205" s="479"/>
      <c r="S205" s="479"/>
      <c r="T205" s="479"/>
      <c r="U205" s="479"/>
      <c r="V205" s="479"/>
      <c r="W205" s="479"/>
      <c r="X205" s="479"/>
      <c r="Y205" s="479"/>
      <c r="Z205" s="479"/>
      <c r="AA205" s="479"/>
      <c r="AB205" s="479"/>
      <c r="AC205" s="479"/>
      <c r="AD205" s="479"/>
      <c r="AE205" s="479"/>
      <c r="AF205" s="479"/>
      <c r="AG205" s="479"/>
      <c r="AH205" s="479"/>
      <c r="AI205" s="479"/>
      <c r="AJ205" s="479"/>
      <c r="AK205" s="479"/>
      <c r="AL205" s="479"/>
      <c r="AM205" s="479"/>
      <c r="AN205" s="479"/>
      <c r="AO205" s="479"/>
      <c r="AP205" s="479"/>
      <c r="AQ205" s="479"/>
      <c r="AR205" s="479"/>
      <c r="AS205" s="479"/>
      <c r="AT205" s="479"/>
      <c r="AU205" s="479"/>
      <c r="AV205" s="479"/>
      <c r="AW205" s="479"/>
      <c r="AX205" s="479"/>
      <c r="AY205" s="479"/>
      <c r="AZ205" s="479"/>
      <c r="BA205" s="479"/>
      <c r="BB205" s="479"/>
      <c r="BC205" s="479"/>
      <c r="BD205" s="479"/>
      <c r="BE205" s="479"/>
      <c r="BF205" s="479"/>
      <c r="BG205" s="479"/>
      <c r="BH205" s="479"/>
      <c r="BI205" s="479"/>
      <c r="BJ205" s="479"/>
      <c r="BK205" s="479"/>
      <c r="BL205" s="479"/>
      <c r="BM205" s="479"/>
      <c r="BN205" s="479"/>
      <c r="BO205" s="479"/>
      <c r="BP205" s="479"/>
      <c r="BQ205" s="479"/>
      <c r="BR205" s="479"/>
      <c r="BS205" s="479"/>
      <c r="BT205" s="479"/>
      <c r="BU205" s="479"/>
    </row>
    <row r="206" ht="18.0" customHeight="1">
      <c r="A206" s="479"/>
      <c r="B206" s="482"/>
      <c r="C206" s="479"/>
      <c r="D206" s="479"/>
      <c r="E206" s="479"/>
      <c r="F206" s="479"/>
      <c r="G206" s="479"/>
      <c r="H206" s="479"/>
      <c r="I206" s="479"/>
      <c r="J206" s="479"/>
      <c r="K206" s="479"/>
      <c r="L206" s="479"/>
      <c r="M206" s="479"/>
      <c r="N206" s="479"/>
      <c r="O206" s="479"/>
      <c r="P206" s="479"/>
      <c r="Q206" s="479"/>
      <c r="R206" s="479"/>
      <c r="S206" s="479"/>
      <c r="T206" s="479"/>
      <c r="U206" s="479"/>
      <c r="V206" s="479"/>
      <c r="W206" s="479"/>
      <c r="X206" s="479"/>
      <c r="Y206" s="479"/>
      <c r="Z206" s="479"/>
      <c r="AA206" s="479"/>
      <c r="AB206" s="479"/>
      <c r="AC206" s="479"/>
      <c r="AD206" s="479"/>
      <c r="AE206" s="479"/>
      <c r="AF206" s="479"/>
      <c r="AG206" s="479"/>
      <c r="AH206" s="479"/>
      <c r="AI206" s="479"/>
      <c r="AJ206" s="479"/>
      <c r="AK206" s="479"/>
      <c r="AL206" s="479"/>
      <c r="AM206" s="479"/>
      <c r="AN206" s="479"/>
      <c r="AO206" s="479"/>
      <c r="AP206" s="479"/>
      <c r="AQ206" s="479"/>
      <c r="AR206" s="479"/>
      <c r="AS206" s="479"/>
      <c r="AT206" s="479"/>
      <c r="AU206" s="479"/>
      <c r="AV206" s="479"/>
      <c r="AW206" s="479"/>
      <c r="AX206" s="479"/>
      <c r="AY206" s="479"/>
      <c r="AZ206" s="479"/>
      <c r="BA206" s="479"/>
      <c r="BB206" s="479"/>
      <c r="BC206" s="479"/>
      <c r="BD206" s="479"/>
      <c r="BE206" s="479"/>
      <c r="BF206" s="479"/>
      <c r="BG206" s="479"/>
      <c r="BH206" s="479"/>
      <c r="BI206" s="479"/>
      <c r="BJ206" s="479"/>
      <c r="BK206" s="479"/>
      <c r="BL206" s="479"/>
      <c r="BM206" s="479"/>
      <c r="BN206" s="479"/>
      <c r="BO206" s="479"/>
      <c r="BP206" s="479"/>
      <c r="BQ206" s="479"/>
      <c r="BR206" s="479"/>
      <c r="BS206" s="479"/>
      <c r="BT206" s="479"/>
      <c r="BU206" s="479"/>
    </row>
    <row r="207" ht="18.0" customHeight="1">
      <c r="A207" s="479"/>
      <c r="B207" s="482"/>
      <c r="C207" s="479"/>
      <c r="D207" s="479"/>
      <c r="E207" s="479"/>
      <c r="F207" s="479"/>
      <c r="G207" s="479"/>
      <c r="H207" s="479"/>
      <c r="I207" s="479"/>
      <c r="J207" s="479"/>
      <c r="K207" s="479"/>
      <c r="L207" s="479"/>
      <c r="M207" s="479"/>
      <c r="N207" s="479"/>
      <c r="O207" s="479"/>
      <c r="P207" s="479"/>
      <c r="Q207" s="479"/>
      <c r="R207" s="479"/>
      <c r="S207" s="479"/>
      <c r="T207" s="479"/>
      <c r="U207" s="479"/>
      <c r="V207" s="479"/>
      <c r="W207" s="479"/>
      <c r="X207" s="479"/>
      <c r="Y207" s="479"/>
      <c r="Z207" s="479"/>
      <c r="AA207" s="479"/>
      <c r="AB207" s="479"/>
      <c r="AC207" s="479"/>
      <c r="AD207" s="479"/>
      <c r="AE207" s="479"/>
      <c r="AF207" s="479"/>
      <c r="AG207" s="479"/>
      <c r="AH207" s="479"/>
      <c r="AI207" s="479"/>
      <c r="AJ207" s="479"/>
      <c r="AK207" s="479"/>
      <c r="AL207" s="479"/>
      <c r="AM207" s="479"/>
      <c r="AN207" s="479"/>
      <c r="AO207" s="479"/>
      <c r="AP207" s="479"/>
      <c r="AQ207" s="479"/>
      <c r="AR207" s="479"/>
      <c r="AS207" s="479"/>
      <c r="AT207" s="479"/>
      <c r="AU207" s="479"/>
      <c r="AV207" s="479"/>
      <c r="AW207" s="479"/>
      <c r="AX207" s="479"/>
      <c r="AY207" s="479"/>
      <c r="AZ207" s="479"/>
      <c r="BA207" s="479"/>
      <c r="BB207" s="479"/>
      <c r="BC207" s="479"/>
      <c r="BD207" s="479"/>
      <c r="BE207" s="479"/>
      <c r="BF207" s="479"/>
      <c r="BG207" s="479"/>
      <c r="BH207" s="479"/>
      <c r="BI207" s="479"/>
      <c r="BJ207" s="479"/>
      <c r="BK207" s="479"/>
      <c r="BL207" s="479"/>
      <c r="BM207" s="479"/>
      <c r="BN207" s="479"/>
      <c r="BO207" s="479"/>
      <c r="BP207" s="479"/>
      <c r="BQ207" s="479"/>
      <c r="BR207" s="479"/>
      <c r="BS207" s="479"/>
      <c r="BT207" s="479"/>
      <c r="BU207" s="479"/>
    </row>
    <row r="208" ht="18.0" customHeight="1">
      <c r="A208" s="479"/>
      <c r="B208" s="482"/>
      <c r="C208" s="479"/>
      <c r="D208" s="479"/>
      <c r="E208" s="479"/>
      <c r="F208" s="479"/>
      <c r="G208" s="479"/>
      <c r="H208" s="479"/>
      <c r="I208" s="479"/>
      <c r="J208" s="479"/>
      <c r="K208" s="479"/>
      <c r="L208" s="479"/>
      <c r="M208" s="479"/>
      <c r="N208" s="479"/>
      <c r="O208" s="479"/>
      <c r="P208" s="479"/>
      <c r="Q208" s="479"/>
      <c r="R208" s="479"/>
      <c r="S208" s="479"/>
      <c r="T208" s="479"/>
      <c r="U208" s="479"/>
      <c r="V208" s="479"/>
      <c r="W208" s="479"/>
      <c r="X208" s="479"/>
      <c r="Y208" s="479"/>
      <c r="Z208" s="479"/>
      <c r="AA208" s="479"/>
      <c r="AB208" s="479"/>
      <c r="AC208" s="479"/>
      <c r="AD208" s="479"/>
      <c r="AE208" s="479"/>
      <c r="AF208" s="479"/>
      <c r="AG208" s="479"/>
      <c r="AH208" s="479"/>
      <c r="AI208" s="479"/>
      <c r="AJ208" s="479"/>
      <c r="AK208" s="479"/>
      <c r="AL208" s="479"/>
      <c r="AM208" s="479"/>
      <c r="AN208" s="479"/>
      <c r="AO208" s="479"/>
      <c r="AP208" s="479"/>
      <c r="AQ208" s="479"/>
      <c r="AR208" s="479"/>
      <c r="AS208" s="479"/>
      <c r="AT208" s="479"/>
      <c r="AU208" s="479"/>
      <c r="AV208" s="479"/>
      <c r="AW208" s="479"/>
      <c r="AX208" s="479"/>
      <c r="AY208" s="479"/>
      <c r="AZ208" s="479"/>
      <c r="BA208" s="479"/>
      <c r="BB208" s="479"/>
      <c r="BC208" s="479"/>
      <c r="BD208" s="479"/>
      <c r="BE208" s="479"/>
      <c r="BF208" s="479"/>
      <c r="BG208" s="479"/>
      <c r="BH208" s="479"/>
      <c r="BI208" s="479"/>
      <c r="BJ208" s="479"/>
      <c r="BK208" s="479"/>
      <c r="BL208" s="479"/>
      <c r="BM208" s="479"/>
      <c r="BN208" s="479"/>
      <c r="BO208" s="479"/>
      <c r="BP208" s="479"/>
      <c r="BQ208" s="479"/>
      <c r="BR208" s="479"/>
      <c r="BS208" s="479"/>
      <c r="BT208" s="479"/>
      <c r="BU208" s="479"/>
    </row>
    <row r="209" ht="18.0" customHeight="1">
      <c r="A209" s="479"/>
      <c r="B209" s="482"/>
      <c r="C209" s="479"/>
      <c r="D209" s="479"/>
      <c r="E209" s="479"/>
      <c r="F209" s="479"/>
      <c r="G209" s="479"/>
      <c r="H209" s="479"/>
      <c r="I209" s="479"/>
      <c r="J209" s="479"/>
      <c r="K209" s="479"/>
      <c r="L209" s="479"/>
      <c r="M209" s="479"/>
      <c r="N209" s="479"/>
      <c r="O209" s="479"/>
      <c r="P209" s="479"/>
      <c r="Q209" s="479"/>
      <c r="R209" s="479"/>
      <c r="S209" s="479"/>
      <c r="T209" s="479"/>
      <c r="U209" s="479"/>
      <c r="V209" s="479"/>
      <c r="W209" s="479"/>
      <c r="X209" s="479"/>
      <c r="Y209" s="479"/>
      <c r="Z209" s="479"/>
      <c r="AA209" s="479"/>
      <c r="AB209" s="479"/>
      <c r="AC209" s="479"/>
      <c r="AD209" s="479"/>
      <c r="AE209" s="479"/>
      <c r="AF209" s="479"/>
      <c r="AG209" s="479"/>
      <c r="AH209" s="479"/>
      <c r="AI209" s="479"/>
      <c r="AJ209" s="479"/>
      <c r="AK209" s="479"/>
      <c r="AL209" s="479"/>
      <c r="AM209" s="479"/>
      <c r="AN209" s="479"/>
      <c r="AO209" s="479"/>
      <c r="AP209" s="479"/>
      <c r="AQ209" s="479"/>
      <c r="AR209" s="479"/>
      <c r="AS209" s="479"/>
      <c r="AT209" s="479"/>
      <c r="AU209" s="479"/>
      <c r="AV209" s="479"/>
      <c r="AW209" s="479"/>
      <c r="AX209" s="479"/>
      <c r="AY209" s="479"/>
      <c r="AZ209" s="479"/>
      <c r="BA209" s="479"/>
      <c r="BB209" s="479"/>
      <c r="BC209" s="479"/>
      <c r="BD209" s="479"/>
      <c r="BE209" s="479"/>
      <c r="BF209" s="479"/>
      <c r="BG209" s="479"/>
      <c r="BH209" s="479"/>
      <c r="BI209" s="479"/>
      <c r="BJ209" s="479"/>
      <c r="BK209" s="479"/>
      <c r="BL209" s="479"/>
      <c r="BM209" s="479"/>
      <c r="BN209" s="479"/>
      <c r="BO209" s="479"/>
      <c r="BP209" s="479"/>
      <c r="BQ209" s="479"/>
      <c r="BR209" s="479"/>
      <c r="BS209" s="479"/>
      <c r="BT209" s="479"/>
      <c r="BU209" s="479"/>
    </row>
    <row r="210" ht="18.0" customHeight="1">
      <c r="A210" s="479"/>
      <c r="B210" s="482"/>
      <c r="C210" s="479"/>
      <c r="D210" s="479"/>
      <c r="E210" s="479"/>
      <c r="F210" s="479"/>
      <c r="G210" s="479"/>
      <c r="H210" s="479"/>
      <c r="I210" s="479"/>
      <c r="J210" s="479"/>
      <c r="K210" s="479"/>
      <c r="L210" s="479"/>
      <c r="M210" s="479"/>
      <c r="N210" s="479"/>
      <c r="O210" s="479"/>
      <c r="P210" s="479"/>
      <c r="Q210" s="479"/>
      <c r="R210" s="479"/>
      <c r="S210" s="479"/>
      <c r="T210" s="479"/>
      <c r="U210" s="479"/>
      <c r="V210" s="479"/>
      <c r="W210" s="479"/>
      <c r="X210" s="479"/>
      <c r="Y210" s="479"/>
      <c r="Z210" s="479"/>
      <c r="AA210" s="479"/>
      <c r="AB210" s="479"/>
      <c r="AC210" s="479"/>
      <c r="AD210" s="479"/>
      <c r="AE210" s="479"/>
      <c r="AF210" s="479"/>
      <c r="AG210" s="479"/>
      <c r="AH210" s="479"/>
      <c r="AI210" s="479"/>
      <c r="AJ210" s="479"/>
      <c r="AK210" s="479"/>
      <c r="AL210" s="479"/>
      <c r="AM210" s="479"/>
      <c r="AN210" s="479"/>
      <c r="AO210" s="479"/>
      <c r="AP210" s="479"/>
      <c r="AQ210" s="479"/>
      <c r="AR210" s="479"/>
      <c r="AS210" s="479"/>
      <c r="AT210" s="479"/>
      <c r="AU210" s="479"/>
      <c r="AV210" s="479"/>
      <c r="AW210" s="479"/>
      <c r="AX210" s="479"/>
      <c r="AY210" s="479"/>
      <c r="AZ210" s="479"/>
      <c r="BA210" s="479"/>
      <c r="BB210" s="479"/>
      <c r="BC210" s="479"/>
      <c r="BD210" s="479"/>
      <c r="BE210" s="479"/>
      <c r="BF210" s="479"/>
      <c r="BG210" s="479"/>
      <c r="BH210" s="479"/>
      <c r="BI210" s="479"/>
      <c r="BJ210" s="479"/>
      <c r="BK210" s="479"/>
      <c r="BL210" s="479"/>
      <c r="BM210" s="479"/>
      <c r="BN210" s="479"/>
      <c r="BO210" s="479"/>
      <c r="BP210" s="479"/>
      <c r="BQ210" s="479"/>
      <c r="BR210" s="479"/>
      <c r="BS210" s="479"/>
      <c r="BT210" s="479"/>
      <c r="BU210" s="479"/>
    </row>
    <row r="211" ht="18.0" customHeight="1">
      <c r="A211" s="479"/>
      <c r="B211" s="482"/>
      <c r="C211" s="479"/>
      <c r="D211" s="479"/>
      <c r="E211" s="479"/>
      <c r="F211" s="479"/>
      <c r="G211" s="479"/>
      <c r="H211" s="479"/>
      <c r="I211" s="479"/>
      <c r="J211" s="479"/>
      <c r="K211" s="479"/>
      <c r="L211" s="479"/>
      <c r="M211" s="479"/>
      <c r="N211" s="479"/>
      <c r="O211" s="479"/>
      <c r="P211" s="479"/>
      <c r="Q211" s="479"/>
      <c r="R211" s="479"/>
      <c r="S211" s="479"/>
      <c r="T211" s="479"/>
      <c r="U211" s="479"/>
      <c r="V211" s="479"/>
      <c r="W211" s="479"/>
      <c r="X211" s="479"/>
      <c r="Y211" s="479"/>
      <c r="Z211" s="479"/>
      <c r="AA211" s="479"/>
      <c r="AB211" s="479"/>
      <c r="AC211" s="479"/>
      <c r="AD211" s="479"/>
      <c r="AE211" s="479"/>
      <c r="AF211" s="479"/>
      <c r="AG211" s="479"/>
      <c r="AH211" s="479"/>
      <c r="AI211" s="479"/>
      <c r="AJ211" s="479"/>
      <c r="AK211" s="479"/>
      <c r="AL211" s="479"/>
      <c r="AM211" s="479"/>
      <c r="AN211" s="479"/>
      <c r="AO211" s="479"/>
      <c r="AP211" s="479"/>
      <c r="AQ211" s="479"/>
      <c r="AR211" s="479"/>
      <c r="AS211" s="479"/>
      <c r="AT211" s="479"/>
      <c r="AU211" s="479"/>
      <c r="AV211" s="479"/>
      <c r="AW211" s="479"/>
      <c r="AX211" s="479"/>
      <c r="AY211" s="479"/>
      <c r="AZ211" s="479"/>
      <c r="BA211" s="479"/>
      <c r="BB211" s="479"/>
      <c r="BC211" s="479"/>
      <c r="BD211" s="479"/>
      <c r="BE211" s="479"/>
      <c r="BF211" s="479"/>
      <c r="BG211" s="479"/>
      <c r="BH211" s="479"/>
      <c r="BI211" s="479"/>
      <c r="BJ211" s="479"/>
      <c r="BK211" s="479"/>
      <c r="BL211" s="479"/>
      <c r="BM211" s="479"/>
      <c r="BN211" s="479"/>
      <c r="BO211" s="479"/>
      <c r="BP211" s="479"/>
      <c r="BQ211" s="479"/>
      <c r="BR211" s="479"/>
      <c r="BS211" s="479"/>
      <c r="BT211" s="479"/>
      <c r="BU211" s="479"/>
    </row>
    <row r="212" ht="18.0" customHeight="1">
      <c r="A212" s="479"/>
      <c r="B212" s="482"/>
      <c r="C212" s="479"/>
      <c r="D212" s="479"/>
      <c r="E212" s="479"/>
      <c r="F212" s="479"/>
      <c r="G212" s="479"/>
      <c r="H212" s="479"/>
      <c r="I212" s="479"/>
      <c r="J212" s="479"/>
      <c r="K212" s="479"/>
      <c r="L212" s="479"/>
      <c r="M212" s="479"/>
      <c r="N212" s="479"/>
      <c r="O212" s="479"/>
      <c r="P212" s="479"/>
      <c r="Q212" s="479"/>
      <c r="R212" s="479"/>
      <c r="S212" s="479"/>
      <c r="T212" s="479"/>
      <c r="U212" s="479"/>
      <c r="V212" s="479"/>
      <c r="W212" s="479"/>
      <c r="X212" s="479"/>
      <c r="Y212" s="479"/>
      <c r="Z212" s="479"/>
      <c r="AA212" s="479"/>
      <c r="AB212" s="479"/>
      <c r="AC212" s="479"/>
      <c r="AD212" s="479"/>
      <c r="AE212" s="479"/>
      <c r="AF212" s="479"/>
      <c r="AG212" s="479"/>
      <c r="AH212" s="479"/>
      <c r="AI212" s="479"/>
      <c r="AJ212" s="479"/>
      <c r="AK212" s="479"/>
      <c r="AL212" s="479"/>
      <c r="AM212" s="479"/>
      <c r="AN212" s="479"/>
      <c r="AO212" s="479"/>
      <c r="AP212" s="479"/>
      <c r="AQ212" s="479"/>
      <c r="AR212" s="479"/>
      <c r="AS212" s="479"/>
      <c r="AT212" s="479"/>
      <c r="AU212" s="479"/>
      <c r="AV212" s="479"/>
      <c r="AW212" s="479"/>
      <c r="AX212" s="479"/>
      <c r="AY212" s="479"/>
      <c r="AZ212" s="479"/>
      <c r="BA212" s="479"/>
      <c r="BB212" s="479"/>
      <c r="BC212" s="479"/>
      <c r="BD212" s="479"/>
      <c r="BE212" s="479"/>
      <c r="BF212" s="479"/>
      <c r="BG212" s="479"/>
      <c r="BH212" s="479"/>
      <c r="BI212" s="479"/>
      <c r="BJ212" s="479"/>
      <c r="BK212" s="479"/>
      <c r="BL212" s="479"/>
      <c r="BM212" s="479"/>
      <c r="BN212" s="479"/>
      <c r="BO212" s="479"/>
      <c r="BP212" s="479"/>
      <c r="BQ212" s="479"/>
      <c r="BR212" s="479"/>
      <c r="BS212" s="479"/>
      <c r="BT212" s="479"/>
      <c r="BU212" s="479"/>
    </row>
    <row r="213" ht="18.0" customHeight="1">
      <c r="A213" s="479"/>
      <c r="B213" s="482"/>
      <c r="C213" s="479"/>
      <c r="D213" s="479"/>
      <c r="E213" s="479"/>
      <c r="F213" s="479"/>
      <c r="G213" s="479"/>
      <c r="H213" s="479"/>
      <c r="I213" s="479"/>
      <c r="J213" s="479"/>
      <c r="K213" s="479"/>
      <c r="L213" s="479"/>
      <c r="M213" s="479"/>
      <c r="N213" s="479"/>
      <c r="O213" s="479"/>
      <c r="P213" s="479"/>
      <c r="Q213" s="479"/>
      <c r="R213" s="479"/>
      <c r="S213" s="479"/>
      <c r="T213" s="479"/>
      <c r="U213" s="479"/>
      <c r="V213" s="479"/>
      <c r="W213" s="479"/>
      <c r="X213" s="479"/>
      <c r="Y213" s="479"/>
      <c r="Z213" s="479"/>
      <c r="AA213" s="479"/>
      <c r="AB213" s="479"/>
      <c r="AC213" s="479"/>
      <c r="AD213" s="479"/>
      <c r="AE213" s="479"/>
      <c r="AF213" s="479"/>
      <c r="AG213" s="479"/>
      <c r="AH213" s="479"/>
      <c r="AI213" s="479"/>
      <c r="AJ213" s="479"/>
      <c r="AK213" s="479"/>
      <c r="AL213" s="479"/>
      <c r="AM213" s="479"/>
      <c r="AN213" s="479"/>
      <c r="AO213" s="479"/>
      <c r="AP213" s="479"/>
      <c r="AQ213" s="479"/>
      <c r="AR213" s="479"/>
      <c r="AS213" s="479"/>
      <c r="AT213" s="479"/>
      <c r="AU213" s="479"/>
      <c r="AV213" s="479"/>
      <c r="AW213" s="479"/>
      <c r="AX213" s="479"/>
      <c r="AY213" s="479"/>
      <c r="AZ213" s="479"/>
      <c r="BA213" s="479"/>
      <c r="BB213" s="479"/>
      <c r="BC213" s="479"/>
      <c r="BD213" s="479"/>
      <c r="BE213" s="479"/>
      <c r="BF213" s="479"/>
      <c r="BG213" s="479"/>
      <c r="BH213" s="479"/>
      <c r="BI213" s="479"/>
      <c r="BJ213" s="479"/>
      <c r="BK213" s="479"/>
      <c r="BL213" s="479"/>
      <c r="BM213" s="479"/>
      <c r="BN213" s="479"/>
      <c r="BO213" s="479"/>
      <c r="BP213" s="479"/>
      <c r="BQ213" s="479"/>
      <c r="BR213" s="479"/>
      <c r="BS213" s="479"/>
      <c r="BT213" s="479"/>
      <c r="BU213" s="479"/>
    </row>
    <row r="214" ht="18.0" customHeight="1">
      <c r="A214" s="479"/>
      <c r="B214" s="482"/>
      <c r="C214" s="479"/>
      <c r="D214" s="479"/>
      <c r="E214" s="479"/>
      <c r="F214" s="479"/>
      <c r="G214" s="479"/>
      <c r="H214" s="479"/>
      <c r="I214" s="479"/>
      <c r="J214" s="479"/>
      <c r="K214" s="479"/>
      <c r="L214" s="479"/>
      <c r="M214" s="479"/>
      <c r="N214" s="479"/>
      <c r="O214" s="479"/>
      <c r="P214" s="479"/>
      <c r="Q214" s="479"/>
      <c r="R214" s="479"/>
      <c r="S214" s="479"/>
      <c r="T214" s="479"/>
      <c r="U214" s="479"/>
      <c r="V214" s="479"/>
      <c r="W214" s="479"/>
      <c r="X214" s="479"/>
      <c r="Y214" s="479"/>
      <c r="Z214" s="479"/>
      <c r="AA214" s="479"/>
      <c r="AB214" s="479"/>
      <c r="AC214" s="479"/>
      <c r="AD214" s="479"/>
      <c r="AE214" s="479"/>
      <c r="AF214" s="479"/>
      <c r="AG214" s="479"/>
      <c r="AH214" s="479"/>
      <c r="AI214" s="479"/>
      <c r="AJ214" s="479"/>
      <c r="AK214" s="479"/>
      <c r="AL214" s="479"/>
      <c r="AM214" s="479"/>
      <c r="AN214" s="479"/>
      <c r="AO214" s="479"/>
      <c r="AP214" s="479"/>
      <c r="AQ214" s="479"/>
      <c r="AR214" s="479"/>
      <c r="AS214" s="479"/>
      <c r="AT214" s="479"/>
      <c r="AU214" s="479"/>
      <c r="AV214" s="479"/>
      <c r="AW214" s="479"/>
      <c r="AX214" s="479"/>
      <c r="AY214" s="479"/>
      <c r="AZ214" s="479"/>
      <c r="BA214" s="479"/>
      <c r="BB214" s="479"/>
      <c r="BC214" s="479"/>
      <c r="BD214" s="479"/>
      <c r="BE214" s="479"/>
      <c r="BF214" s="479"/>
      <c r="BG214" s="479"/>
      <c r="BH214" s="479"/>
      <c r="BI214" s="479"/>
      <c r="BJ214" s="479"/>
      <c r="BK214" s="479"/>
      <c r="BL214" s="479"/>
      <c r="BM214" s="479"/>
      <c r="BN214" s="479"/>
      <c r="BO214" s="479"/>
      <c r="BP214" s="479"/>
      <c r="BQ214" s="479"/>
      <c r="BR214" s="479"/>
      <c r="BS214" s="479"/>
      <c r="BT214" s="479"/>
      <c r="BU214" s="479"/>
    </row>
    <row r="215" ht="18.0" customHeight="1">
      <c r="A215" s="479"/>
      <c r="B215" s="482"/>
      <c r="C215" s="479"/>
      <c r="D215" s="479"/>
      <c r="E215" s="479"/>
      <c r="F215" s="479"/>
      <c r="G215" s="479"/>
      <c r="H215" s="479"/>
      <c r="I215" s="479"/>
      <c r="J215" s="479"/>
      <c r="K215" s="479"/>
      <c r="L215" s="479"/>
      <c r="M215" s="479"/>
      <c r="N215" s="479"/>
      <c r="O215" s="479"/>
      <c r="P215" s="479"/>
      <c r="Q215" s="479"/>
      <c r="R215" s="479"/>
      <c r="S215" s="479"/>
      <c r="T215" s="479"/>
      <c r="U215" s="479"/>
      <c r="V215" s="479"/>
      <c r="W215" s="479"/>
      <c r="X215" s="479"/>
      <c r="Y215" s="479"/>
      <c r="Z215" s="479"/>
      <c r="AA215" s="479"/>
      <c r="AB215" s="479"/>
      <c r="AC215" s="479"/>
      <c r="AD215" s="479"/>
      <c r="AE215" s="479"/>
      <c r="AF215" s="479"/>
      <c r="AG215" s="479"/>
      <c r="AH215" s="479"/>
      <c r="AI215" s="479"/>
      <c r="AJ215" s="479"/>
      <c r="AK215" s="479"/>
      <c r="AL215" s="479"/>
      <c r="AM215" s="479"/>
      <c r="AN215" s="479"/>
      <c r="AO215" s="479"/>
      <c r="AP215" s="479"/>
      <c r="AQ215" s="479"/>
      <c r="AR215" s="479"/>
      <c r="AS215" s="479"/>
      <c r="AT215" s="479"/>
      <c r="AU215" s="479"/>
      <c r="AV215" s="479"/>
      <c r="AW215" s="479"/>
      <c r="AX215" s="479"/>
      <c r="AY215" s="479"/>
      <c r="AZ215" s="479"/>
      <c r="BA215" s="479"/>
      <c r="BB215" s="479"/>
      <c r="BC215" s="479"/>
      <c r="BD215" s="479"/>
      <c r="BE215" s="479"/>
      <c r="BF215" s="479"/>
      <c r="BG215" s="479"/>
      <c r="BH215" s="479"/>
      <c r="BI215" s="479"/>
      <c r="BJ215" s="479"/>
      <c r="BK215" s="479"/>
      <c r="BL215" s="479"/>
      <c r="BM215" s="479"/>
      <c r="BN215" s="479"/>
      <c r="BO215" s="479"/>
      <c r="BP215" s="479"/>
      <c r="BQ215" s="479"/>
      <c r="BR215" s="479"/>
      <c r="BS215" s="479"/>
      <c r="BT215" s="479"/>
      <c r="BU215" s="479"/>
    </row>
    <row r="216" ht="18.0" customHeight="1">
      <c r="A216" s="479"/>
      <c r="B216" s="482"/>
      <c r="C216" s="479"/>
      <c r="D216" s="479"/>
      <c r="E216" s="479"/>
      <c r="F216" s="479"/>
      <c r="G216" s="479"/>
      <c r="H216" s="479"/>
      <c r="I216" s="479"/>
      <c r="J216" s="479"/>
      <c r="K216" s="479"/>
      <c r="L216" s="479"/>
      <c r="M216" s="479"/>
      <c r="N216" s="479"/>
      <c r="O216" s="479"/>
      <c r="P216" s="479"/>
      <c r="Q216" s="479"/>
      <c r="R216" s="479"/>
      <c r="S216" s="479"/>
      <c r="T216" s="479"/>
      <c r="U216" s="479"/>
      <c r="V216" s="479"/>
      <c r="W216" s="479"/>
      <c r="X216" s="479"/>
      <c r="Y216" s="479"/>
      <c r="Z216" s="479"/>
      <c r="AA216" s="479"/>
      <c r="AB216" s="479"/>
      <c r="AC216" s="479"/>
      <c r="AD216" s="479"/>
      <c r="AE216" s="479"/>
      <c r="AF216" s="479"/>
      <c r="AG216" s="479"/>
      <c r="AH216" s="479"/>
      <c r="AI216" s="479"/>
      <c r="AJ216" s="479"/>
      <c r="AK216" s="479"/>
      <c r="AL216" s="479"/>
      <c r="AM216" s="479"/>
      <c r="AN216" s="479"/>
      <c r="AO216" s="479"/>
      <c r="AP216" s="479"/>
      <c r="AQ216" s="479"/>
      <c r="AR216" s="479"/>
      <c r="AS216" s="479"/>
      <c r="AT216" s="479"/>
      <c r="AU216" s="479"/>
      <c r="AV216" s="479"/>
      <c r="AW216" s="479"/>
      <c r="AX216" s="479"/>
      <c r="AY216" s="479"/>
      <c r="AZ216" s="479"/>
      <c r="BA216" s="479"/>
      <c r="BB216" s="479"/>
      <c r="BC216" s="479"/>
      <c r="BD216" s="479"/>
      <c r="BE216" s="479"/>
      <c r="BF216" s="479"/>
      <c r="BG216" s="479"/>
      <c r="BH216" s="479"/>
      <c r="BI216" s="479"/>
      <c r="BJ216" s="479"/>
      <c r="BK216" s="479"/>
      <c r="BL216" s="479"/>
      <c r="BM216" s="479"/>
      <c r="BN216" s="479"/>
      <c r="BO216" s="479"/>
      <c r="BP216" s="479"/>
      <c r="BQ216" s="479"/>
      <c r="BR216" s="479"/>
      <c r="BS216" s="479"/>
      <c r="BT216" s="479"/>
      <c r="BU216" s="479"/>
    </row>
    <row r="217" ht="18.0" customHeight="1">
      <c r="A217" s="479"/>
      <c r="B217" s="482"/>
      <c r="C217" s="479"/>
      <c r="D217" s="479"/>
      <c r="E217" s="479"/>
      <c r="F217" s="479"/>
      <c r="G217" s="479"/>
      <c r="H217" s="479"/>
      <c r="I217" s="479"/>
      <c r="J217" s="479"/>
      <c r="K217" s="479"/>
      <c r="L217" s="479"/>
      <c r="M217" s="479"/>
      <c r="N217" s="479"/>
      <c r="O217" s="479"/>
      <c r="P217" s="479"/>
      <c r="Q217" s="479"/>
      <c r="R217" s="479"/>
      <c r="S217" s="479"/>
      <c r="T217" s="479"/>
      <c r="U217" s="479"/>
      <c r="V217" s="479"/>
      <c r="W217" s="479"/>
      <c r="X217" s="479"/>
      <c r="Y217" s="479"/>
      <c r="Z217" s="479"/>
      <c r="AA217" s="479"/>
      <c r="AB217" s="479"/>
      <c r="AC217" s="479"/>
      <c r="AD217" s="479"/>
      <c r="AE217" s="479"/>
      <c r="AF217" s="479"/>
      <c r="AG217" s="479"/>
      <c r="AH217" s="479"/>
      <c r="AI217" s="479"/>
      <c r="AJ217" s="479"/>
      <c r="AK217" s="479"/>
      <c r="AL217" s="479"/>
      <c r="AM217" s="479"/>
      <c r="AN217" s="479"/>
      <c r="AO217" s="479"/>
      <c r="AP217" s="479"/>
      <c r="AQ217" s="479"/>
      <c r="AR217" s="479"/>
      <c r="AS217" s="479"/>
      <c r="AT217" s="479"/>
      <c r="AU217" s="479"/>
      <c r="AV217" s="479"/>
      <c r="AW217" s="479"/>
      <c r="AX217" s="479"/>
      <c r="AY217" s="479"/>
      <c r="AZ217" s="479"/>
      <c r="BA217" s="479"/>
      <c r="BB217" s="479"/>
      <c r="BC217" s="479"/>
      <c r="BD217" s="479"/>
      <c r="BE217" s="479"/>
      <c r="BF217" s="479"/>
      <c r="BG217" s="479"/>
      <c r="BH217" s="479"/>
      <c r="BI217" s="479"/>
      <c r="BJ217" s="479"/>
      <c r="BK217" s="479"/>
      <c r="BL217" s="479"/>
      <c r="BM217" s="479"/>
      <c r="BN217" s="479"/>
      <c r="BO217" s="479"/>
      <c r="BP217" s="479"/>
      <c r="BQ217" s="479"/>
      <c r="BR217" s="479"/>
      <c r="BS217" s="479"/>
      <c r="BT217" s="479"/>
      <c r="BU217" s="479"/>
    </row>
    <row r="218" ht="18.0" customHeight="1">
      <c r="A218" s="479"/>
      <c r="B218" s="482"/>
      <c r="C218" s="479"/>
      <c r="D218" s="479"/>
      <c r="E218" s="479"/>
      <c r="F218" s="479"/>
      <c r="G218" s="479"/>
      <c r="H218" s="479"/>
      <c r="I218" s="479"/>
      <c r="J218" s="479"/>
      <c r="K218" s="479"/>
      <c r="L218" s="479"/>
      <c r="M218" s="479"/>
      <c r="N218" s="479"/>
      <c r="O218" s="479"/>
      <c r="P218" s="479"/>
      <c r="Q218" s="479"/>
      <c r="R218" s="479"/>
      <c r="S218" s="479"/>
      <c r="T218" s="479"/>
      <c r="U218" s="479"/>
      <c r="V218" s="479"/>
      <c r="W218" s="479"/>
      <c r="X218" s="479"/>
      <c r="Y218" s="479"/>
      <c r="Z218" s="479"/>
      <c r="AA218" s="479"/>
      <c r="AB218" s="479"/>
      <c r="AC218" s="479"/>
      <c r="AD218" s="479"/>
      <c r="AE218" s="479"/>
      <c r="AF218" s="479"/>
      <c r="AG218" s="479"/>
      <c r="AH218" s="479"/>
      <c r="AI218" s="479"/>
      <c r="AJ218" s="479"/>
      <c r="AK218" s="479"/>
      <c r="AL218" s="479"/>
      <c r="AM218" s="479"/>
      <c r="AN218" s="479"/>
      <c r="AO218" s="479"/>
      <c r="AP218" s="479"/>
      <c r="AQ218" s="479"/>
      <c r="AR218" s="479"/>
      <c r="AS218" s="479"/>
      <c r="AT218" s="479"/>
      <c r="AU218" s="479"/>
      <c r="AV218" s="479"/>
      <c r="AW218" s="479"/>
      <c r="AX218" s="479"/>
      <c r="AY218" s="479"/>
      <c r="AZ218" s="479"/>
      <c r="BA218" s="479"/>
      <c r="BB218" s="479"/>
      <c r="BC218" s="479"/>
      <c r="BD218" s="479"/>
      <c r="BE218" s="479"/>
      <c r="BF218" s="479"/>
      <c r="BG218" s="479"/>
      <c r="BH218" s="479"/>
      <c r="BI218" s="479"/>
      <c r="BJ218" s="479"/>
      <c r="BK218" s="479"/>
      <c r="BL218" s="479"/>
      <c r="BM218" s="479"/>
      <c r="BN218" s="479"/>
      <c r="BO218" s="479"/>
      <c r="BP218" s="479"/>
      <c r="BQ218" s="479"/>
      <c r="BR218" s="479"/>
      <c r="BS218" s="479"/>
      <c r="BT218" s="479"/>
      <c r="BU218" s="479"/>
    </row>
    <row r="219" ht="18.0" customHeight="1">
      <c r="A219" s="479"/>
      <c r="B219" s="482"/>
      <c r="C219" s="479"/>
      <c r="D219" s="479"/>
      <c r="E219" s="479"/>
      <c r="F219" s="479"/>
      <c r="G219" s="479"/>
      <c r="H219" s="479"/>
      <c r="I219" s="479"/>
      <c r="J219" s="479"/>
      <c r="K219" s="479"/>
      <c r="L219" s="479"/>
      <c r="M219" s="479"/>
      <c r="N219" s="479"/>
      <c r="O219" s="479"/>
      <c r="P219" s="479"/>
      <c r="Q219" s="479"/>
      <c r="R219" s="479"/>
      <c r="S219" s="479"/>
      <c r="T219" s="479"/>
      <c r="U219" s="479"/>
      <c r="V219" s="479"/>
      <c r="W219" s="479"/>
      <c r="X219" s="479"/>
      <c r="Y219" s="479"/>
      <c r="Z219" s="479"/>
      <c r="AA219" s="479"/>
      <c r="AB219" s="479"/>
      <c r="AC219" s="479"/>
      <c r="AD219" s="479"/>
      <c r="AE219" s="479"/>
      <c r="AF219" s="479"/>
      <c r="AG219" s="479"/>
      <c r="AH219" s="479"/>
      <c r="AI219" s="479"/>
      <c r="AJ219" s="479"/>
      <c r="AK219" s="479"/>
      <c r="AL219" s="479"/>
      <c r="AM219" s="479"/>
      <c r="AN219" s="479"/>
      <c r="AO219" s="479"/>
      <c r="AP219" s="479"/>
      <c r="AQ219" s="479"/>
      <c r="AR219" s="479"/>
      <c r="AS219" s="479"/>
      <c r="AT219" s="479"/>
      <c r="AU219" s="479"/>
      <c r="AV219" s="479"/>
      <c r="AW219" s="479"/>
      <c r="AX219" s="479"/>
      <c r="AY219" s="479"/>
      <c r="AZ219" s="479"/>
      <c r="BA219" s="479"/>
      <c r="BB219" s="479"/>
      <c r="BC219" s="479"/>
      <c r="BD219" s="479"/>
      <c r="BE219" s="479"/>
      <c r="BF219" s="479"/>
      <c r="BG219" s="479"/>
      <c r="BH219" s="479"/>
      <c r="BI219" s="479"/>
      <c r="BJ219" s="479"/>
      <c r="BK219" s="479"/>
      <c r="BL219" s="479"/>
      <c r="BM219" s="479"/>
      <c r="BN219" s="479"/>
      <c r="BO219" s="479"/>
      <c r="BP219" s="479"/>
      <c r="BQ219" s="479"/>
      <c r="BR219" s="479"/>
      <c r="BS219" s="479"/>
      <c r="BT219" s="479"/>
      <c r="BU219" s="479"/>
    </row>
    <row r="220" ht="18.0" customHeight="1">
      <c r="A220" s="479"/>
      <c r="B220" s="482"/>
      <c r="C220" s="479"/>
      <c r="D220" s="479"/>
      <c r="E220" s="479"/>
      <c r="F220" s="479"/>
      <c r="G220" s="479"/>
      <c r="H220" s="479"/>
      <c r="I220" s="479"/>
      <c r="J220" s="479"/>
      <c r="K220" s="479"/>
      <c r="L220" s="479"/>
      <c r="M220" s="479"/>
      <c r="N220" s="479"/>
      <c r="O220" s="479"/>
      <c r="P220" s="479"/>
      <c r="Q220" s="479"/>
      <c r="R220" s="479"/>
      <c r="S220" s="479"/>
      <c r="T220" s="479"/>
      <c r="U220" s="479"/>
      <c r="V220" s="479"/>
      <c r="W220" s="479"/>
      <c r="X220" s="479"/>
      <c r="Y220" s="479"/>
      <c r="Z220" s="479"/>
      <c r="AA220" s="479"/>
      <c r="AB220" s="479"/>
      <c r="AC220" s="479"/>
      <c r="AD220" s="479"/>
      <c r="AE220" s="479"/>
      <c r="AF220" s="479"/>
      <c r="AG220" s="479"/>
      <c r="AH220" s="479"/>
      <c r="AI220" s="479"/>
      <c r="AJ220" s="479"/>
      <c r="AK220" s="479"/>
      <c r="AL220" s="479"/>
      <c r="AM220" s="479"/>
      <c r="AN220" s="479"/>
      <c r="AO220" s="479"/>
      <c r="AP220" s="479"/>
      <c r="AQ220" s="479"/>
      <c r="AR220" s="479"/>
      <c r="AS220" s="479"/>
      <c r="AT220" s="479"/>
      <c r="AU220" s="479"/>
      <c r="AV220" s="479"/>
      <c r="AW220" s="479"/>
      <c r="AX220" s="479"/>
      <c r="AY220" s="479"/>
      <c r="AZ220" s="479"/>
      <c r="BA220" s="479"/>
      <c r="BB220" s="479"/>
      <c r="BC220" s="479"/>
      <c r="BD220" s="479"/>
      <c r="BE220" s="479"/>
      <c r="BF220" s="479"/>
      <c r="BG220" s="479"/>
      <c r="BH220" s="479"/>
      <c r="BI220" s="479"/>
      <c r="BJ220" s="479"/>
      <c r="BK220" s="479"/>
      <c r="BL220" s="479"/>
      <c r="BM220" s="479"/>
      <c r="BN220" s="479"/>
      <c r="BO220" s="479"/>
      <c r="BP220" s="479"/>
      <c r="BQ220" s="479"/>
      <c r="BR220" s="479"/>
      <c r="BS220" s="479"/>
      <c r="BT220" s="479"/>
      <c r="BU220" s="479"/>
    </row>
    <row r="221" ht="18.0" customHeight="1">
      <c r="A221" s="479"/>
      <c r="B221" s="482"/>
      <c r="C221" s="479"/>
      <c r="D221" s="479"/>
      <c r="E221" s="479"/>
      <c r="F221" s="479"/>
      <c r="G221" s="479"/>
      <c r="H221" s="479"/>
      <c r="I221" s="479"/>
      <c r="J221" s="479"/>
      <c r="K221" s="479"/>
      <c r="L221" s="479"/>
      <c r="M221" s="479"/>
      <c r="N221" s="479"/>
      <c r="O221" s="479"/>
      <c r="P221" s="479"/>
      <c r="Q221" s="479"/>
      <c r="R221" s="479"/>
      <c r="S221" s="479"/>
      <c r="T221" s="479"/>
      <c r="U221" s="479"/>
      <c r="V221" s="479"/>
      <c r="W221" s="479"/>
      <c r="X221" s="479"/>
      <c r="Y221" s="479"/>
      <c r="Z221" s="479"/>
      <c r="AA221" s="479"/>
      <c r="AB221" s="479"/>
      <c r="AC221" s="479"/>
      <c r="AD221" s="479"/>
      <c r="AE221" s="479"/>
      <c r="AF221" s="479"/>
      <c r="AG221" s="479"/>
      <c r="AH221" s="479"/>
      <c r="AI221" s="479"/>
      <c r="AJ221" s="479"/>
      <c r="AK221" s="479"/>
      <c r="AL221" s="479"/>
      <c r="AM221" s="479"/>
      <c r="AN221" s="479"/>
      <c r="AO221" s="479"/>
      <c r="AP221" s="479"/>
      <c r="AQ221" s="479"/>
      <c r="AR221" s="479"/>
      <c r="AS221" s="479"/>
      <c r="AT221" s="479"/>
      <c r="AU221" s="479"/>
      <c r="AV221" s="479"/>
      <c r="AW221" s="479"/>
      <c r="AX221" s="479"/>
      <c r="AY221" s="479"/>
      <c r="AZ221" s="479"/>
      <c r="BA221" s="479"/>
      <c r="BB221" s="479"/>
      <c r="BC221" s="479"/>
      <c r="BD221" s="479"/>
      <c r="BE221" s="479"/>
      <c r="BF221" s="479"/>
      <c r="BG221" s="479"/>
      <c r="BH221" s="479"/>
      <c r="BI221" s="479"/>
      <c r="BJ221" s="479"/>
      <c r="BK221" s="479"/>
      <c r="BL221" s="479"/>
      <c r="BM221" s="479"/>
      <c r="BN221" s="479"/>
      <c r="BO221" s="479"/>
      <c r="BP221" s="479"/>
      <c r="BQ221" s="479"/>
      <c r="BR221" s="479"/>
      <c r="BS221" s="479"/>
      <c r="BT221" s="479"/>
      <c r="BU221" s="479"/>
    </row>
    <row r="222" ht="18.0" customHeight="1">
      <c r="A222" s="479"/>
      <c r="B222" s="482"/>
      <c r="C222" s="479"/>
      <c r="D222" s="479"/>
      <c r="E222" s="479"/>
      <c r="F222" s="479"/>
      <c r="G222" s="479"/>
      <c r="H222" s="479"/>
      <c r="I222" s="479"/>
      <c r="J222" s="479"/>
      <c r="K222" s="479"/>
      <c r="L222" s="479"/>
      <c r="M222" s="479"/>
      <c r="N222" s="479"/>
      <c r="O222" s="479"/>
      <c r="P222" s="479"/>
      <c r="Q222" s="479"/>
      <c r="R222" s="479"/>
      <c r="S222" s="479"/>
      <c r="T222" s="479"/>
      <c r="U222" s="479"/>
      <c r="V222" s="479"/>
      <c r="W222" s="479"/>
      <c r="X222" s="479"/>
      <c r="Y222" s="479"/>
      <c r="Z222" s="479"/>
      <c r="AA222" s="479"/>
      <c r="AB222" s="479"/>
      <c r="AC222" s="479"/>
      <c r="AD222" s="479"/>
      <c r="AE222" s="479"/>
      <c r="AF222" s="479"/>
      <c r="AG222" s="479"/>
      <c r="AH222" s="479"/>
      <c r="AI222" s="479"/>
      <c r="AJ222" s="479"/>
      <c r="AK222" s="479"/>
      <c r="AL222" s="479"/>
      <c r="AM222" s="479"/>
      <c r="AN222" s="479"/>
      <c r="AO222" s="479"/>
      <c r="AP222" s="479"/>
      <c r="AQ222" s="479"/>
      <c r="AR222" s="479"/>
      <c r="AS222" s="479"/>
      <c r="AT222" s="479"/>
      <c r="AU222" s="479"/>
      <c r="AV222" s="479"/>
      <c r="AW222" s="479"/>
      <c r="AX222" s="479"/>
      <c r="AY222" s="479"/>
      <c r="AZ222" s="479"/>
      <c r="BA222" s="479"/>
      <c r="BB222" s="479"/>
      <c r="BC222" s="479"/>
      <c r="BD222" s="479"/>
      <c r="BE222" s="479"/>
      <c r="BF222" s="479"/>
      <c r="BG222" s="479"/>
      <c r="BH222" s="479"/>
      <c r="BI222" s="479"/>
      <c r="BJ222" s="479"/>
      <c r="BK222" s="479"/>
      <c r="BL222" s="479"/>
      <c r="BM222" s="479"/>
      <c r="BN222" s="479"/>
      <c r="BO222" s="479"/>
      <c r="BP222" s="479"/>
      <c r="BQ222" s="479"/>
      <c r="BR222" s="479"/>
      <c r="BS222" s="479"/>
      <c r="BT222" s="479"/>
      <c r="BU222" s="479"/>
    </row>
    <row r="223" ht="18.0" customHeight="1">
      <c r="A223" s="479"/>
      <c r="B223" s="482"/>
      <c r="C223" s="479"/>
      <c r="D223" s="479"/>
      <c r="E223" s="479"/>
      <c r="F223" s="479"/>
      <c r="G223" s="479"/>
      <c r="H223" s="479"/>
      <c r="I223" s="479"/>
      <c r="J223" s="479"/>
      <c r="K223" s="479"/>
      <c r="L223" s="479"/>
      <c r="M223" s="479"/>
      <c r="N223" s="479"/>
      <c r="O223" s="479"/>
      <c r="P223" s="479"/>
      <c r="Q223" s="479"/>
      <c r="R223" s="479"/>
      <c r="S223" s="479"/>
      <c r="T223" s="479"/>
      <c r="U223" s="479"/>
      <c r="V223" s="479"/>
      <c r="W223" s="479"/>
      <c r="X223" s="479"/>
      <c r="Y223" s="479"/>
      <c r="Z223" s="479"/>
      <c r="AA223" s="479"/>
      <c r="AB223" s="479"/>
      <c r="AC223" s="479"/>
      <c r="AD223" s="479"/>
      <c r="AE223" s="479"/>
      <c r="AF223" s="479"/>
      <c r="AG223" s="479"/>
      <c r="AH223" s="479"/>
      <c r="AI223" s="479"/>
      <c r="AJ223" s="479"/>
      <c r="AK223" s="479"/>
      <c r="AL223" s="479"/>
      <c r="AM223" s="479"/>
      <c r="AN223" s="479"/>
      <c r="AO223" s="479"/>
      <c r="AP223" s="479"/>
      <c r="AQ223" s="479"/>
      <c r="AR223" s="479"/>
      <c r="AS223" s="479"/>
      <c r="AT223" s="479"/>
      <c r="AU223" s="479"/>
      <c r="AV223" s="479"/>
      <c r="AW223" s="479"/>
      <c r="AX223" s="479"/>
      <c r="AY223" s="479"/>
      <c r="AZ223" s="479"/>
      <c r="BA223" s="479"/>
      <c r="BB223" s="479"/>
      <c r="BC223" s="479"/>
      <c r="BD223" s="479"/>
      <c r="BE223" s="479"/>
      <c r="BF223" s="479"/>
      <c r="BG223" s="479"/>
      <c r="BH223" s="479"/>
      <c r="BI223" s="479"/>
      <c r="BJ223" s="479"/>
      <c r="BK223" s="479"/>
      <c r="BL223" s="479"/>
      <c r="BM223" s="479"/>
      <c r="BN223" s="479"/>
      <c r="BO223" s="479"/>
      <c r="BP223" s="479"/>
      <c r="BQ223" s="479"/>
      <c r="BR223" s="479"/>
      <c r="BS223" s="479"/>
      <c r="BT223" s="479"/>
      <c r="BU223" s="479"/>
    </row>
    <row r="224" ht="18.0" customHeight="1">
      <c r="A224" s="479"/>
      <c r="B224" s="482"/>
      <c r="C224" s="479"/>
      <c r="D224" s="479"/>
      <c r="E224" s="479"/>
      <c r="F224" s="479"/>
      <c r="G224" s="479"/>
      <c r="H224" s="479"/>
      <c r="I224" s="479"/>
      <c r="J224" s="479"/>
      <c r="K224" s="479"/>
      <c r="L224" s="479"/>
      <c r="M224" s="479"/>
      <c r="N224" s="479"/>
      <c r="O224" s="479"/>
      <c r="P224" s="479"/>
      <c r="Q224" s="479"/>
      <c r="R224" s="479"/>
      <c r="S224" s="479"/>
      <c r="T224" s="479"/>
      <c r="U224" s="479"/>
      <c r="V224" s="479"/>
      <c r="W224" s="479"/>
      <c r="X224" s="479"/>
      <c r="Y224" s="479"/>
      <c r="Z224" s="479"/>
      <c r="AA224" s="479"/>
      <c r="AB224" s="479"/>
      <c r="AC224" s="479"/>
      <c r="AD224" s="479"/>
      <c r="AE224" s="479"/>
      <c r="AF224" s="479"/>
      <c r="AG224" s="479"/>
      <c r="AH224" s="479"/>
      <c r="AI224" s="479"/>
      <c r="AJ224" s="479"/>
      <c r="AK224" s="479"/>
      <c r="AL224" s="479"/>
      <c r="AM224" s="479"/>
      <c r="AN224" s="479"/>
      <c r="AO224" s="479"/>
      <c r="AP224" s="479"/>
      <c r="AQ224" s="479"/>
      <c r="AR224" s="479"/>
      <c r="AS224" s="479"/>
      <c r="AT224" s="479"/>
      <c r="AU224" s="479"/>
      <c r="AV224" s="479"/>
      <c r="AW224" s="479"/>
      <c r="AX224" s="479"/>
      <c r="AY224" s="479"/>
      <c r="AZ224" s="479"/>
      <c r="BA224" s="479"/>
      <c r="BB224" s="479"/>
      <c r="BC224" s="479"/>
      <c r="BD224" s="479"/>
      <c r="BE224" s="479"/>
      <c r="BF224" s="479"/>
      <c r="BG224" s="479"/>
      <c r="BH224" s="479"/>
      <c r="BI224" s="479"/>
      <c r="BJ224" s="479"/>
      <c r="BK224" s="479"/>
      <c r="BL224" s="479"/>
      <c r="BM224" s="479"/>
      <c r="BN224" s="479"/>
      <c r="BO224" s="479"/>
      <c r="BP224" s="479"/>
      <c r="BQ224" s="479"/>
      <c r="BR224" s="479"/>
      <c r="BS224" s="479"/>
      <c r="BT224" s="479"/>
      <c r="BU224" s="479"/>
    </row>
    <row r="225" ht="18.0" customHeight="1">
      <c r="A225" s="479"/>
      <c r="B225" s="482"/>
      <c r="C225" s="479"/>
      <c r="D225" s="479"/>
      <c r="E225" s="479"/>
      <c r="F225" s="479"/>
      <c r="G225" s="479"/>
      <c r="H225" s="479"/>
      <c r="I225" s="479"/>
      <c r="J225" s="479"/>
      <c r="K225" s="479"/>
      <c r="L225" s="479"/>
      <c r="M225" s="479"/>
      <c r="N225" s="479"/>
      <c r="O225" s="479"/>
      <c r="P225" s="479"/>
      <c r="Q225" s="479"/>
      <c r="R225" s="479"/>
      <c r="S225" s="479"/>
      <c r="T225" s="479"/>
      <c r="U225" s="479"/>
      <c r="V225" s="479"/>
      <c r="W225" s="479"/>
      <c r="X225" s="479"/>
      <c r="Y225" s="479"/>
      <c r="Z225" s="479"/>
      <c r="AA225" s="479"/>
      <c r="AB225" s="479"/>
      <c r="AC225" s="479"/>
      <c r="AD225" s="479"/>
      <c r="AE225" s="479"/>
      <c r="AF225" s="479"/>
      <c r="AG225" s="479"/>
      <c r="AH225" s="479"/>
      <c r="AI225" s="479"/>
      <c r="AJ225" s="479"/>
      <c r="AK225" s="479"/>
      <c r="AL225" s="479"/>
      <c r="AM225" s="479"/>
      <c r="AN225" s="479"/>
      <c r="AO225" s="479"/>
      <c r="AP225" s="479"/>
      <c r="AQ225" s="479"/>
      <c r="AR225" s="479"/>
      <c r="AS225" s="479"/>
      <c r="AT225" s="479"/>
      <c r="AU225" s="479"/>
      <c r="AV225" s="479"/>
      <c r="AW225" s="479"/>
      <c r="AX225" s="479"/>
      <c r="AY225" s="479"/>
      <c r="AZ225" s="479"/>
      <c r="BA225" s="479"/>
      <c r="BB225" s="479"/>
      <c r="BC225" s="479"/>
      <c r="BD225" s="479"/>
      <c r="BE225" s="479"/>
      <c r="BF225" s="479"/>
      <c r="BG225" s="479"/>
      <c r="BH225" s="479"/>
      <c r="BI225" s="479"/>
      <c r="BJ225" s="479"/>
      <c r="BK225" s="479"/>
      <c r="BL225" s="479"/>
      <c r="BM225" s="479"/>
      <c r="BN225" s="479"/>
      <c r="BO225" s="479"/>
      <c r="BP225" s="479"/>
      <c r="BQ225" s="479"/>
      <c r="BR225" s="479"/>
      <c r="BS225" s="479"/>
      <c r="BT225" s="479"/>
      <c r="BU225" s="479"/>
    </row>
    <row r="226" ht="18.0" customHeight="1">
      <c r="A226" s="479"/>
      <c r="B226" s="482"/>
      <c r="C226" s="479"/>
      <c r="D226" s="479"/>
      <c r="E226" s="479"/>
      <c r="F226" s="479"/>
      <c r="G226" s="479"/>
      <c r="H226" s="479"/>
      <c r="I226" s="479"/>
      <c r="J226" s="479"/>
      <c r="K226" s="479"/>
      <c r="L226" s="479"/>
      <c r="M226" s="479"/>
      <c r="N226" s="479"/>
      <c r="O226" s="479"/>
      <c r="P226" s="479"/>
      <c r="Q226" s="479"/>
      <c r="R226" s="479"/>
      <c r="S226" s="479"/>
      <c r="T226" s="479"/>
      <c r="U226" s="479"/>
      <c r="V226" s="479"/>
      <c r="W226" s="479"/>
      <c r="X226" s="479"/>
      <c r="Y226" s="479"/>
      <c r="Z226" s="479"/>
      <c r="AA226" s="479"/>
      <c r="AB226" s="479"/>
      <c r="AC226" s="479"/>
      <c r="AD226" s="479"/>
      <c r="AE226" s="479"/>
      <c r="AF226" s="479"/>
      <c r="AG226" s="479"/>
      <c r="AH226" s="479"/>
      <c r="AI226" s="479"/>
      <c r="AJ226" s="479"/>
      <c r="AK226" s="479"/>
      <c r="AL226" s="479"/>
      <c r="AM226" s="479"/>
      <c r="AN226" s="479"/>
      <c r="AO226" s="479"/>
      <c r="AP226" s="479"/>
      <c r="AQ226" s="479"/>
      <c r="AR226" s="479"/>
      <c r="AS226" s="479"/>
      <c r="AT226" s="479"/>
      <c r="AU226" s="479"/>
      <c r="AV226" s="479"/>
      <c r="AW226" s="479"/>
      <c r="AX226" s="479"/>
      <c r="AY226" s="479"/>
      <c r="AZ226" s="479"/>
      <c r="BA226" s="479"/>
      <c r="BB226" s="479"/>
      <c r="BC226" s="479"/>
      <c r="BD226" s="479"/>
      <c r="BE226" s="479"/>
      <c r="BF226" s="479"/>
      <c r="BG226" s="479"/>
      <c r="BH226" s="479"/>
      <c r="BI226" s="479"/>
      <c r="BJ226" s="479"/>
      <c r="BK226" s="479"/>
      <c r="BL226" s="479"/>
      <c r="BM226" s="479"/>
      <c r="BN226" s="479"/>
      <c r="BO226" s="479"/>
      <c r="BP226" s="479"/>
      <c r="BQ226" s="479"/>
      <c r="BR226" s="479"/>
      <c r="BS226" s="479"/>
      <c r="BT226" s="479"/>
      <c r="BU226" s="479"/>
    </row>
    <row r="227" ht="18.0" customHeight="1">
      <c r="A227" s="479"/>
      <c r="B227" s="482"/>
      <c r="C227" s="479"/>
      <c r="D227" s="479"/>
      <c r="E227" s="479"/>
      <c r="F227" s="479"/>
      <c r="G227" s="479"/>
      <c r="H227" s="479"/>
      <c r="I227" s="479"/>
      <c r="J227" s="479"/>
      <c r="K227" s="479"/>
      <c r="L227" s="479"/>
      <c r="M227" s="479"/>
      <c r="N227" s="479"/>
      <c r="O227" s="479"/>
      <c r="P227" s="479"/>
      <c r="Q227" s="479"/>
      <c r="R227" s="479"/>
      <c r="S227" s="479"/>
      <c r="T227" s="479"/>
      <c r="U227" s="479"/>
      <c r="V227" s="479"/>
      <c r="W227" s="479"/>
      <c r="X227" s="479"/>
      <c r="Y227" s="479"/>
      <c r="Z227" s="479"/>
      <c r="AA227" s="479"/>
      <c r="AB227" s="479"/>
      <c r="AC227" s="479"/>
      <c r="AD227" s="479"/>
      <c r="AE227" s="479"/>
      <c r="AF227" s="479"/>
      <c r="AG227" s="479"/>
      <c r="AH227" s="479"/>
      <c r="AI227" s="479"/>
      <c r="AJ227" s="479"/>
      <c r="AK227" s="479"/>
      <c r="AL227" s="479"/>
      <c r="AM227" s="479"/>
      <c r="AN227" s="479"/>
      <c r="AO227" s="479"/>
      <c r="AP227" s="479"/>
      <c r="AQ227" s="479"/>
      <c r="AR227" s="479"/>
      <c r="AS227" s="479"/>
      <c r="AT227" s="479"/>
      <c r="AU227" s="479"/>
      <c r="AV227" s="479"/>
      <c r="AW227" s="479"/>
      <c r="AX227" s="479"/>
      <c r="AY227" s="479"/>
      <c r="AZ227" s="479"/>
      <c r="BA227" s="479"/>
      <c r="BB227" s="479"/>
      <c r="BC227" s="479"/>
      <c r="BD227" s="479"/>
      <c r="BE227" s="479"/>
      <c r="BF227" s="479"/>
      <c r="BG227" s="479"/>
      <c r="BH227" s="479"/>
      <c r="BI227" s="479"/>
      <c r="BJ227" s="479"/>
      <c r="BK227" s="479"/>
      <c r="BL227" s="479"/>
      <c r="BM227" s="479"/>
      <c r="BN227" s="479"/>
      <c r="BO227" s="479"/>
      <c r="BP227" s="479"/>
      <c r="BQ227" s="479"/>
      <c r="BR227" s="479"/>
      <c r="BS227" s="479"/>
      <c r="BT227" s="479"/>
      <c r="BU227" s="479"/>
    </row>
    <row r="228" ht="18.0" customHeight="1">
      <c r="A228" s="479"/>
      <c r="B228" s="482"/>
      <c r="C228" s="479"/>
      <c r="D228" s="479"/>
      <c r="E228" s="479"/>
      <c r="F228" s="479"/>
      <c r="G228" s="479"/>
      <c r="H228" s="479"/>
      <c r="I228" s="479"/>
      <c r="J228" s="479"/>
      <c r="K228" s="479"/>
      <c r="L228" s="479"/>
      <c r="M228" s="479"/>
      <c r="N228" s="479"/>
      <c r="O228" s="479"/>
      <c r="P228" s="479"/>
      <c r="Q228" s="479"/>
      <c r="R228" s="479"/>
      <c r="S228" s="479"/>
      <c r="T228" s="479"/>
      <c r="U228" s="479"/>
      <c r="V228" s="479"/>
      <c r="W228" s="479"/>
      <c r="X228" s="479"/>
      <c r="Y228" s="479"/>
      <c r="Z228" s="479"/>
      <c r="AA228" s="479"/>
      <c r="AB228" s="479"/>
      <c r="AC228" s="479"/>
      <c r="AD228" s="479"/>
      <c r="AE228" s="479"/>
      <c r="AF228" s="479"/>
      <c r="AG228" s="479"/>
      <c r="AH228" s="479"/>
      <c r="AI228" s="479"/>
      <c r="AJ228" s="479"/>
      <c r="AK228" s="479"/>
      <c r="AL228" s="479"/>
      <c r="AM228" s="479"/>
      <c r="AN228" s="479"/>
      <c r="AO228" s="479"/>
      <c r="AP228" s="479"/>
      <c r="AQ228" s="479"/>
      <c r="AR228" s="479"/>
      <c r="AS228" s="479"/>
      <c r="AT228" s="479"/>
      <c r="AU228" s="479"/>
      <c r="AV228" s="479"/>
      <c r="AW228" s="479"/>
      <c r="AX228" s="479"/>
      <c r="AY228" s="479"/>
      <c r="AZ228" s="479"/>
      <c r="BA228" s="479"/>
      <c r="BB228" s="479"/>
      <c r="BC228" s="479"/>
      <c r="BD228" s="479"/>
      <c r="BE228" s="479"/>
      <c r="BF228" s="479"/>
      <c r="BG228" s="479"/>
      <c r="BH228" s="479"/>
      <c r="BI228" s="479"/>
      <c r="BJ228" s="479"/>
      <c r="BK228" s="479"/>
      <c r="BL228" s="479"/>
      <c r="BM228" s="479"/>
      <c r="BN228" s="479"/>
      <c r="BO228" s="479"/>
      <c r="BP228" s="479"/>
      <c r="BQ228" s="479"/>
      <c r="BR228" s="479"/>
      <c r="BS228" s="479"/>
      <c r="BT228" s="479"/>
      <c r="BU228" s="479"/>
    </row>
    <row r="229" ht="18.0" customHeight="1">
      <c r="A229" s="479"/>
      <c r="B229" s="482"/>
      <c r="C229" s="479"/>
      <c r="D229" s="479"/>
      <c r="E229" s="479"/>
      <c r="F229" s="479"/>
      <c r="G229" s="479"/>
      <c r="H229" s="479"/>
      <c r="I229" s="479"/>
      <c r="J229" s="479"/>
      <c r="K229" s="479"/>
      <c r="L229" s="479"/>
      <c r="M229" s="479"/>
      <c r="N229" s="479"/>
      <c r="O229" s="479"/>
      <c r="P229" s="479"/>
      <c r="Q229" s="479"/>
      <c r="R229" s="479"/>
      <c r="S229" s="479"/>
      <c r="T229" s="479"/>
      <c r="U229" s="479"/>
      <c r="V229" s="479"/>
      <c r="W229" s="479"/>
      <c r="X229" s="479"/>
      <c r="Y229" s="479"/>
      <c r="Z229" s="479"/>
      <c r="AA229" s="479"/>
      <c r="AB229" s="479"/>
      <c r="AC229" s="479"/>
      <c r="AD229" s="479"/>
      <c r="AE229" s="479"/>
      <c r="AF229" s="479"/>
      <c r="AG229" s="479"/>
      <c r="AH229" s="479"/>
      <c r="AI229" s="479"/>
      <c r="AJ229" s="479"/>
      <c r="AK229" s="479"/>
      <c r="AL229" s="479"/>
      <c r="AM229" s="479"/>
      <c r="AN229" s="479"/>
      <c r="AO229" s="479"/>
      <c r="AP229" s="479"/>
      <c r="AQ229" s="479"/>
      <c r="AR229" s="479"/>
      <c r="AS229" s="479"/>
      <c r="AT229" s="479"/>
      <c r="AU229" s="479"/>
      <c r="AV229" s="479"/>
      <c r="AW229" s="479"/>
      <c r="AX229" s="479"/>
      <c r="AY229" s="479"/>
      <c r="AZ229" s="479"/>
      <c r="BA229" s="479"/>
      <c r="BB229" s="479"/>
      <c r="BC229" s="479"/>
      <c r="BD229" s="479"/>
      <c r="BE229" s="479"/>
      <c r="BF229" s="479"/>
      <c r="BG229" s="479"/>
      <c r="BH229" s="479"/>
      <c r="BI229" s="479"/>
      <c r="BJ229" s="479"/>
      <c r="BK229" s="479"/>
      <c r="BL229" s="479"/>
      <c r="BM229" s="479"/>
      <c r="BN229" s="479"/>
      <c r="BO229" s="479"/>
      <c r="BP229" s="479"/>
      <c r="BQ229" s="479"/>
      <c r="BR229" s="479"/>
      <c r="BS229" s="479"/>
      <c r="BT229" s="479"/>
      <c r="BU229" s="479"/>
    </row>
    <row r="230" ht="18.0" customHeight="1">
      <c r="A230" s="479"/>
      <c r="B230" s="482"/>
      <c r="C230" s="479"/>
      <c r="D230" s="479"/>
      <c r="E230" s="479"/>
      <c r="F230" s="479"/>
      <c r="G230" s="479"/>
      <c r="H230" s="479"/>
      <c r="I230" s="479"/>
      <c r="J230" s="479"/>
      <c r="K230" s="479"/>
      <c r="L230" s="479"/>
      <c r="M230" s="479"/>
      <c r="N230" s="479"/>
      <c r="O230" s="479"/>
      <c r="P230" s="479"/>
      <c r="Q230" s="479"/>
      <c r="R230" s="479"/>
      <c r="S230" s="479"/>
      <c r="T230" s="479"/>
      <c r="U230" s="479"/>
      <c r="V230" s="479"/>
      <c r="W230" s="479"/>
      <c r="X230" s="479"/>
      <c r="Y230" s="479"/>
      <c r="Z230" s="479"/>
      <c r="AA230" s="479"/>
      <c r="AB230" s="479"/>
      <c r="AC230" s="479"/>
      <c r="AD230" s="479"/>
      <c r="AE230" s="479"/>
      <c r="AF230" s="479"/>
      <c r="AG230" s="479"/>
      <c r="AH230" s="479"/>
      <c r="AI230" s="479"/>
      <c r="AJ230" s="479"/>
      <c r="AK230" s="479"/>
      <c r="AL230" s="479"/>
      <c r="AM230" s="479"/>
      <c r="AN230" s="479"/>
      <c r="AO230" s="479"/>
      <c r="AP230" s="479"/>
      <c r="AQ230" s="479"/>
      <c r="AR230" s="479"/>
      <c r="AS230" s="479"/>
      <c r="AT230" s="479"/>
      <c r="AU230" s="479"/>
      <c r="AV230" s="479"/>
      <c r="AW230" s="479"/>
      <c r="AX230" s="479"/>
      <c r="AY230" s="479"/>
      <c r="AZ230" s="479"/>
      <c r="BA230" s="479"/>
      <c r="BB230" s="479"/>
      <c r="BC230" s="479"/>
      <c r="BD230" s="479"/>
      <c r="BE230" s="479"/>
      <c r="BF230" s="479"/>
      <c r="BG230" s="479"/>
      <c r="BH230" s="479"/>
      <c r="BI230" s="479"/>
      <c r="BJ230" s="479"/>
      <c r="BK230" s="479"/>
      <c r="BL230" s="479"/>
      <c r="BM230" s="479"/>
      <c r="BN230" s="479"/>
      <c r="BO230" s="479"/>
      <c r="BP230" s="479"/>
      <c r="BQ230" s="479"/>
      <c r="BR230" s="479"/>
      <c r="BS230" s="479"/>
      <c r="BT230" s="479"/>
      <c r="BU230" s="479"/>
    </row>
    <row r="231" ht="18.0" customHeight="1">
      <c r="A231" s="479"/>
      <c r="B231" s="482"/>
      <c r="C231" s="479"/>
      <c r="D231" s="479"/>
      <c r="E231" s="479"/>
      <c r="F231" s="479"/>
      <c r="G231" s="479"/>
      <c r="H231" s="479"/>
      <c r="I231" s="479"/>
      <c r="J231" s="479"/>
      <c r="K231" s="479"/>
      <c r="L231" s="479"/>
      <c r="M231" s="479"/>
      <c r="N231" s="479"/>
      <c r="O231" s="479"/>
      <c r="P231" s="479"/>
      <c r="Q231" s="479"/>
      <c r="R231" s="479"/>
      <c r="S231" s="479"/>
      <c r="T231" s="479"/>
      <c r="U231" s="479"/>
      <c r="V231" s="479"/>
      <c r="W231" s="479"/>
      <c r="X231" s="479"/>
      <c r="Y231" s="479"/>
      <c r="Z231" s="479"/>
      <c r="AA231" s="479"/>
      <c r="AB231" s="479"/>
      <c r="AC231" s="479"/>
      <c r="AD231" s="479"/>
      <c r="AE231" s="479"/>
      <c r="AF231" s="479"/>
      <c r="AG231" s="479"/>
      <c r="AH231" s="479"/>
      <c r="AI231" s="479"/>
      <c r="AJ231" s="479"/>
      <c r="AK231" s="479"/>
      <c r="AL231" s="479"/>
      <c r="AM231" s="479"/>
      <c r="AN231" s="479"/>
      <c r="AO231" s="479"/>
      <c r="AP231" s="479"/>
      <c r="AQ231" s="479"/>
      <c r="AR231" s="479"/>
      <c r="AS231" s="479"/>
      <c r="AT231" s="479"/>
      <c r="AU231" s="479"/>
      <c r="AV231" s="479"/>
      <c r="AW231" s="479"/>
      <c r="AX231" s="479"/>
      <c r="AY231" s="479"/>
      <c r="AZ231" s="479"/>
      <c r="BA231" s="479"/>
      <c r="BB231" s="479"/>
      <c r="BC231" s="479"/>
      <c r="BD231" s="479"/>
      <c r="BE231" s="479"/>
      <c r="BF231" s="479"/>
      <c r="BG231" s="479"/>
      <c r="BH231" s="479"/>
      <c r="BI231" s="479"/>
      <c r="BJ231" s="479"/>
      <c r="BK231" s="479"/>
      <c r="BL231" s="479"/>
      <c r="BM231" s="479"/>
      <c r="BN231" s="479"/>
      <c r="BO231" s="479"/>
      <c r="BP231" s="479"/>
      <c r="BQ231" s="479"/>
      <c r="BR231" s="479"/>
      <c r="BS231" s="479"/>
      <c r="BT231" s="479"/>
      <c r="BU231" s="479"/>
    </row>
    <row r="232" ht="18.0" customHeight="1">
      <c r="A232" s="479"/>
      <c r="B232" s="482"/>
      <c r="C232" s="479"/>
      <c r="D232" s="479"/>
      <c r="E232" s="479"/>
      <c r="F232" s="479"/>
      <c r="G232" s="479"/>
      <c r="H232" s="479"/>
      <c r="I232" s="479"/>
      <c r="J232" s="479"/>
      <c r="K232" s="479"/>
      <c r="L232" s="479"/>
      <c r="M232" s="479"/>
      <c r="N232" s="479"/>
      <c r="O232" s="479"/>
      <c r="P232" s="479"/>
      <c r="Q232" s="479"/>
      <c r="R232" s="479"/>
      <c r="S232" s="479"/>
      <c r="T232" s="479"/>
      <c r="U232" s="479"/>
      <c r="V232" s="479"/>
      <c r="W232" s="479"/>
      <c r="X232" s="479"/>
      <c r="Y232" s="479"/>
      <c r="Z232" s="479"/>
      <c r="AA232" s="479"/>
      <c r="AB232" s="479"/>
      <c r="AC232" s="479"/>
      <c r="AD232" s="479"/>
      <c r="AE232" s="479"/>
      <c r="AF232" s="479"/>
      <c r="AG232" s="479"/>
      <c r="AH232" s="479"/>
      <c r="AI232" s="479"/>
      <c r="AJ232" s="479"/>
      <c r="AK232" s="479"/>
      <c r="AL232" s="479"/>
      <c r="AM232" s="479"/>
      <c r="AN232" s="479"/>
      <c r="AO232" s="479"/>
      <c r="AP232" s="479"/>
      <c r="AQ232" s="479"/>
      <c r="AR232" s="479"/>
      <c r="AS232" s="479"/>
      <c r="AT232" s="479"/>
      <c r="AU232" s="479"/>
      <c r="AV232" s="479"/>
      <c r="AW232" s="479"/>
      <c r="AX232" s="479"/>
      <c r="AY232" s="479"/>
      <c r="AZ232" s="479"/>
      <c r="BA232" s="479"/>
      <c r="BB232" s="479"/>
      <c r="BC232" s="479"/>
      <c r="BD232" s="479"/>
      <c r="BE232" s="479"/>
      <c r="BF232" s="479"/>
      <c r="BG232" s="479"/>
      <c r="BH232" s="479"/>
      <c r="BI232" s="479"/>
      <c r="BJ232" s="479"/>
      <c r="BK232" s="479"/>
      <c r="BL232" s="479"/>
      <c r="BM232" s="479"/>
      <c r="BN232" s="479"/>
      <c r="BO232" s="479"/>
      <c r="BP232" s="479"/>
      <c r="BQ232" s="479"/>
      <c r="BR232" s="479"/>
      <c r="BS232" s="479"/>
      <c r="BT232" s="479"/>
      <c r="BU232" s="479"/>
    </row>
    <row r="233" ht="18.0" customHeight="1">
      <c r="A233" s="479"/>
      <c r="B233" s="482"/>
      <c r="C233" s="479"/>
      <c r="D233" s="479"/>
      <c r="E233" s="479"/>
      <c r="F233" s="479"/>
      <c r="G233" s="479"/>
      <c r="H233" s="479"/>
      <c r="I233" s="479"/>
      <c r="J233" s="479"/>
      <c r="K233" s="479"/>
      <c r="L233" s="479"/>
      <c r="M233" s="479"/>
      <c r="N233" s="479"/>
      <c r="O233" s="479"/>
      <c r="P233" s="479"/>
      <c r="Q233" s="479"/>
      <c r="R233" s="479"/>
      <c r="S233" s="479"/>
      <c r="T233" s="479"/>
      <c r="U233" s="479"/>
      <c r="V233" s="479"/>
      <c r="W233" s="479"/>
      <c r="X233" s="479"/>
      <c r="Y233" s="479"/>
      <c r="Z233" s="479"/>
      <c r="AA233" s="479"/>
      <c r="AB233" s="479"/>
      <c r="AC233" s="479"/>
      <c r="AD233" s="479"/>
      <c r="AE233" s="479"/>
      <c r="AF233" s="479"/>
      <c r="AG233" s="479"/>
      <c r="AH233" s="479"/>
      <c r="AI233" s="479"/>
      <c r="AJ233" s="479"/>
      <c r="AK233" s="479"/>
      <c r="AL233" s="479"/>
      <c r="AM233" s="479"/>
      <c r="AN233" s="479"/>
      <c r="AO233" s="479"/>
      <c r="AP233" s="479"/>
      <c r="AQ233" s="479"/>
      <c r="AR233" s="479"/>
      <c r="AS233" s="479"/>
      <c r="AT233" s="479"/>
      <c r="AU233" s="479"/>
      <c r="AV233" s="479"/>
      <c r="AW233" s="479"/>
      <c r="AX233" s="479"/>
      <c r="AY233" s="479"/>
      <c r="AZ233" s="479"/>
      <c r="BA233" s="479"/>
      <c r="BB233" s="479"/>
      <c r="BC233" s="479"/>
      <c r="BD233" s="479"/>
      <c r="BE233" s="479"/>
      <c r="BF233" s="479"/>
      <c r="BG233" s="479"/>
      <c r="BH233" s="479"/>
      <c r="BI233" s="479"/>
      <c r="BJ233" s="479"/>
      <c r="BK233" s="479"/>
      <c r="BL233" s="479"/>
      <c r="BM233" s="479"/>
      <c r="BN233" s="479"/>
      <c r="BO233" s="479"/>
      <c r="BP233" s="479"/>
      <c r="BQ233" s="479"/>
      <c r="BR233" s="479"/>
      <c r="BS233" s="479"/>
      <c r="BT233" s="479"/>
      <c r="BU233" s="479"/>
    </row>
    <row r="234" ht="18.0" customHeight="1">
      <c r="A234" s="479"/>
      <c r="B234" s="482"/>
      <c r="C234" s="479"/>
      <c r="D234" s="479"/>
      <c r="E234" s="479"/>
      <c r="F234" s="479"/>
      <c r="G234" s="479"/>
      <c r="H234" s="479"/>
      <c r="I234" s="479"/>
      <c r="J234" s="479"/>
      <c r="K234" s="479"/>
      <c r="L234" s="479"/>
      <c r="M234" s="479"/>
      <c r="N234" s="479"/>
      <c r="O234" s="479"/>
      <c r="P234" s="479"/>
      <c r="Q234" s="479"/>
      <c r="R234" s="479"/>
      <c r="S234" s="479"/>
      <c r="T234" s="479"/>
      <c r="U234" s="479"/>
      <c r="V234" s="479"/>
      <c r="W234" s="479"/>
      <c r="X234" s="479"/>
      <c r="Y234" s="479"/>
      <c r="Z234" s="479"/>
      <c r="AA234" s="479"/>
      <c r="AB234" s="479"/>
      <c r="AC234" s="479"/>
      <c r="AD234" s="479"/>
      <c r="AE234" s="479"/>
      <c r="AF234" s="479"/>
      <c r="AG234" s="479"/>
      <c r="AH234" s="479"/>
      <c r="AI234" s="479"/>
      <c r="AJ234" s="479"/>
      <c r="AK234" s="479"/>
      <c r="AL234" s="479"/>
      <c r="AM234" s="479"/>
      <c r="AN234" s="479"/>
      <c r="AO234" s="479"/>
      <c r="AP234" s="479"/>
      <c r="AQ234" s="479"/>
      <c r="AR234" s="479"/>
      <c r="AS234" s="479"/>
      <c r="AT234" s="479"/>
      <c r="AU234" s="479"/>
      <c r="AV234" s="479"/>
      <c r="AW234" s="479"/>
      <c r="AX234" s="479"/>
      <c r="AY234" s="479"/>
      <c r="AZ234" s="479"/>
      <c r="BA234" s="479"/>
      <c r="BB234" s="479"/>
      <c r="BC234" s="479"/>
      <c r="BD234" s="479"/>
      <c r="BE234" s="479"/>
      <c r="BF234" s="479"/>
      <c r="BG234" s="479"/>
      <c r="BH234" s="479"/>
      <c r="BI234" s="479"/>
      <c r="BJ234" s="479"/>
      <c r="BK234" s="479"/>
      <c r="BL234" s="479"/>
      <c r="BM234" s="479"/>
      <c r="BN234" s="479"/>
      <c r="BO234" s="479"/>
      <c r="BP234" s="479"/>
      <c r="BQ234" s="479"/>
      <c r="BR234" s="479"/>
      <c r="BS234" s="479"/>
      <c r="BT234" s="479"/>
      <c r="BU234" s="479"/>
    </row>
    <row r="235" ht="18.0" customHeight="1">
      <c r="A235" s="479"/>
      <c r="B235" s="482"/>
      <c r="C235" s="479"/>
      <c r="D235" s="479"/>
      <c r="E235" s="479"/>
      <c r="F235" s="479"/>
      <c r="G235" s="479"/>
      <c r="H235" s="479"/>
      <c r="I235" s="479"/>
      <c r="J235" s="479"/>
      <c r="K235" s="479"/>
      <c r="L235" s="479"/>
      <c r="M235" s="479"/>
      <c r="N235" s="479"/>
      <c r="O235" s="479"/>
      <c r="P235" s="479"/>
      <c r="Q235" s="479"/>
      <c r="R235" s="479"/>
      <c r="S235" s="479"/>
      <c r="T235" s="479"/>
      <c r="U235" s="479"/>
      <c r="V235" s="479"/>
      <c r="W235" s="479"/>
      <c r="X235" s="479"/>
      <c r="Y235" s="479"/>
      <c r="Z235" s="479"/>
      <c r="AA235" s="479"/>
      <c r="AB235" s="479"/>
      <c r="AC235" s="479"/>
      <c r="AD235" s="479"/>
      <c r="AE235" s="479"/>
      <c r="AF235" s="479"/>
      <c r="AG235" s="479"/>
      <c r="AH235" s="479"/>
      <c r="AI235" s="479"/>
      <c r="AJ235" s="479"/>
      <c r="AK235" s="479"/>
      <c r="AL235" s="479"/>
      <c r="AM235" s="479"/>
      <c r="AN235" s="479"/>
      <c r="AO235" s="479"/>
      <c r="AP235" s="479"/>
      <c r="AQ235" s="479"/>
      <c r="AR235" s="479"/>
      <c r="AS235" s="479"/>
      <c r="AT235" s="479"/>
      <c r="AU235" s="479"/>
      <c r="AV235" s="479"/>
      <c r="AW235" s="479"/>
      <c r="AX235" s="479"/>
      <c r="AY235" s="479"/>
      <c r="AZ235" s="479"/>
      <c r="BA235" s="479"/>
      <c r="BB235" s="479"/>
      <c r="BC235" s="479"/>
      <c r="BD235" s="479"/>
      <c r="BE235" s="479"/>
      <c r="BF235" s="479"/>
      <c r="BG235" s="479"/>
      <c r="BH235" s="479"/>
      <c r="BI235" s="479"/>
      <c r="BJ235" s="479"/>
      <c r="BK235" s="479"/>
      <c r="BL235" s="479"/>
      <c r="BM235" s="479"/>
      <c r="BN235" s="479"/>
      <c r="BO235" s="479"/>
      <c r="BP235" s="479"/>
      <c r="BQ235" s="479"/>
      <c r="BR235" s="479"/>
      <c r="BS235" s="479"/>
      <c r="BT235" s="479"/>
      <c r="BU235" s="479"/>
    </row>
    <row r="236" ht="18.0" customHeight="1">
      <c r="A236" s="479"/>
      <c r="B236" s="482"/>
      <c r="C236" s="479"/>
      <c r="D236" s="479"/>
      <c r="E236" s="479"/>
      <c r="F236" s="479"/>
      <c r="G236" s="479"/>
      <c r="H236" s="479"/>
      <c r="I236" s="479"/>
      <c r="J236" s="479"/>
      <c r="K236" s="479"/>
      <c r="L236" s="479"/>
      <c r="M236" s="479"/>
      <c r="N236" s="479"/>
      <c r="O236" s="479"/>
      <c r="P236" s="479"/>
      <c r="Q236" s="479"/>
      <c r="R236" s="479"/>
      <c r="S236" s="479"/>
      <c r="T236" s="479"/>
      <c r="U236" s="479"/>
      <c r="V236" s="479"/>
      <c r="W236" s="479"/>
      <c r="X236" s="479"/>
      <c r="Y236" s="479"/>
      <c r="Z236" s="479"/>
      <c r="AA236" s="479"/>
      <c r="AB236" s="479"/>
      <c r="AC236" s="479"/>
      <c r="AD236" s="479"/>
      <c r="AE236" s="479"/>
      <c r="AF236" s="479"/>
      <c r="AG236" s="479"/>
      <c r="AH236" s="479"/>
      <c r="AI236" s="479"/>
      <c r="AJ236" s="479"/>
      <c r="AK236" s="479"/>
      <c r="AL236" s="479"/>
      <c r="AM236" s="479"/>
      <c r="AN236" s="479"/>
      <c r="AO236" s="479"/>
      <c r="AP236" s="479"/>
      <c r="AQ236" s="479"/>
      <c r="AR236" s="479"/>
      <c r="AS236" s="479"/>
      <c r="AT236" s="479"/>
      <c r="AU236" s="479"/>
      <c r="AV236" s="479"/>
      <c r="AW236" s="479"/>
      <c r="AX236" s="479"/>
      <c r="AY236" s="479"/>
      <c r="AZ236" s="479"/>
      <c r="BA236" s="479"/>
      <c r="BB236" s="479"/>
      <c r="BC236" s="479"/>
      <c r="BD236" s="479"/>
      <c r="BE236" s="479"/>
      <c r="BF236" s="479"/>
      <c r="BG236" s="479"/>
      <c r="BH236" s="479"/>
      <c r="BI236" s="479"/>
      <c r="BJ236" s="479"/>
      <c r="BK236" s="479"/>
      <c r="BL236" s="479"/>
      <c r="BM236" s="479"/>
      <c r="BN236" s="479"/>
      <c r="BO236" s="479"/>
      <c r="BP236" s="479"/>
      <c r="BQ236" s="479"/>
      <c r="BR236" s="479"/>
      <c r="BS236" s="479"/>
      <c r="BT236" s="479"/>
      <c r="BU236" s="479"/>
    </row>
    <row r="237" ht="18.0" customHeight="1">
      <c r="A237" s="479"/>
      <c r="B237" s="482"/>
      <c r="C237" s="479"/>
      <c r="D237" s="479"/>
      <c r="E237" s="479"/>
      <c r="F237" s="479"/>
      <c r="G237" s="479"/>
      <c r="H237" s="479"/>
      <c r="I237" s="479"/>
      <c r="J237" s="479"/>
      <c r="K237" s="479"/>
      <c r="L237" s="479"/>
      <c r="M237" s="479"/>
      <c r="N237" s="479"/>
      <c r="O237" s="479"/>
      <c r="P237" s="479"/>
      <c r="Q237" s="479"/>
      <c r="R237" s="479"/>
      <c r="S237" s="479"/>
      <c r="T237" s="479"/>
      <c r="U237" s="479"/>
      <c r="V237" s="479"/>
      <c r="W237" s="479"/>
      <c r="X237" s="479"/>
      <c r="Y237" s="479"/>
      <c r="Z237" s="479"/>
      <c r="AA237" s="479"/>
      <c r="AB237" s="479"/>
      <c r="AC237" s="479"/>
      <c r="AD237" s="479"/>
      <c r="AE237" s="479"/>
      <c r="AF237" s="479"/>
      <c r="AG237" s="479"/>
      <c r="AH237" s="479"/>
      <c r="AI237" s="479"/>
      <c r="AJ237" s="479"/>
      <c r="AK237" s="479"/>
      <c r="AL237" s="479"/>
      <c r="AM237" s="479"/>
      <c r="AN237" s="479"/>
      <c r="AO237" s="479"/>
      <c r="AP237" s="479"/>
      <c r="AQ237" s="479"/>
      <c r="AR237" s="479"/>
      <c r="AS237" s="479"/>
      <c r="AT237" s="479"/>
      <c r="AU237" s="479"/>
      <c r="AV237" s="479"/>
      <c r="AW237" s="479"/>
      <c r="AX237" s="479"/>
      <c r="AY237" s="479"/>
      <c r="AZ237" s="479"/>
      <c r="BA237" s="479"/>
      <c r="BB237" s="479"/>
      <c r="BC237" s="479"/>
      <c r="BD237" s="479"/>
      <c r="BE237" s="479"/>
      <c r="BF237" s="479"/>
      <c r="BG237" s="479"/>
      <c r="BH237" s="479"/>
      <c r="BI237" s="479"/>
      <c r="BJ237" s="479"/>
      <c r="BK237" s="479"/>
      <c r="BL237" s="479"/>
      <c r="BM237" s="479"/>
      <c r="BN237" s="479"/>
      <c r="BO237" s="479"/>
      <c r="BP237" s="479"/>
      <c r="BQ237" s="479"/>
      <c r="BR237" s="479"/>
      <c r="BS237" s="479"/>
      <c r="BT237" s="479"/>
      <c r="BU237" s="479"/>
    </row>
    <row r="238" ht="18.0" customHeight="1">
      <c r="A238" s="479"/>
      <c r="B238" s="482"/>
      <c r="C238" s="479"/>
      <c r="D238" s="479"/>
      <c r="E238" s="479"/>
      <c r="F238" s="479"/>
      <c r="G238" s="479"/>
      <c r="H238" s="479"/>
      <c r="I238" s="479"/>
      <c r="J238" s="479"/>
      <c r="K238" s="479"/>
      <c r="L238" s="479"/>
      <c r="M238" s="479"/>
      <c r="N238" s="479"/>
      <c r="O238" s="479"/>
      <c r="P238" s="479"/>
      <c r="Q238" s="479"/>
      <c r="R238" s="479"/>
      <c r="S238" s="479"/>
      <c r="T238" s="479"/>
      <c r="U238" s="479"/>
      <c r="V238" s="479"/>
      <c r="W238" s="479"/>
      <c r="X238" s="479"/>
      <c r="Y238" s="479"/>
      <c r="Z238" s="479"/>
      <c r="AA238" s="479"/>
      <c r="AB238" s="479"/>
      <c r="AC238" s="479"/>
      <c r="AD238" s="479"/>
      <c r="AE238" s="479"/>
      <c r="AF238" s="479"/>
      <c r="AG238" s="479"/>
      <c r="AH238" s="479"/>
      <c r="AI238" s="479"/>
      <c r="AJ238" s="479"/>
      <c r="AK238" s="479"/>
      <c r="AL238" s="479"/>
      <c r="AM238" s="479"/>
      <c r="AN238" s="479"/>
      <c r="AO238" s="479"/>
      <c r="AP238" s="479"/>
      <c r="AQ238" s="479"/>
      <c r="AR238" s="479"/>
      <c r="AS238" s="479"/>
      <c r="AT238" s="479"/>
      <c r="AU238" s="479"/>
      <c r="AV238" s="479"/>
      <c r="AW238" s="479"/>
      <c r="AX238" s="479"/>
      <c r="AY238" s="479"/>
      <c r="AZ238" s="479"/>
      <c r="BA238" s="479"/>
      <c r="BB238" s="479"/>
      <c r="BC238" s="479"/>
      <c r="BD238" s="479"/>
      <c r="BE238" s="479"/>
      <c r="BF238" s="479"/>
      <c r="BG238" s="479"/>
      <c r="BH238" s="479"/>
      <c r="BI238" s="479"/>
      <c r="BJ238" s="479"/>
      <c r="BK238" s="479"/>
      <c r="BL238" s="479"/>
      <c r="BM238" s="479"/>
      <c r="BN238" s="479"/>
      <c r="BO238" s="479"/>
      <c r="BP238" s="479"/>
      <c r="BQ238" s="479"/>
      <c r="BR238" s="479"/>
      <c r="BS238" s="479"/>
      <c r="BT238" s="479"/>
      <c r="BU238" s="479"/>
    </row>
    <row r="239" ht="18.0" customHeight="1">
      <c r="A239" s="479"/>
      <c r="B239" s="482"/>
      <c r="C239" s="479"/>
      <c r="D239" s="479"/>
      <c r="E239" s="479"/>
      <c r="F239" s="479"/>
      <c r="G239" s="479"/>
      <c r="H239" s="479"/>
      <c r="I239" s="479"/>
      <c r="J239" s="479"/>
      <c r="K239" s="479"/>
      <c r="L239" s="479"/>
      <c r="M239" s="479"/>
      <c r="N239" s="479"/>
      <c r="O239" s="479"/>
      <c r="P239" s="479"/>
      <c r="Q239" s="479"/>
      <c r="R239" s="479"/>
      <c r="S239" s="479"/>
      <c r="T239" s="479"/>
      <c r="U239" s="479"/>
      <c r="V239" s="479"/>
      <c r="W239" s="479"/>
      <c r="X239" s="479"/>
      <c r="Y239" s="479"/>
      <c r="Z239" s="479"/>
      <c r="AA239" s="479"/>
      <c r="AB239" s="479"/>
      <c r="AC239" s="479"/>
      <c r="AD239" s="479"/>
      <c r="AE239" s="479"/>
      <c r="AF239" s="479"/>
      <c r="AG239" s="479"/>
      <c r="AH239" s="479"/>
      <c r="AI239" s="479"/>
      <c r="AJ239" s="479"/>
      <c r="AK239" s="479"/>
      <c r="AL239" s="479"/>
      <c r="AM239" s="479"/>
      <c r="AN239" s="479"/>
      <c r="AO239" s="479"/>
      <c r="AP239" s="479"/>
      <c r="AQ239" s="479"/>
      <c r="AR239" s="479"/>
      <c r="AS239" s="479"/>
      <c r="AT239" s="479"/>
      <c r="AU239" s="479"/>
      <c r="AV239" s="479"/>
      <c r="AW239" s="479"/>
      <c r="AX239" s="479"/>
      <c r="AY239" s="479"/>
      <c r="AZ239" s="479"/>
      <c r="BA239" s="479"/>
      <c r="BB239" s="479"/>
      <c r="BC239" s="479"/>
      <c r="BD239" s="479"/>
      <c r="BE239" s="479"/>
      <c r="BF239" s="479"/>
      <c r="BG239" s="479"/>
      <c r="BH239" s="479"/>
      <c r="BI239" s="479"/>
      <c r="BJ239" s="479"/>
      <c r="BK239" s="479"/>
      <c r="BL239" s="479"/>
      <c r="BM239" s="479"/>
      <c r="BN239" s="479"/>
      <c r="BO239" s="479"/>
      <c r="BP239" s="479"/>
      <c r="BQ239" s="479"/>
      <c r="BR239" s="479"/>
      <c r="BS239" s="479"/>
      <c r="BT239" s="479"/>
      <c r="BU239" s="479"/>
    </row>
    <row r="240" ht="18.0" customHeight="1">
      <c r="A240" s="479"/>
      <c r="B240" s="482"/>
      <c r="C240" s="479"/>
      <c r="D240" s="479"/>
      <c r="E240" s="479"/>
      <c r="F240" s="479"/>
      <c r="G240" s="479"/>
      <c r="H240" s="479"/>
      <c r="I240" s="479"/>
      <c r="J240" s="479"/>
      <c r="K240" s="479"/>
      <c r="L240" s="479"/>
      <c r="M240" s="479"/>
      <c r="N240" s="479"/>
      <c r="O240" s="479"/>
      <c r="P240" s="479"/>
      <c r="Q240" s="479"/>
      <c r="R240" s="479"/>
      <c r="S240" s="479"/>
      <c r="T240" s="479"/>
      <c r="U240" s="479"/>
      <c r="V240" s="479"/>
      <c r="W240" s="479"/>
      <c r="X240" s="479"/>
      <c r="Y240" s="479"/>
      <c r="Z240" s="479"/>
      <c r="AA240" s="479"/>
      <c r="AB240" s="479"/>
      <c r="AC240" s="479"/>
      <c r="AD240" s="479"/>
      <c r="AE240" s="479"/>
      <c r="AF240" s="479"/>
      <c r="AG240" s="479"/>
      <c r="AH240" s="479"/>
      <c r="AI240" s="479"/>
      <c r="AJ240" s="479"/>
      <c r="AK240" s="479"/>
      <c r="AL240" s="479"/>
      <c r="AM240" s="479"/>
      <c r="AN240" s="479"/>
      <c r="AO240" s="479"/>
      <c r="AP240" s="479"/>
      <c r="AQ240" s="479"/>
      <c r="AR240" s="479"/>
      <c r="AS240" s="479"/>
      <c r="AT240" s="479"/>
      <c r="AU240" s="479"/>
      <c r="AV240" s="479"/>
      <c r="AW240" s="479"/>
      <c r="AX240" s="479"/>
      <c r="AY240" s="479"/>
      <c r="AZ240" s="479"/>
      <c r="BA240" s="479"/>
      <c r="BB240" s="479"/>
      <c r="BC240" s="479"/>
      <c r="BD240" s="479"/>
      <c r="BE240" s="479"/>
      <c r="BF240" s="479"/>
      <c r="BG240" s="479"/>
      <c r="BH240" s="479"/>
      <c r="BI240" s="479"/>
      <c r="BJ240" s="479"/>
      <c r="BK240" s="479"/>
      <c r="BL240" s="479"/>
      <c r="BM240" s="479"/>
      <c r="BN240" s="479"/>
      <c r="BO240" s="479"/>
      <c r="BP240" s="479"/>
      <c r="BQ240" s="479"/>
      <c r="BR240" s="479"/>
      <c r="BS240" s="479"/>
      <c r="BT240" s="479"/>
      <c r="BU240" s="479"/>
    </row>
    <row r="241" ht="18.0" customHeight="1">
      <c r="A241" s="479"/>
      <c r="B241" s="482"/>
      <c r="C241" s="479"/>
      <c r="D241" s="479"/>
      <c r="E241" s="479"/>
      <c r="F241" s="479"/>
      <c r="G241" s="479"/>
      <c r="H241" s="479"/>
      <c r="I241" s="479"/>
      <c r="J241" s="479"/>
      <c r="K241" s="479"/>
      <c r="L241" s="479"/>
      <c r="M241" s="479"/>
      <c r="N241" s="479"/>
      <c r="O241" s="479"/>
      <c r="P241" s="479"/>
      <c r="Q241" s="479"/>
      <c r="R241" s="479"/>
      <c r="S241" s="479"/>
      <c r="T241" s="479"/>
      <c r="U241" s="479"/>
      <c r="V241" s="479"/>
      <c r="W241" s="479"/>
      <c r="X241" s="479"/>
      <c r="Y241" s="479"/>
      <c r="Z241" s="479"/>
      <c r="AA241" s="479"/>
      <c r="AB241" s="479"/>
      <c r="AC241" s="479"/>
      <c r="AD241" s="479"/>
      <c r="AE241" s="479"/>
      <c r="AF241" s="479"/>
      <c r="AG241" s="479"/>
      <c r="AH241" s="479"/>
      <c r="AI241" s="479"/>
      <c r="AJ241" s="479"/>
      <c r="AK241" s="479"/>
      <c r="AL241" s="479"/>
      <c r="AM241" s="479"/>
      <c r="AN241" s="479"/>
      <c r="AO241" s="479"/>
      <c r="AP241" s="479"/>
      <c r="AQ241" s="479"/>
      <c r="AR241" s="479"/>
      <c r="AS241" s="479"/>
      <c r="AT241" s="479"/>
      <c r="AU241" s="479"/>
      <c r="AV241" s="479"/>
      <c r="AW241" s="479"/>
      <c r="AX241" s="479"/>
      <c r="AY241" s="479"/>
      <c r="AZ241" s="479"/>
      <c r="BA241" s="479"/>
      <c r="BB241" s="479"/>
      <c r="BC241" s="479"/>
      <c r="BD241" s="479"/>
      <c r="BE241" s="479"/>
      <c r="BF241" s="479"/>
      <c r="BG241" s="479"/>
      <c r="BH241" s="479"/>
      <c r="BI241" s="479"/>
      <c r="BJ241" s="479"/>
      <c r="BK241" s="479"/>
      <c r="BL241" s="479"/>
      <c r="BM241" s="479"/>
      <c r="BN241" s="479"/>
      <c r="BO241" s="479"/>
      <c r="BP241" s="479"/>
      <c r="BQ241" s="479"/>
      <c r="BR241" s="479"/>
      <c r="BS241" s="479"/>
      <c r="BT241" s="479"/>
      <c r="BU241" s="479"/>
    </row>
    <row r="242" ht="18.0" customHeight="1">
      <c r="A242" s="479"/>
      <c r="B242" s="482"/>
      <c r="C242" s="479"/>
      <c r="D242" s="479"/>
      <c r="E242" s="479"/>
      <c r="F242" s="479"/>
      <c r="G242" s="479"/>
      <c r="H242" s="479"/>
      <c r="I242" s="479"/>
      <c r="J242" s="479"/>
      <c r="K242" s="479"/>
      <c r="L242" s="479"/>
      <c r="M242" s="479"/>
      <c r="N242" s="479"/>
      <c r="O242" s="479"/>
      <c r="P242" s="479"/>
      <c r="Q242" s="479"/>
      <c r="R242" s="479"/>
      <c r="S242" s="479"/>
      <c r="T242" s="479"/>
      <c r="U242" s="479"/>
      <c r="V242" s="479"/>
      <c r="W242" s="479"/>
      <c r="X242" s="479"/>
      <c r="Y242" s="479"/>
      <c r="Z242" s="479"/>
      <c r="AA242" s="479"/>
      <c r="AB242" s="479"/>
      <c r="AC242" s="479"/>
      <c r="AD242" s="479"/>
      <c r="AE242" s="479"/>
      <c r="AF242" s="479"/>
      <c r="AG242" s="479"/>
      <c r="AH242" s="479"/>
      <c r="AI242" s="479"/>
      <c r="AJ242" s="479"/>
      <c r="AK242" s="479"/>
      <c r="AL242" s="479"/>
      <c r="AM242" s="479"/>
      <c r="AN242" s="479"/>
      <c r="AO242" s="479"/>
      <c r="AP242" s="479"/>
      <c r="AQ242" s="479"/>
      <c r="AR242" s="479"/>
      <c r="AS242" s="479"/>
      <c r="AT242" s="479"/>
      <c r="AU242" s="479"/>
      <c r="AV242" s="479"/>
      <c r="AW242" s="479"/>
      <c r="AX242" s="479"/>
      <c r="AY242" s="479"/>
      <c r="AZ242" s="479"/>
      <c r="BA242" s="479"/>
      <c r="BB242" s="479"/>
      <c r="BC242" s="479"/>
      <c r="BD242" s="479"/>
      <c r="BE242" s="479"/>
      <c r="BF242" s="479"/>
      <c r="BG242" s="479"/>
      <c r="BH242" s="479"/>
      <c r="BI242" s="479"/>
      <c r="BJ242" s="479"/>
      <c r="BK242" s="479"/>
      <c r="BL242" s="479"/>
      <c r="BM242" s="479"/>
      <c r="BN242" s="479"/>
      <c r="BO242" s="479"/>
      <c r="BP242" s="479"/>
      <c r="BQ242" s="479"/>
      <c r="BR242" s="479"/>
      <c r="BS242" s="479"/>
      <c r="BT242" s="479"/>
      <c r="BU242" s="479"/>
    </row>
    <row r="243" ht="18.0" customHeight="1">
      <c r="A243" s="479"/>
      <c r="B243" s="482"/>
      <c r="C243" s="479"/>
      <c r="D243" s="479"/>
      <c r="E243" s="479"/>
      <c r="F243" s="479"/>
      <c r="G243" s="479"/>
      <c r="H243" s="479"/>
      <c r="I243" s="479"/>
      <c r="J243" s="479"/>
      <c r="K243" s="479"/>
      <c r="L243" s="479"/>
      <c r="M243" s="479"/>
      <c r="N243" s="479"/>
      <c r="O243" s="479"/>
      <c r="P243" s="479"/>
      <c r="Q243" s="479"/>
      <c r="R243" s="479"/>
      <c r="S243" s="479"/>
      <c r="T243" s="479"/>
      <c r="U243" s="479"/>
      <c r="V243" s="479"/>
      <c r="W243" s="479"/>
      <c r="X243" s="479"/>
      <c r="Y243" s="479"/>
      <c r="Z243" s="479"/>
      <c r="AA243" s="479"/>
      <c r="AB243" s="479"/>
      <c r="AC243" s="479"/>
      <c r="AD243" s="479"/>
      <c r="AE243" s="479"/>
      <c r="AF243" s="479"/>
      <c r="AG243" s="479"/>
      <c r="AH243" s="479"/>
      <c r="AI243" s="479"/>
      <c r="AJ243" s="479"/>
      <c r="AK243" s="479"/>
      <c r="AL243" s="479"/>
      <c r="AM243" s="479"/>
      <c r="AN243" s="479"/>
      <c r="AO243" s="479"/>
      <c r="AP243" s="479"/>
      <c r="AQ243" s="479"/>
      <c r="AR243" s="479"/>
      <c r="AS243" s="479"/>
      <c r="AT243" s="479"/>
      <c r="AU243" s="479"/>
      <c r="AV243" s="479"/>
      <c r="AW243" s="479"/>
      <c r="AX243" s="479"/>
      <c r="AY243" s="479"/>
      <c r="AZ243" s="479"/>
      <c r="BA243" s="479"/>
      <c r="BB243" s="479"/>
      <c r="BC243" s="479"/>
      <c r="BD243" s="479"/>
      <c r="BE243" s="479"/>
      <c r="BF243" s="479"/>
      <c r="BG243" s="479"/>
      <c r="BH243" s="479"/>
      <c r="BI243" s="479"/>
      <c r="BJ243" s="479"/>
      <c r="BK243" s="479"/>
      <c r="BL243" s="479"/>
      <c r="BM243" s="479"/>
      <c r="BN243" s="479"/>
      <c r="BO243" s="479"/>
      <c r="BP243" s="479"/>
      <c r="BQ243" s="479"/>
      <c r="BR243" s="479"/>
      <c r="BS243" s="479"/>
      <c r="BT243" s="479"/>
      <c r="BU243" s="479"/>
    </row>
    <row r="244" ht="18.0" customHeight="1">
      <c r="A244" s="479"/>
      <c r="B244" s="482"/>
      <c r="C244" s="479"/>
      <c r="D244" s="479"/>
      <c r="E244" s="479"/>
      <c r="F244" s="479"/>
      <c r="G244" s="479"/>
      <c r="H244" s="479"/>
      <c r="I244" s="479"/>
      <c r="J244" s="479"/>
      <c r="K244" s="479"/>
      <c r="L244" s="479"/>
      <c r="M244" s="479"/>
      <c r="N244" s="479"/>
      <c r="O244" s="479"/>
      <c r="P244" s="479"/>
      <c r="Q244" s="479"/>
      <c r="R244" s="479"/>
      <c r="S244" s="479"/>
      <c r="T244" s="479"/>
      <c r="U244" s="479"/>
      <c r="V244" s="479"/>
      <c r="W244" s="479"/>
      <c r="X244" s="479"/>
      <c r="Y244" s="479"/>
      <c r="Z244" s="479"/>
      <c r="AA244" s="479"/>
      <c r="AB244" s="479"/>
      <c r="AC244" s="479"/>
      <c r="AD244" s="479"/>
      <c r="AE244" s="479"/>
      <c r="AF244" s="479"/>
      <c r="AG244" s="479"/>
      <c r="AH244" s="479"/>
      <c r="AI244" s="479"/>
      <c r="AJ244" s="479"/>
      <c r="AK244" s="479"/>
      <c r="AL244" s="479"/>
      <c r="AM244" s="479"/>
      <c r="AN244" s="479"/>
      <c r="AO244" s="479"/>
      <c r="AP244" s="479"/>
      <c r="AQ244" s="479"/>
      <c r="AR244" s="479"/>
      <c r="AS244" s="479"/>
      <c r="AT244" s="479"/>
      <c r="AU244" s="479"/>
      <c r="AV244" s="479"/>
      <c r="AW244" s="479"/>
      <c r="AX244" s="479"/>
      <c r="AY244" s="479"/>
      <c r="AZ244" s="479"/>
      <c r="BA244" s="479"/>
      <c r="BB244" s="479"/>
      <c r="BC244" s="479"/>
      <c r="BD244" s="479"/>
      <c r="BE244" s="479"/>
      <c r="BF244" s="479"/>
      <c r="BG244" s="479"/>
      <c r="BH244" s="479"/>
      <c r="BI244" s="479"/>
      <c r="BJ244" s="479"/>
      <c r="BK244" s="479"/>
      <c r="BL244" s="479"/>
      <c r="BM244" s="479"/>
      <c r="BN244" s="479"/>
      <c r="BO244" s="479"/>
      <c r="BP244" s="479"/>
      <c r="BQ244" s="479"/>
      <c r="BR244" s="479"/>
      <c r="BS244" s="479"/>
      <c r="BT244" s="479"/>
      <c r="BU244" s="479"/>
    </row>
    <row r="245" ht="18.0" customHeight="1">
      <c r="A245" s="479"/>
      <c r="B245" s="482"/>
      <c r="C245" s="479"/>
      <c r="D245" s="479"/>
      <c r="E245" s="479"/>
      <c r="F245" s="479"/>
      <c r="G245" s="479"/>
      <c r="H245" s="479"/>
      <c r="I245" s="479"/>
      <c r="J245" s="479"/>
      <c r="K245" s="479"/>
      <c r="L245" s="479"/>
      <c r="M245" s="479"/>
      <c r="N245" s="479"/>
      <c r="O245" s="479"/>
      <c r="P245" s="479"/>
      <c r="Q245" s="479"/>
      <c r="R245" s="479"/>
      <c r="S245" s="479"/>
      <c r="T245" s="479"/>
      <c r="U245" s="479"/>
      <c r="V245" s="479"/>
      <c r="W245" s="479"/>
      <c r="X245" s="479"/>
      <c r="Y245" s="479"/>
      <c r="Z245" s="479"/>
      <c r="AA245" s="479"/>
      <c r="AB245" s="479"/>
      <c r="AC245" s="479"/>
      <c r="AD245" s="479"/>
      <c r="AE245" s="479"/>
      <c r="AF245" s="479"/>
      <c r="AG245" s="479"/>
      <c r="AH245" s="479"/>
      <c r="AI245" s="479"/>
      <c r="AJ245" s="479"/>
      <c r="AK245" s="479"/>
      <c r="AL245" s="479"/>
      <c r="AM245" s="479"/>
      <c r="AN245" s="479"/>
      <c r="AO245" s="479"/>
      <c r="AP245" s="479"/>
      <c r="AQ245" s="479"/>
      <c r="AR245" s="479"/>
      <c r="AS245" s="479"/>
      <c r="AT245" s="479"/>
      <c r="AU245" s="479"/>
      <c r="AV245" s="479"/>
      <c r="AW245" s="479"/>
      <c r="AX245" s="479"/>
      <c r="AY245" s="479"/>
      <c r="AZ245" s="479"/>
      <c r="BA245" s="479"/>
      <c r="BB245" s="479"/>
      <c r="BC245" s="479"/>
      <c r="BD245" s="479"/>
      <c r="BE245" s="479"/>
      <c r="BF245" s="479"/>
      <c r="BG245" s="479"/>
      <c r="BH245" s="479"/>
      <c r="BI245" s="479"/>
      <c r="BJ245" s="479"/>
      <c r="BK245" s="479"/>
      <c r="BL245" s="479"/>
      <c r="BM245" s="479"/>
      <c r="BN245" s="479"/>
      <c r="BO245" s="479"/>
      <c r="BP245" s="479"/>
      <c r="BQ245" s="479"/>
      <c r="BR245" s="479"/>
      <c r="BS245" s="479"/>
      <c r="BT245" s="479"/>
      <c r="BU245" s="479"/>
    </row>
    <row r="246" ht="18.0" customHeight="1">
      <c r="A246" s="479"/>
      <c r="B246" s="482"/>
      <c r="C246" s="479"/>
      <c r="D246" s="479"/>
      <c r="E246" s="479"/>
      <c r="F246" s="479"/>
      <c r="G246" s="479"/>
      <c r="H246" s="479"/>
      <c r="I246" s="479"/>
      <c r="J246" s="479"/>
      <c r="K246" s="479"/>
      <c r="L246" s="479"/>
      <c r="M246" s="479"/>
      <c r="N246" s="479"/>
      <c r="O246" s="479"/>
      <c r="P246" s="479"/>
      <c r="Q246" s="479"/>
      <c r="R246" s="479"/>
      <c r="S246" s="479"/>
      <c r="T246" s="479"/>
      <c r="U246" s="479"/>
      <c r="V246" s="479"/>
      <c r="W246" s="479"/>
      <c r="X246" s="479"/>
      <c r="Y246" s="479"/>
      <c r="Z246" s="479"/>
      <c r="AA246" s="479"/>
      <c r="AB246" s="479"/>
      <c r="AC246" s="479"/>
      <c r="AD246" s="479"/>
      <c r="AE246" s="479"/>
      <c r="AF246" s="479"/>
      <c r="AG246" s="479"/>
      <c r="AH246" s="479"/>
      <c r="AI246" s="479"/>
      <c r="AJ246" s="479"/>
      <c r="AK246" s="479"/>
      <c r="AL246" s="479"/>
      <c r="AM246" s="479"/>
      <c r="AN246" s="479"/>
      <c r="AO246" s="479"/>
      <c r="AP246" s="479"/>
      <c r="AQ246" s="479"/>
      <c r="AR246" s="479"/>
      <c r="AS246" s="479"/>
      <c r="AT246" s="479"/>
      <c r="AU246" s="479"/>
      <c r="AV246" s="479"/>
      <c r="AW246" s="479"/>
      <c r="AX246" s="479"/>
      <c r="AY246" s="479"/>
      <c r="AZ246" s="479"/>
      <c r="BA246" s="479"/>
      <c r="BB246" s="479"/>
      <c r="BC246" s="479"/>
      <c r="BD246" s="479"/>
      <c r="BE246" s="479"/>
      <c r="BF246" s="479"/>
      <c r="BG246" s="479"/>
      <c r="BH246" s="479"/>
      <c r="BI246" s="479"/>
      <c r="BJ246" s="479"/>
      <c r="BK246" s="479"/>
      <c r="BL246" s="479"/>
      <c r="BM246" s="479"/>
      <c r="BN246" s="479"/>
      <c r="BO246" s="479"/>
      <c r="BP246" s="479"/>
      <c r="BQ246" s="479"/>
      <c r="BR246" s="479"/>
      <c r="BS246" s="479"/>
      <c r="BT246" s="479"/>
      <c r="BU246" s="479"/>
    </row>
    <row r="247" ht="18.0" customHeight="1">
      <c r="A247" s="479"/>
      <c r="B247" s="482"/>
      <c r="C247" s="479"/>
      <c r="D247" s="479"/>
      <c r="E247" s="479"/>
      <c r="F247" s="479"/>
      <c r="G247" s="479"/>
      <c r="H247" s="479"/>
      <c r="I247" s="479"/>
      <c r="J247" s="479"/>
      <c r="K247" s="479"/>
      <c r="L247" s="479"/>
      <c r="M247" s="479"/>
      <c r="N247" s="479"/>
      <c r="O247" s="479"/>
      <c r="P247" s="479"/>
      <c r="Q247" s="479"/>
      <c r="R247" s="479"/>
      <c r="S247" s="479"/>
      <c r="T247" s="479"/>
      <c r="U247" s="479"/>
      <c r="V247" s="479"/>
      <c r="W247" s="479"/>
      <c r="X247" s="479"/>
      <c r="Y247" s="479"/>
      <c r="Z247" s="479"/>
      <c r="AA247" s="479"/>
      <c r="AB247" s="479"/>
      <c r="AC247" s="479"/>
      <c r="AD247" s="479"/>
      <c r="AE247" s="479"/>
      <c r="AF247" s="479"/>
      <c r="AG247" s="479"/>
      <c r="AH247" s="479"/>
      <c r="AI247" s="479"/>
      <c r="AJ247" s="479"/>
      <c r="AK247" s="479"/>
      <c r="AL247" s="479"/>
      <c r="AM247" s="479"/>
      <c r="AN247" s="479"/>
      <c r="AO247" s="479"/>
      <c r="AP247" s="479"/>
      <c r="AQ247" s="479"/>
      <c r="AR247" s="479"/>
      <c r="AS247" s="479"/>
      <c r="AT247" s="479"/>
      <c r="AU247" s="479"/>
      <c r="AV247" s="479"/>
      <c r="AW247" s="479"/>
      <c r="AX247" s="479"/>
      <c r="AY247" s="479"/>
      <c r="AZ247" s="479"/>
      <c r="BA247" s="479"/>
      <c r="BB247" s="479"/>
      <c r="BC247" s="479"/>
      <c r="BD247" s="479"/>
      <c r="BE247" s="479"/>
      <c r="BF247" s="479"/>
      <c r="BG247" s="479"/>
      <c r="BH247" s="479"/>
      <c r="BI247" s="479"/>
      <c r="BJ247" s="479"/>
      <c r="BK247" s="479"/>
      <c r="BL247" s="479"/>
      <c r="BM247" s="479"/>
      <c r="BN247" s="479"/>
      <c r="BO247" s="479"/>
      <c r="BP247" s="479"/>
      <c r="BQ247" s="479"/>
      <c r="BR247" s="479"/>
      <c r="BS247" s="479"/>
      <c r="BT247" s="479"/>
      <c r="BU247" s="479"/>
    </row>
    <row r="248" ht="18.0" customHeight="1">
      <c r="A248" s="479"/>
      <c r="B248" s="482"/>
      <c r="C248" s="479"/>
      <c r="D248" s="479"/>
      <c r="E248" s="479"/>
      <c r="F248" s="479"/>
      <c r="G248" s="479"/>
      <c r="H248" s="479"/>
      <c r="I248" s="479"/>
      <c r="J248" s="479"/>
      <c r="K248" s="479"/>
      <c r="L248" s="479"/>
      <c r="M248" s="479"/>
      <c r="N248" s="479"/>
      <c r="O248" s="479"/>
      <c r="P248" s="479"/>
      <c r="Q248" s="479"/>
      <c r="R248" s="479"/>
      <c r="S248" s="479"/>
      <c r="T248" s="479"/>
      <c r="U248" s="479"/>
      <c r="V248" s="479"/>
      <c r="W248" s="479"/>
      <c r="X248" s="479"/>
      <c r="Y248" s="479"/>
      <c r="Z248" s="479"/>
      <c r="AA248" s="479"/>
      <c r="AB248" s="479"/>
      <c r="AC248" s="479"/>
      <c r="AD248" s="479"/>
      <c r="AE248" s="479"/>
      <c r="AF248" s="479"/>
      <c r="AG248" s="479"/>
      <c r="AH248" s="479"/>
      <c r="AI248" s="479"/>
      <c r="AJ248" s="479"/>
      <c r="AK248" s="479"/>
      <c r="AL248" s="479"/>
      <c r="AM248" s="479"/>
      <c r="AN248" s="479"/>
      <c r="AO248" s="479"/>
      <c r="AP248" s="479"/>
      <c r="AQ248" s="479"/>
      <c r="AR248" s="479"/>
      <c r="AS248" s="479"/>
      <c r="AT248" s="479"/>
      <c r="AU248" s="479"/>
      <c r="AV248" s="479"/>
      <c r="AW248" s="479"/>
      <c r="AX248" s="479"/>
      <c r="AY248" s="479"/>
      <c r="AZ248" s="479"/>
      <c r="BA248" s="479"/>
      <c r="BB248" s="479"/>
      <c r="BC248" s="479"/>
      <c r="BD248" s="479"/>
      <c r="BE248" s="479"/>
      <c r="BF248" s="479"/>
      <c r="BG248" s="479"/>
      <c r="BH248" s="479"/>
      <c r="BI248" s="479"/>
      <c r="BJ248" s="479"/>
      <c r="BK248" s="479"/>
      <c r="BL248" s="479"/>
      <c r="BM248" s="479"/>
      <c r="BN248" s="479"/>
      <c r="BO248" s="479"/>
      <c r="BP248" s="479"/>
      <c r="BQ248" s="479"/>
      <c r="BR248" s="479"/>
      <c r="BS248" s="479"/>
      <c r="BT248" s="479"/>
      <c r="BU248" s="479"/>
    </row>
    <row r="249" ht="18.0" customHeight="1">
      <c r="A249" s="479"/>
      <c r="B249" s="482"/>
      <c r="C249" s="479"/>
      <c r="D249" s="479"/>
      <c r="E249" s="479"/>
      <c r="F249" s="479"/>
      <c r="G249" s="479"/>
      <c r="H249" s="479"/>
      <c r="I249" s="479"/>
      <c r="J249" s="479"/>
      <c r="K249" s="479"/>
      <c r="L249" s="479"/>
      <c r="M249" s="479"/>
      <c r="N249" s="479"/>
      <c r="O249" s="479"/>
      <c r="P249" s="479"/>
      <c r="Q249" s="479"/>
      <c r="R249" s="479"/>
      <c r="S249" s="479"/>
      <c r="T249" s="479"/>
      <c r="U249" s="479"/>
      <c r="V249" s="479"/>
      <c r="W249" s="479"/>
      <c r="X249" s="479"/>
      <c r="Y249" s="479"/>
      <c r="Z249" s="479"/>
      <c r="AA249" s="479"/>
      <c r="AB249" s="479"/>
      <c r="AC249" s="479"/>
      <c r="AD249" s="479"/>
      <c r="AE249" s="479"/>
      <c r="AF249" s="479"/>
      <c r="AG249" s="479"/>
      <c r="AH249" s="479"/>
      <c r="AI249" s="479"/>
      <c r="AJ249" s="479"/>
      <c r="AK249" s="479"/>
      <c r="AL249" s="479"/>
      <c r="AM249" s="479"/>
      <c r="AN249" s="479"/>
      <c r="AO249" s="479"/>
      <c r="AP249" s="479"/>
      <c r="AQ249" s="479"/>
      <c r="AR249" s="479"/>
      <c r="AS249" s="479"/>
      <c r="AT249" s="479"/>
      <c r="AU249" s="479"/>
      <c r="AV249" s="479"/>
      <c r="AW249" s="479"/>
      <c r="AX249" s="479"/>
      <c r="AY249" s="479"/>
      <c r="AZ249" s="479"/>
      <c r="BA249" s="479"/>
      <c r="BB249" s="479"/>
      <c r="BC249" s="479"/>
      <c r="BD249" s="479"/>
      <c r="BE249" s="479"/>
      <c r="BF249" s="479"/>
      <c r="BG249" s="479"/>
      <c r="BH249" s="479"/>
      <c r="BI249" s="479"/>
      <c r="BJ249" s="479"/>
      <c r="BK249" s="479"/>
      <c r="BL249" s="479"/>
      <c r="BM249" s="479"/>
      <c r="BN249" s="479"/>
      <c r="BO249" s="479"/>
      <c r="BP249" s="479"/>
      <c r="BQ249" s="479"/>
      <c r="BR249" s="479"/>
      <c r="BS249" s="479"/>
      <c r="BT249" s="479"/>
      <c r="BU249" s="479"/>
    </row>
    <row r="250" ht="18.0" customHeight="1">
      <c r="A250" s="479"/>
      <c r="B250" s="482"/>
      <c r="C250" s="479"/>
      <c r="D250" s="479"/>
      <c r="E250" s="479"/>
      <c r="F250" s="479"/>
      <c r="G250" s="479"/>
      <c r="H250" s="479"/>
      <c r="I250" s="479"/>
      <c r="J250" s="479"/>
      <c r="K250" s="479"/>
      <c r="L250" s="479"/>
      <c r="M250" s="479"/>
      <c r="N250" s="479"/>
      <c r="O250" s="479"/>
      <c r="P250" s="479"/>
      <c r="Q250" s="479"/>
      <c r="R250" s="479"/>
      <c r="S250" s="479"/>
      <c r="T250" s="479"/>
      <c r="U250" s="479"/>
      <c r="V250" s="479"/>
      <c r="W250" s="479"/>
      <c r="X250" s="479"/>
      <c r="Y250" s="479"/>
      <c r="Z250" s="479"/>
      <c r="AA250" s="479"/>
      <c r="AB250" s="479"/>
      <c r="AC250" s="479"/>
      <c r="AD250" s="479"/>
      <c r="AE250" s="479"/>
      <c r="AF250" s="479"/>
      <c r="AG250" s="479"/>
      <c r="AH250" s="479"/>
      <c r="AI250" s="479"/>
      <c r="AJ250" s="479"/>
      <c r="AK250" s="479"/>
      <c r="AL250" s="479"/>
      <c r="AM250" s="479"/>
      <c r="AN250" s="479"/>
      <c r="AO250" s="479"/>
      <c r="AP250" s="479"/>
      <c r="AQ250" s="479"/>
      <c r="AR250" s="479"/>
      <c r="AS250" s="479"/>
      <c r="AT250" s="479"/>
      <c r="AU250" s="479"/>
      <c r="AV250" s="479"/>
      <c r="AW250" s="479"/>
      <c r="AX250" s="479"/>
      <c r="AY250" s="479"/>
      <c r="AZ250" s="479"/>
      <c r="BA250" s="479"/>
      <c r="BB250" s="479"/>
      <c r="BC250" s="479"/>
      <c r="BD250" s="479"/>
      <c r="BE250" s="479"/>
      <c r="BF250" s="479"/>
      <c r="BG250" s="479"/>
      <c r="BH250" s="479"/>
      <c r="BI250" s="479"/>
      <c r="BJ250" s="479"/>
      <c r="BK250" s="479"/>
      <c r="BL250" s="479"/>
      <c r="BM250" s="479"/>
      <c r="BN250" s="479"/>
      <c r="BO250" s="479"/>
      <c r="BP250" s="479"/>
      <c r="BQ250" s="479"/>
      <c r="BR250" s="479"/>
      <c r="BS250" s="479"/>
      <c r="BT250" s="479"/>
      <c r="BU250" s="479"/>
    </row>
    <row r="251" ht="18.0" customHeight="1">
      <c r="A251" s="479"/>
      <c r="B251" s="482"/>
      <c r="C251" s="479"/>
      <c r="D251" s="479"/>
      <c r="E251" s="479"/>
      <c r="F251" s="479"/>
      <c r="G251" s="479"/>
      <c r="H251" s="479"/>
      <c r="I251" s="479"/>
      <c r="J251" s="479"/>
      <c r="K251" s="479"/>
      <c r="L251" s="479"/>
      <c r="M251" s="479"/>
      <c r="N251" s="479"/>
      <c r="O251" s="479"/>
      <c r="P251" s="479"/>
      <c r="Q251" s="479"/>
      <c r="R251" s="479"/>
      <c r="S251" s="479"/>
      <c r="T251" s="479"/>
      <c r="U251" s="479"/>
      <c r="V251" s="479"/>
      <c r="W251" s="479"/>
      <c r="X251" s="479"/>
      <c r="Y251" s="479"/>
      <c r="Z251" s="479"/>
      <c r="AA251" s="479"/>
      <c r="AB251" s="479"/>
      <c r="AC251" s="479"/>
      <c r="AD251" s="479"/>
      <c r="AE251" s="479"/>
      <c r="AF251" s="479"/>
      <c r="AG251" s="479"/>
      <c r="AH251" s="479"/>
      <c r="AI251" s="479"/>
      <c r="AJ251" s="479"/>
      <c r="AK251" s="479"/>
      <c r="AL251" s="479"/>
      <c r="AM251" s="479"/>
      <c r="AN251" s="479"/>
      <c r="AO251" s="479"/>
      <c r="AP251" s="479"/>
      <c r="AQ251" s="479"/>
      <c r="AR251" s="479"/>
      <c r="AS251" s="479"/>
      <c r="AT251" s="479"/>
      <c r="AU251" s="479"/>
      <c r="AV251" s="479"/>
      <c r="AW251" s="479"/>
      <c r="AX251" s="479"/>
      <c r="AY251" s="479"/>
      <c r="AZ251" s="479"/>
      <c r="BA251" s="479"/>
      <c r="BB251" s="479"/>
      <c r="BC251" s="479"/>
      <c r="BD251" s="479"/>
      <c r="BE251" s="479"/>
      <c r="BF251" s="479"/>
      <c r="BG251" s="479"/>
      <c r="BH251" s="479"/>
      <c r="BI251" s="479"/>
      <c r="BJ251" s="479"/>
      <c r="BK251" s="479"/>
      <c r="BL251" s="479"/>
      <c r="BM251" s="479"/>
      <c r="BN251" s="479"/>
      <c r="BO251" s="479"/>
      <c r="BP251" s="479"/>
      <c r="BQ251" s="479"/>
      <c r="BR251" s="479"/>
      <c r="BS251" s="479"/>
      <c r="BT251" s="479"/>
      <c r="BU251" s="479"/>
    </row>
    <row r="252" ht="18.0" customHeight="1">
      <c r="A252" s="479"/>
      <c r="B252" s="482"/>
      <c r="C252" s="479"/>
      <c r="D252" s="479"/>
      <c r="E252" s="479"/>
      <c r="F252" s="479"/>
      <c r="G252" s="479"/>
      <c r="H252" s="479"/>
      <c r="I252" s="479"/>
      <c r="J252" s="479"/>
      <c r="K252" s="479"/>
      <c r="L252" s="479"/>
      <c r="M252" s="479"/>
      <c r="N252" s="479"/>
      <c r="O252" s="479"/>
      <c r="P252" s="479"/>
      <c r="Q252" s="479"/>
      <c r="R252" s="479"/>
      <c r="S252" s="479"/>
      <c r="T252" s="479"/>
      <c r="U252" s="479"/>
      <c r="V252" s="479"/>
      <c r="W252" s="479"/>
      <c r="X252" s="479"/>
      <c r="Y252" s="479"/>
      <c r="Z252" s="479"/>
      <c r="AA252" s="479"/>
      <c r="AB252" s="479"/>
      <c r="AC252" s="479"/>
      <c r="AD252" s="479"/>
      <c r="AE252" s="479"/>
      <c r="AF252" s="479"/>
      <c r="AG252" s="479"/>
      <c r="AH252" s="479"/>
      <c r="AI252" s="479"/>
      <c r="AJ252" s="479"/>
      <c r="AK252" s="479"/>
      <c r="AL252" s="479"/>
      <c r="AM252" s="479"/>
      <c r="AN252" s="479"/>
      <c r="AO252" s="479"/>
      <c r="AP252" s="479"/>
      <c r="AQ252" s="479"/>
      <c r="AR252" s="479"/>
      <c r="AS252" s="479"/>
      <c r="AT252" s="479"/>
      <c r="AU252" s="479"/>
      <c r="AV252" s="479"/>
      <c r="AW252" s="479"/>
      <c r="AX252" s="479"/>
      <c r="AY252" s="479"/>
      <c r="AZ252" s="479"/>
      <c r="BA252" s="479"/>
      <c r="BB252" s="479"/>
      <c r="BC252" s="479"/>
      <c r="BD252" s="479"/>
      <c r="BE252" s="479"/>
      <c r="BF252" s="479"/>
      <c r="BG252" s="479"/>
      <c r="BH252" s="479"/>
      <c r="BI252" s="479"/>
      <c r="BJ252" s="479"/>
      <c r="BK252" s="479"/>
      <c r="BL252" s="479"/>
      <c r="BM252" s="479"/>
      <c r="BN252" s="479"/>
      <c r="BO252" s="479"/>
      <c r="BP252" s="479"/>
      <c r="BQ252" s="479"/>
      <c r="BR252" s="479"/>
      <c r="BS252" s="479"/>
      <c r="BT252" s="479"/>
      <c r="BU252" s="479"/>
    </row>
    <row r="253" ht="18.0" customHeight="1">
      <c r="A253" s="479"/>
      <c r="B253" s="482"/>
      <c r="C253" s="479"/>
      <c r="D253" s="479"/>
      <c r="E253" s="479"/>
      <c r="F253" s="479"/>
      <c r="G253" s="479"/>
      <c r="H253" s="479"/>
      <c r="I253" s="479"/>
      <c r="J253" s="479"/>
      <c r="K253" s="479"/>
      <c r="L253" s="479"/>
      <c r="M253" s="479"/>
      <c r="N253" s="479"/>
      <c r="O253" s="479"/>
      <c r="P253" s="479"/>
      <c r="Q253" s="479"/>
      <c r="R253" s="479"/>
      <c r="S253" s="479"/>
      <c r="T253" s="479"/>
      <c r="U253" s="479"/>
      <c r="V253" s="479"/>
      <c r="W253" s="479"/>
      <c r="X253" s="479"/>
      <c r="Y253" s="479"/>
      <c r="Z253" s="479"/>
      <c r="AA253" s="479"/>
      <c r="AB253" s="479"/>
      <c r="AC253" s="479"/>
      <c r="AD253" s="479"/>
      <c r="AE253" s="479"/>
      <c r="AF253" s="479"/>
      <c r="AG253" s="479"/>
      <c r="AH253" s="479"/>
      <c r="AI253" s="479"/>
      <c r="AJ253" s="479"/>
      <c r="AK253" s="479"/>
      <c r="AL253" s="479"/>
      <c r="AM253" s="479"/>
      <c r="AN253" s="479"/>
      <c r="AO253" s="479"/>
      <c r="AP253" s="479"/>
      <c r="AQ253" s="479"/>
      <c r="AR253" s="479"/>
      <c r="AS253" s="479"/>
      <c r="AT253" s="479"/>
      <c r="AU253" s="479"/>
      <c r="AV253" s="479"/>
      <c r="AW253" s="479"/>
      <c r="AX253" s="479"/>
      <c r="AY253" s="479"/>
      <c r="AZ253" s="479"/>
      <c r="BA253" s="479"/>
      <c r="BB253" s="479"/>
      <c r="BC253" s="479"/>
      <c r="BD253" s="479"/>
      <c r="BE253" s="479"/>
      <c r="BF253" s="479"/>
      <c r="BG253" s="479"/>
      <c r="BH253" s="479"/>
      <c r="BI253" s="479"/>
      <c r="BJ253" s="479"/>
      <c r="BK253" s="479"/>
      <c r="BL253" s="479"/>
      <c r="BM253" s="479"/>
      <c r="BN253" s="479"/>
      <c r="BO253" s="479"/>
      <c r="BP253" s="479"/>
      <c r="BQ253" s="479"/>
      <c r="BR253" s="479"/>
      <c r="BS253" s="479"/>
      <c r="BT253" s="479"/>
      <c r="BU253" s="479"/>
    </row>
    <row r="254" ht="18.0" customHeight="1">
      <c r="A254" s="479"/>
      <c r="B254" s="482"/>
      <c r="C254" s="479"/>
      <c r="D254" s="479"/>
      <c r="E254" s="479"/>
      <c r="F254" s="479"/>
      <c r="G254" s="479"/>
      <c r="H254" s="479"/>
      <c r="I254" s="479"/>
      <c r="J254" s="479"/>
      <c r="K254" s="479"/>
      <c r="L254" s="479"/>
      <c r="M254" s="479"/>
      <c r="N254" s="479"/>
      <c r="O254" s="479"/>
      <c r="P254" s="479"/>
      <c r="Q254" s="479"/>
      <c r="R254" s="479"/>
      <c r="S254" s="479"/>
      <c r="T254" s="479"/>
      <c r="U254" s="479"/>
      <c r="V254" s="479"/>
      <c r="W254" s="479"/>
      <c r="X254" s="479"/>
      <c r="Y254" s="479"/>
      <c r="Z254" s="479"/>
      <c r="AA254" s="479"/>
      <c r="AB254" s="479"/>
      <c r="AC254" s="479"/>
      <c r="AD254" s="479"/>
      <c r="AE254" s="479"/>
      <c r="AF254" s="479"/>
      <c r="AG254" s="479"/>
      <c r="AH254" s="479"/>
      <c r="AI254" s="479"/>
      <c r="AJ254" s="479"/>
      <c r="AK254" s="479"/>
      <c r="AL254" s="479"/>
      <c r="AM254" s="479"/>
      <c r="AN254" s="479"/>
      <c r="AO254" s="479"/>
      <c r="AP254" s="479"/>
      <c r="AQ254" s="479"/>
      <c r="AR254" s="479"/>
      <c r="AS254" s="479"/>
      <c r="AT254" s="479"/>
      <c r="AU254" s="479"/>
      <c r="AV254" s="479"/>
      <c r="AW254" s="479"/>
      <c r="AX254" s="479"/>
      <c r="AY254" s="479"/>
      <c r="AZ254" s="479"/>
      <c r="BA254" s="479"/>
      <c r="BB254" s="479"/>
      <c r="BC254" s="479"/>
      <c r="BD254" s="479"/>
      <c r="BE254" s="479"/>
      <c r="BF254" s="479"/>
      <c r="BG254" s="479"/>
      <c r="BH254" s="479"/>
      <c r="BI254" s="479"/>
      <c r="BJ254" s="479"/>
      <c r="BK254" s="479"/>
      <c r="BL254" s="479"/>
      <c r="BM254" s="479"/>
      <c r="BN254" s="479"/>
      <c r="BO254" s="479"/>
      <c r="BP254" s="479"/>
      <c r="BQ254" s="479"/>
      <c r="BR254" s="479"/>
      <c r="BS254" s="479"/>
      <c r="BT254" s="479"/>
      <c r="BU254" s="479"/>
    </row>
    <row r="255" ht="18.0" customHeight="1">
      <c r="A255" s="479"/>
      <c r="B255" s="482"/>
      <c r="C255" s="479"/>
      <c r="D255" s="479"/>
      <c r="E255" s="479"/>
      <c r="F255" s="479"/>
      <c r="G255" s="479"/>
      <c r="H255" s="479"/>
      <c r="I255" s="479"/>
      <c r="J255" s="479"/>
      <c r="K255" s="479"/>
      <c r="L255" s="479"/>
      <c r="M255" s="479"/>
      <c r="N255" s="479"/>
      <c r="O255" s="479"/>
      <c r="P255" s="479"/>
      <c r="Q255" s="479"/>
      <c r="R255" s="479"/>
      <c r="S255" s="479"/>
      <c r="T255" s="479"/>
      <c r="U255" s="479"/>
      <c r="V255" s="479"/>
      <c r="W255" s="479"/>
      <c r="X255" s="479"/>
      <c r="Y255" s="479"/>
      <c r="Z255" s="479"/>
      <c r="AA255" s="479"/>
      <c r="AB255" s="479"/>
      <c r="AC255" s="479"/>
      <c r="AD255" s="479"/>
      <c r="AE255" s="479"/>
      <c r="AF255" s="479"/>
      <c r="AG255" s="479"/>
      <c r="AH255" s="479"/>
      <c r="AI255" s="479"/>
      <c r="AJ255" s="479"/>
      <c r="AK255" s="479"/>
      <c r="AL255" s="479"/>
      <c r="AM255" s="479"/>
      <c r="AN255" s="479"/>
      <c r="AO255" s="479"/>
      <c r="AP255" s="479"/>
      <c r="AQ255" s="479"/>
      <c r="AR255" s="479"/>
      <c r="AS255" s="479"/>
      <c r="AT255" s="479"/>
      <c r="AU255" s="479"/>
      <c r="AV255" s="479"/>
      <c r="AW255" s="479"/>
      <c r="AX255" s="479"/>
      <c r="AY255" s="479"/>
      <c r="AZ255" s="479"/>
      <c r="BA255" s="479"/>
      <c r="BB255" s="479"/>
      <c r="BC255" s="479"/>
      <c r="BD255" s="479"/>
      <c r="BE255" s="479"/>
      <c r="BF255" s="479"/>
      <c r="BG255" s="479"/>
      <c r="BH255" s="479"/>
      <c r="BI255" s="479"/>
      <c r="BJ255" s="479"/>
      <c r="BK255" s="479"/>
      <c r="BL255" s="479"/>
      <c r="BM255" s="479"/>
      <c r="BN255" s="479"/>
      <c r="BO255" s="479"/>
      <c r="BP255" s="479"/>
      <c r="BQ255" s="479"/>
      <c r="BR255" s="479"/>
      <c r="BS255" s="479"/>
      <c r="BT255" s="479"/>
      <c r="BU255" s="479"/>
    </row>
    <row r="256" ht="18.0" customHeight="1">
      <c r="A256" s="479"/>
      <c r="B256" s="482"/>
      <c r="C256" s="479"/>
      <c r="D256" s="479"/>
      <c r="E256" s="479"/>
      <c r="F256" s="479"/>
      <c r="G256" s="479"/>
      <c r="H256" s="479"/>
      <c r="I256" s="479"/>
      <c r="J256" s="479"/>
      <c r="K256" s="479"/>
      <c r="L256" s="479"/>
      <c r="M256" s="479"/>
      <c r="N256" s="479"/>
      <c r="O256" s="479"/>
      <c r="P256" s="479"/>
      <c r="Q256" s="479"/>
      <c r="R256" s="479"/>
      <c r="S256" s="479"/>
      <c r="T256" s="479"/>
      <c r="U256" s="479"/>
      <c r="V256" s="479"/>
      <c r="W256" s="479"/>
      <c r="X256" s="479"/>
      <c r="Y256" s="479"/>
      <c r="Z256" s="479"/>
      <c r="AA256" s="479"/>
      <c r="AB256" s="479"/>
      <c r="AC256" s="479"/>
      <c r="AD256" s="479"/>
      <c r="AE256" s="479"/>
      <c r="AF256" s="479"/>
      <c r="AG256" s="479"/>
      <c r="AH256" s="479"/>
      <c r="AI256" s="479"/>
      <c r="AJ256" s="479"/>
      <c r="AK256" s="479"/>
      <c r="AL256" s="479"/>
      <c r="AM256" s="479"/>
      <c r="AN256" s="479"/>
      <c r="AO256" s="479"/>
      <c r="AP256" s="479"/>
      <c r="AQ256" s="479"/>
      <c r="AR256" s="479"/>
      <c r="AS256" s="479"/>
      <c r="AT256" s="479"/>
      <c r="AU256" s="479"/>
      <c r="AV256" s="479"/>
      <c r="AW256" s="479"/>
      <c r="AX256" s="479"/>
      <c r="AY256" s="479"/>
      <c r="AZ256" s="479"/>
      <c r="BA256" s="479"/>
      <c r="BB256" s="479"/>
      <c r="BC256" s="479"/>
      <c r="BD256" s="479"/>
      <c r="BE256" s="479"/>
      <c r="BF256" s="479"/>
      <c r="BG256" s="479"/>
      <c r="BH256" s="479"/>
      <c r="BI256" s="479"/>
      <c r="BJ256" s="479"/>
      <c r="BK256" s="479"/>
      <c r="BL256" s="479"/>
      <c r="BM256" s="479"/>
      <c r="BN256" s="479"/>
      <c r="BO256" s="479"/>
      <c r="BP256" s="479"/>
      <c r="BQ256" s="479"/>
      <c r="BR256" s="479"/>
      <c r="BS256" s="479"/>
      <c r="BT256" s="479"/>
      <c r="BU256" s="479"/>
    </row>
    <row r="257" ht="18.0" customHeight="1">
      <c r="A257" s="479"/>
      <c r="B257" s="482"/>
      <c r="C257" s="479"/>
      <c r="D257" s="479"/>
      <c r="E257" s="479"/>
      <c r="F257" s="479"/>
      <c r="G257" s="479"/>
      <c r="H257" s="479"/>
      <c r="I257" s="479"/>
      <c r="J257" s="479"/>
      <c r="K257" s="479"/>
      <c r="L257" s="479"/>
      <c r="M257" s="479"/>
      <c r="N257" s="479"/>
      <c r="O257" s="479"/>
      <c r="P257" s="479"/>
      <c r="Q257" s="479"/>
      <c r="R257" s="479"/>
      <c r="S257" s="479"/>
      <c r="T257" s="479"/>
      <c r="U257" s="479"/>
      <c r="V257" s="479"/>
      <c r="W257" s="479"/>
      <c r="X257" s="479"/>
      <c r="Y257" s="479"/>
      <c r="Z257" s="479"/>
      <c r="AA257" s="479"/>
      <c r="AB257" s="479"/>
      <c r="AC257" s="479"/>
      <c r="AD257" s="479"/>
      <c r="AE257" s="479"/>
      <c r="AF257" s="479"/>
      <c r="AG257" s="479"/>
      <c r="AH257" s="479"/>
      <c r="AI257" s="479"/>
      <c r="AJ257" s="479"/>
      <c r="AK257" s="479"/>
      <c r="AL257" s="479"/>
      <c r="AM257" s="479"/>
      <c r="AN257" s="479"/>
      <c r="AO257" s="479"/>
      <c r="AP257" s="479"/>
      <c r="AQ257" s="479"/>
      <c r="AR257" s="479"/>
      <c r="AS257" s="479"/>
      <c r="AT257" s="479"/>
      <c r="AU257" s="479"/>
      <c r="AV257" s="479"/>
      <c r="AW257" s="479"/>
      <c r="AX257" s="479"/>
      <c r="AY257" s="479"/>
      <c r="AZ257" s="479"/>
      <c r="BA257" s="479"/>
      <c r="BB257" s="479"/>
      <c r="BC257" s="479"/>
      <c r="BD257" s="479"/>
      <c r="BE257" s="479"/>
      <c r="BF257" s="479"/>
      <c r="BG257" s="479"/>
      <c r="BH257" s="479"/>
      <c r="BI257" s="479"/>
      <c r="BJ257" s="479"/>
      <c r="BK257" s="479"/>
      <c r="BL257" s="479"/>
      <c r="BM257" s="479"/>
      <c r="BN257" s="479"/>
      <c r="BO257" s="479"/>
      <c r="BP257" s="479"/>
      <c r="BQ257" s="479"/>
      <c r="BR257" s="479"/>
      <c r="BS257" s="479"/>
      <c r="BT257" s="479"/>
      <c r="BU257" s="479"/>
    </row>
    <row r="258" ht="18.0" customHeight="1">
      <c r="A258" s="479"/>
      <c r="B258" s="482"/>
      <c r="C258" s="479"/>
      <c r="D258" s="479"/>
      <c r="E258" s="479"/>
      <c r="F258" s="479"/>
      <c r="G258" s="479"/>
      <c r="H258" s="479"/>
      <c r="I258" s="479"/>
      <c r="J258" s="479"/>
      <c r="K258" s="479"/>
      <c r="L258" s="479"/>
      <c r="M258" s="479"/>
      <c r="N258" s="479"/>
      <c r="O258" s="479"/>
      <c r="P258" s="479"/>
      <c r="Q258" s="479"/>
      <c r="R258" s="479"/>
      <c r="S258" s="479"/>
      <c r="T258" s="479"/>
      <c r="U258" s="479"/>
      <c r="V258" s="479"/>
      <c r="W258" s="479"/>
      <c r="X258" s="479"/>
      <c r="Y258" s="479"/>
      <c r="Z258" s="479"/>
      <c r="AA258" s="479"/>
      <c r="AB258" s="479"/>
      <c r="AC258" s="479"/>
      <c r="AD258" s="479"/>
      <c r="AE258" s="479"/>
      <c r="AF258" s="479"/>
      <c r="AG258" s="479"/>
      <c r="AH258" s="479"/>
      <c r="AI258" s="479"/>
      <c r="AJ258" s="479"/>
      <c r="AK258" s="479"/>
      <c r="AL258" s="479"/>
      <c r="AM258" s="479"/>
      <c r="AN258" s="479"/>
      <c r="AO258" s="479"/>
      <c r="AP258" s="479"/>
      <c r="AQ258" s="479"/>
      <c r="AR258" s="479"/>
      <c r="AS258" s="479"/>
      <c r="AT258" s="479"/>
      <c r="AU258" s="479"/>
      <c r="AV258" s="479"/>
      <c r="AW258" s="479"/>
      <c r="AX258" s="479"/>
      <c r="AY258" s="479"/>
      <c r="AZ258" s="479"/>
      <c r="BA258" s="479"/>
      <c r="BB258" s="479"/>
      <c r="BC258" s="479"/>
      <c r="BD258" s="479"/>
      <c r="BE258" s="479"/>
      <c r="BF258" s="479"/>
      <c r="BG258" s="479"/>
      <c r="BH258" s="479"/>
      <c r="BI258" s="479"/>
      <c r="BJ258" s="479"/>
      <c r="BK258" s="479"/>
      <c r="BL258" s="479"/>
      <c r="BM258" s="479"/>
      <c r="BN258" s="479"/>
      <c r="BO258" s="479"/>
      <c r="BP258" s="479"/>
      <c r="BQ258" s="479"/>
      <c r="BR258" s="479"/>
      <c r="BS258" s="479"/>
      <c r="BT258" s="479"/>
      <c r="BU258" s="479"/>
    </row>
    <row r="259" ht="18.0" customHeight="1">
      <c r="A259" s="479"/>
      <c r="B259" s="482"/>
      <c r="C259" s="479"/>
      <c r="D259" s="479"/>
      <c r="E259" s="479"/>
      <c r="F259" s="479"/>
      <c r="G259" s="479"/>
      <c r="H259" s="479"/>
      <c r="I259" s="479"/>
      <c r="J259" s="479"/>
      <c r="K259" s="479"/>
      <c r="L259" s="479"/>
      <c r="M259" s="479"/>
      <c r="N259" s="479"/>
      <c r="O259" s="479"/>
      <c r="P259" s="479"/>
      <c r="Q259" s="479"/>
      <c r="R259" s="479"/>
      <c r="S259" s="479"/>
      <c r="T259" s="479"/>
      <c r="U259" s="479"/>
      <c r="V259" s="479"/>
      <c r="W259" s="479"/>
      <c r="X259" s="479"/>
      <c r="Y259" s="479"/>
      <c r="Z259" s="479"/>
      <c r="AA259" s="479"/>
      <c r="AB259" s="479"/>
      <c r="AC259" s="479"/>
      <c r="AD259" s="479"/>
      <c r="AE259" s="479"/>
      <c r="AF259" s="479"/>
      <c r="AG259" s="479"/>
      <c r="AH259" s="479"/>
      <c r="AI259" s="479"/>
      <c r="AJ259" s="479"/>
      <c r="AK259" s="479"/>
      <c r="AL259" s="479"/>
      <c r="AM259" s="479"/>
      <c r="AN259" s="479"/>
      <c r="AO259" s="479"/>
      <c r="AP259" s="479"/>
      <c r="AQ259" s="479"/>
      <c r="AR259" s="479"/>
      <c r="AS259" s="479"/>
      <c r="AT259" s="479"/>
      <c r="AU259" s="479"/>
      <c r="AV259" s="479"/>
      <c r="AW259" s="479"/>
      <c r="AX259" s="479"/>
      <c r="AY259" s="479"/>
      <c r="AZ259" s="479"/>
      <c r="BA259" s="479"/>
      <c r="BB259" s="479"/>
      <c r="BC259" s="479"/>
      <c r="BD259" s="479"/>
      <c r="BE259" s="479"/>
      <c r="BF259" s="479"/>
      <c r="BG259" s="479"/>
      <c r="BH259" s="479"/>
      <c r="BI259" s="479"/>
      <c r="BJ259" s="479"/>
      <c r="BK259" s="479"/>
      <c r="BL259" s="479"/>
      <c r="BM259" s="479"/>
      <c r="BN259" s="479"/>
      <c r="BO259" s="479"/>
      <c r="BP259" s="479"/>
      <c r="BQ259" s="479"/>
      <c r="BR259" s="479"/>
      <c r="BS259" s="479"/>
      <c r="BT259" s="479"/>
      <c r="BU259" s="479"/>
    </row>
    <row r="260" ht="18.0" customHeight="1">
      <c r="A260" s="479"/>
      <c r="B260" s="482"/>
      <c r="C260" s="479"/>
      <c r="D260" s="479"/>
      <c r="E260" s="479"/>
      <c r="F260" s="479"/>
      <c r="G260" s="479"/>
      <c r="H260" s="479"/>
      <c r="I260" s="479"/>
      <c r="J260" s="479"/>
      <c r="K260" s="479"/>
      <c r="L260" s="479"/>
      <c r="M260" s="479"/>
      <c r="N260" s="479"/>
      <c r="O260" s="479"/>
      <c r="P260" s="479"/>
      <c r="Q260" s="479"/>
      <c r="R260" s="479"/>
      <c r="S260" s="479"/>
      <c r="T260" s="479"/>
      <c r="U260" s="479"/>
      <c r="V260" s="479"/>
      <c r="W260" s="479"/>
      <c r="X260" s="479"/>
      <c r="Y260" s="479"/>
      <c r="Z260" s="479"/>
      <c r="AA260" s="479"/>
      <c r="AB260" s="479"/>
      <c r="AC260" s="479"/>
      <c r="AD260" s="479"/>
      <c r="AE260" s="479"/>
      <c r="AF260" s="479"/>
      <c r="AG260" s="479"/>
      <c r="AH260" s="479"/>
      <c r="AI260" s="479"/>
      <c r="AJ260" s="479"/>
      <c r="AK260" s="479"/>
      <c r="AL260" s="479"/>
      <c r="AM260" s="479"/>
      <c r="AN260" s="479"/>
      <c r="AO260" s="479"/>
      <c r="AP260" s="479"/>
      <c r="AQ260" s="479"/>
      <c r="AR260" s="479"/>
      <c r="AS260" s="479"/>
      <c r="AT260" s="479"/>
      <c r="AU260" s="479"/>
      <c r="AV260" s="479"/>
      <c r="AW260" s="479"/>
      <c r="AX260" s="479"/>
      <c r="AY260" s="479"/>
      <c r="AZ260" s="479"/>
      <c r="BA260" s="479"/>
      <c r="BB260" s="479"/>
      <c r="BC260" s="479"/>
      <c r="BD260" s="479"/>
      <c r="BE260" s="479"/>
      <c r="BF260" s="479"/>
      <c r="BG260" s="479"/>
      <c r="BH260" s="479"/>
      <c r="BI260" s="479"/>
      <c r="BJ260" s="479"/>
      <c r="BK260" s="479"/>
      <c r="BL260" s="479"/>
      <c r="BM260" s="479"/>
      <c r="BN260" s="479"/>
      <c r="BO260" s="479"/>
      <c r="BP260" s="479"/>
      <c r="BQ260" s="479"/>
      <c r="BR260" s="479"/>
      <c r="BS260" s="479"/>
      <c r="BT260" s="479"/>
      <c r="BU260" s="479"/>
    </row>
    <row r="261" ht="18.0" customHeight="1">
      <c r="A261" s="479"/>
      <c r="B261" s="482"/>
      <c r="C261" s="479"/>
      <c r="D261" s="479"/>
      <c r="E261" s="479"/>
      <c r="F261" s="479"/>
      <c r="G261" s="479"/>
      <c r="H261" s="479"/>
      <c r="I261" s="479"/>
      <c r="J261" s="479"/>
      <c r="K261" s="479"/>
      <c r="L261" s="479"/>
      <c r="M261" s="479"/>
      <c r="N261" s="479"/>
      <c r="O261" s="479"/>
      <c r="P261" s="479"/>
      <c r="Q261" s="479"/>
      <c r="R261" s="479"/>
      <c r="S261" s="479"/>
      <c r="T261" s="479"/>
      <c r="U261" s="479"/>
      <c r="V261" s="479"/>
      <c r="W261" s="479"/>
      <c r="X261" s="479"/>
      <c r="Y261" s="479"/>
      <c r="Z261" s="479"/>
      <c r="AA261" s="479"/>
      <c r="AB261" s="479"/>
      <c r="AC261" s="479"/>
      <c r="AD261" s="479"/>
      <c r="AE261" s="479"/>
      <c r="AF261" s="479"/>
      <c r="AG261" s="479"/>
      <c r="AH261" s="479"/>
      <c r="AI261" s="479"/>
      <c r="AJ261" s="479"/>
      <c r="AK261" s="479"/>
      <c r="AL261" s="479"/>
      <c r="AM261" s="479"/>
      <c r="AN261" s="479"/>
      <c r="AO261" s="479"/>
      <c r="AP261" s="479"/>
      <c r="AQ261" s="479"/>
      <c r="AR261" s="479"/>
      <c r="AS261" s="479"/>
      <c r="AT261" s="479"/>
      <c r="AU261" s="479"/>
      <c r="AV261" s="479"/>
      <c r="AW261" s="479"/>
      <c r="AX261" s="479"/>
      <c r="AY261" s="479"/>
      <c r="AZ261" s="479"/>
      <c r="BA261" s="479"/>
      <c r="BB261" s="479"/>
      <c r="BC261" s="479"/>
      <c r="BD261" s="479"/>
      <c r="BE261" s="479"/>
      <c r="BF261" s="479"/>
      <c r="BG261" s="479"/>
      <c r="BH261" s="479"/>
      <c r="BI261" s="479"/>
      <c r="BJ261" s="479"/>
      <c r="BK261" s="479"/>
      <c r="BL261" s="479"/>
      <c r="BM261" s="479"/>
      <c r="BN261" s="479"/>
      <c r="BO261" s="479"/>
      <c r="BP261" s="479"/>
      <c r="BQ261" s="479"/>
      <c r="BR261" s="479"/>
      <c r="BS261" s="479"/>
      <c r="BT261" s="479"/>
      <c r="BU261" s="479"/>
    </row>
    <row r="262" ht="18.0" customHeight="1">
      <c r="A262" s="479"/>
      <c r="B262" s="482"/>
      <c r="C262" s="479"/>
      <c r="D262" s="479"/>
      <c r="E262" s="479"/>
      <c r="F262" s="479"/>
      <c r="G262" s="479"/>
      <c r="H262" s="479"/>
      <c r="I262" s="479"/>
      <c r="J262" s="479"/>
      <c r="K262" s="479"/>
      <c r="L262" s="479"/>
      <c r="M262" s="479"/>
      <c r="N262" s="479"/>
      <c r="O262" s="479"/>
      <c r="P262" s="479"/>
      <c r="Q262" s="479"/>
      <c r="R262" s="479"/>
      <c r="S262" s="479"/>
      <c r="T262" s="479"/>
      <c r="U262" s="479"/>
      <c r="V262" s="479"/>
      <c r="W262" s="479"/>
      <c r="X262" s="479"/>
      <c r="Y262" s="479"/>
      <c r="Z262" s="479"/>
      <c r="AA262" s="479"/>
      <c r="AB262" s="479"/>
      <c r="AC262" s="479"/>
      <c r="AD262" s="479"/>
      <c r="AE262" s="479"/>
      <c r="AF262" s="479"/>
      <c r="AG262" s="479"/>
      <c r="AH262" s="479"/>
      <c r="AI262" s="479"/>
      <c r="AJ262" s="479"/>
      <c r="AK262" s="479"/>
      <c r="AL262" s="479"/>
      <c r="AM262" s="479"/>
      <c r="AN262" s="479"/>
      <c r="AO262" s="479"/>
      <c r="AP262" s="479"/>
      <c r="AQ262" s="479"/>
      <c r="AR262" s="479"/>
      <c r="AS262" s="479"/>
      <c r="AT262" s="479"/>
      <c r="AU262" s="479"/>
      <c r="AV262" s="479"/>
      <c r="AW262" s="479"/>
      <c r="AX262" s="479"/>
      <c r="AY262" s="479"/>
      <c r="AZ262" s="479"/>
      <c r="BA262" s="479"/>
      <c r="BB262" s="479"/>
      <c r="BC262" s="479"/>
      <c r="BD262" s="479"/>
      <c r="BE262" s="479"/>
      <c r="BF262" s="479"/>
      <c r="BG262" s="479"/>
      <c r="BH262" s="479"/>
      <c r="BI262" s="479"/>
      <c r="BJ262" s="479"/>
      <c r="BK262" s="479"/>
      <c r="BL262" s="479"/>
      <c r="BM262" s="479"/>
      <c r="BN262" s="479"/>
      <c r="BO262" s="479"/>
      <c r="BP262" s="479"/>
      <c r="BQ262" s="479"/>
      <c r="BR262" s="479"/>
      <c r="BS262" s="479"/>
      <c r="BT262" s="479"/>
      <c r="BU262" s="479"/>
    </row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7">
    <mergeCell ref="I38:L39"/>
    <mergeCell ref="O48:AA49"/>
    <mergeCell ref="A54:A59"/>
    <mergeCell ref="C21:M22"/>
    <mergeCell ref="Q21:AA22"/>
    <mergeCell ref="H23:J23"/>
    <mergeCell ref="Q23:AA23"/>
    <mergeCell ref="O29:Y30"/>
    <mergeCell ref="C38:F39"/>
    <mergeCell ref="B40:M40"/>
    <mergeCell ref="V1:AA2"/>
    <mergeCell ref="W3:AA4"/>
    <mergeCell ref="AB3:AF4"/>
    <mergeCell ref="AG3:AI4"/>
    <mergeCell ref="BA3:BT4"/>
    <mergeCell ref="AJ3:AJ4"/>
    <mergeCell ref="AK3:AK20"/>
    <mergeCell ref="AK23:AK39"/>
    <mergeCell ref="AK41:AK42"/>
    <mergeCell ref="AK44:AK52"/>
    <mergeCell ref="M5:M6"/>
    <mergeCell ref="M7:M8"/>
    <mergeCell ref="AC15:AJ16"/>
    <mergeCell ref="AB18:AJ20"/>
    <mergeCell ref="AM26:AP27"/>
    <mergeCell ref="AS26:AW27"/>
    <mergeCell ref="AM30:AW31"/>
    <mergeCell ref="G1:I2"/>
    <mergeCell ref="J1:U2"/>
    <mergeCell ref="AB1:AN2"/>
    <mergeCell ref="A3:A20"/>
    <mergeCell ref="B3:F4"/>
    <mergeCell ref="K3:M4"/>
    <mergeCell ref="N3:R4"/>
    <mergeCell ref="A24:A39"/>
    <mergeCell ref="A40:A43"/>
    <mergeCell ref="A45:A52"/>
  </mergeCells>
  <printOptions/>
  <pageMargins bottom="0.31496062992125984" footer="0.0" header="0.0" left="0.2362204724409449" right="0.2362204724409449" top="0.2755905511811024"/>
  <pageSetup paperSize="8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 fitToPage="1"/>
  </sheetPr>
  <sheetViews>
    <sheetView showGridLines="0" workbookViewId="0"/>
  </sheetViews>
  <sheetFormatPr customHeight="1" defaultColWidth="14.43" defaultRowHeight="15.0"/>
  <cols>
    <col customWidth="1" min="1" max="9" width="4.14"/>
    <col customWidth="1" min="10" max="10" width="16.43"/>
    <col customWidth="1" min="11" max="23" width="4.14"/>
    <col customWidth="1" min="24" max="24" width="7.0"/>
    <col customWidth="1" min="25" max="32" width="4.14"/>
    <col customWidth="1" min="33" max="33" width="7.29"/>
    <col customWidth="1" hidden="1" min="34" max="34" width="4.14"/>
    <col customWidth="1" min="35" max="81" width="4.14"/>
  </cols>
  <sheetData>
    <row r="1" ht="18.0" customHeight="1">
      <c r="A1" s="929"/>
      <c r="B1" s="929"/>
      <c r="C1" s="929"/>
      <c r="D1" s="479"/>
      <c r="E1" s="479"/>
      <c r="F1" s="479"/>
      <c r="G1" s="1013" t="s">
        <v>535</v>
      </c>
      <c r="I1" s="544" t="str">
        <f>Ficha!A10</f>
        <v/>
      </c>
      <c r="S1" s="484" t="s">
        <v>269</v>
      </c>
      <c r="V1" s="484"/>
      <c r="AH1" s="929"/>
      <c r="AI1" s="930"/>
      <c r="AJ1" s="930"/>
      <c r="AK1" s="930"/>
      <c r="AL1" s="930"/>
      <c r="AM1" s="930"/>
      <c r="AN1" s="930"/>
      <c r="AO1" s="930"/>
      <c r="AP1" s="930"/>
      <c r="AQ1" s="930"/>
      <c r="AR1" s="930"/>
      <c r="AS1" s="930"/>
      <c r="AT1" s="930"/>
      <c r="AU1" s="930"/>
      <c r="AV1" s="930"/>
      <c r="AW1" s="930"/>
      <c r="AX1" s="479"/>
      <c r="AY1" s="554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479"/>
      <c r="BU1" s="479"/>
      <c r="BV1" s="479"/>
      <c r="BW1" s="479"/>
      <c r="BX1" s="479"/>
      <c r="BY1" s="479"/>
      <c r="BZ1" s="479"/>
      <c r="CA1" s="479"/>
      <c r="CB1" s="479"/>
      <c r="CC1" s="479"/>
    </row>
    <row r="2" ht="18.0" customHeight="1">
      <c r="A2" s="929"/>
      <c r="B2" s="929"/>
      <c r="C2" s="929"/>
      <c r="D2" s="479"/>
      <c r="E2" s="479"/>
      <c r="F2" s="479"/>
      <c r="I2" s="993"/>
      <c r="J2" s="993"/>
      <c r="K2" s="993"/>
      <c r="L2" s="993"/>
      <c r="M2" s="993"/>
      <c r="N2" s="993"/>
      <c r="O2" s="993"/>
      <c r="P2" s="993"/>
      <c r="Q2" s="993"/>
      <c r="R2" s="993"/>
      <c r="AH2" s="929"/>
      <c r="AI2" s="930"/>
      <c r="AJ2" s="930"/>
      <c r="AK2" s="930"/>
      <c r="AL2" s="930"/>
      <c r="AM2" s="930"/>
      <c r="AN2" s="930"/>
      <c r="AO2" s="930"/>
      <c r="AP2" s="930"/>
      <c r="AQ2" s="930"/>
      <c r="AR2" s="930"/>
      <c r="AS2" s="930"/>
      <c r="AT2" s="930"/>
      <c r="AU2" s="930"/>
      <c r="AV2" s="930"/>
      <c r="AW2" s="930"/>
      <c r="AX2" s="479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479"/>
      <c r="BU2" s="479"/>
      <c r="BV2" s="479"/>
      <c r="BW2" s="479"/>
      <c r="BX2" s="479"/>
      <c r="BY2" s="479"/>
      <c r="BZ2" s="479"/>
      <c r="CA2" s="479"/>
      <c r="CB2" s="479"/>
      <c r="CC2" s="479"/>
    </row>
    <row r="3" ht="18.0" customHeight="1">
      <c r="A3" s="931" t="s">
        <v>284</v>
      </c>
      <c r="B3" s="1024" t="s">
        <v>537</v>
      </c>
      <c r="C3" s="933"/>
      <c r="D3" s="933"/>
      <c r="E3" s="933"/>
      <c r="F3" s="933"/>
      <c r="G3" s="933"/>
      <c r="H3" s="933"/>
      <c r="I3" s="933"/>
      <c r="J3" s="934"/>
      <c r="K3" s="1024" t="s">
        <v>538</v>
      </c>
      <c r="L3" s="933"/>
      <c r="M3" s="933"/>
      <c r="N3" s="934"/>
      <c r="O3" s="1026"/>
      <c r="P3" s="1026"/>
      <c r="Q3" s="1026"/>
      <c r="R3" s="1026"/>
      <c r="S3" s="1026"/>
      <c r="T3" s="1026"/>
      <c r="U3" s="1026"/>
      <c r="V3" s="1026"/>
      <c r="W3" s="1026"/>
      <c r="X3" s="1027" t="s">
        <v>539</v>
      </c>
      <c r="Y3" s="933"/>
      <c r="Z3" s="933"/>
      <c r="AA3" s="934"/>
      <c r="AB3" s="1026"/>
      <c r="AC3" s="1026"/>
      <c r="AD3" s="1026"/>
      <c r="AE3" s="1026"/>
      <c r="AF3" s="1028"/>
      <c r="AG3" s="1028"/>
      <c r="AH3" s="1028"/>
      <c r="AI3" s="1028"/>
      <c r="AJ3" s="1029" t="s">
        <v>540</v>
      </c>
      <c r="AK3" s="1029"/>
      <c r="AL3" s="1029"/>
      <c r="AM3" s="942"/>
      <c r="AN3" s="1031" t="s">
        <v>541</v>
      </c>
      <c r="AO3" s="1026"/>
      <c r="AP3" s="1026"/>
      <c r="AQ3" s="1026"/>
      <c r="AR3" s="1026"/>
      <c r="AS3" s="1026"/>
      <c r="AT3" s="1026"/>
      <c r="AU3" s="1026"/>
      <c r="AV3" s="1032" t="s">
        <v>645</v>
      </c>
      <c r="AW3" s="933"/>
      <c r="AX3" s="933"/>
      <c r="AY3" s="933"/>
      <c r="AZ3" s="933"/>
      <c r="BA3" s="936"/>
      <c r="BB3" s="1026" t="s">
        <v>542</v>
      </c>
      <c r="BC3" s="1026"/>
      <c r="BD3" s="1026"/>
      <c r="BE3" s="1026"/>
      <c r="BF3" s="1033"/>
      <c r="BG3" s="1028"/>
      <c r="BH3" s="1028"/>
      <c r="BI3" s="1028"/>
      <c r="BJ3" s="942"/>
      <c r="BK3" s="479"/>
      <c r="BL3" s="479"/>
      <c r="BM3" s="479"/>
      <c r="BN3" s="479"/>
      <c r="BO3" s="1035"/>
      <c r="BP3" s="1035"/>
      <c r="BQ3" s="1035"/>
      <c r="BR3" s="1035"/>
      <c r="BS3" s="479"/>
      <c r="BT3" s="479"/>
      <c r="BU3" s="479"/>
      <c r="BV3" s="479"/>
      <c r="BW3" s="479"/>
      <c r="BX3" s="479"/>
      <c r="BY3" s="479"/>
      <c r="BZ3" s="479"/>
      <c r="CA3" s="479"/>
      <c r="CB3" s="479"/>
      <c r="CC3" s="479"/>
    </row>
    <row r="4" ht="18.0" customHeight="1">
      <c r="A4" s="947"/>
      <c r="B4" s="605"/>
      <c r="C4" s="948"/>
      <c r="D4" s="948"/>
      <c r="E4" s="948"/>
      <c r="F4" s="948"/>
      <c r="G4" s="948"/>
      <c r="H4" s="948"/>
      <c r="I4" s="948"/>
      <c r="J4" s="789"/>
      <c r="K4" s="605"/>
      <c r="L4" s="948"/>
      <c r="M4" s="948"/>
      <c r="N4" s="789"/>
      <c r="O4" s="1037"/>
      <c r="P4" s="1037"/>
      <c r="Q4" s="1037"/>
      <c r="R4" s="1037"/>
      <c r="S4" s="1037"/>
      <c r="T4" s="1037"/>
      <c r="U4" s="1037"/>
      <c r="V4" s="1037"/>
      <c r="W4" s="1037"/>
      <c r="X4" s="950"/>
      <c r="Y4" s="948"/>
      <c r="Z4" s="948"/>
      <c r="AA4" s="789"/>
      <c r="AB4" s="1037"/>
      <c r="AC4" s="1037"/>
      <c r="AD4" s="1037"/>
      <c r="AE4" s="1037"/>
      <c r="AF4" s="1039"/>
      <c r="AG4" s="1040"/>
      <c r="AH4" s="1040"/>
      <c r="AI4" s="1040"/>
      <c r="AJ4" s="1040"/>
      <c r="AK4" s="1040"/>
      <c r="AL4" s="1040"/>
      <c r="AM4" s="953"/>
      <c r="AN4" s="1041"/>
      <c r="AO4" s="1037"/>
      <c r="AP4" s="1037"/>
      <c r="AQ4" s="1037"/>
      <c r="AR4" s="1037"/>
      <c r="AS4" s="1037"/>
      <c r="AT4" s="1037"/>
      <c r="AU4" s="1037"/>
      <c r="AV4" s="950"/>
      <c r="AW4" s="948"/>
      <c r="AX4" s="948"/>
      <c r="AY4" s="948"/>
      <c r="AZ4" s="948"/>
      <c r="BA4" s="949"/>
      <c r="BB4" s="1037"/>
      <c r="BC4" s="1037"/>
      <c r="BD4" s="1037"/>
      <c r="BE4" s="1037"/>
      <c r="BF4" s="1042"/>
      <c r="BG4" s="1040"/>
      <c r="BH4" s="1040"/>
      <c r="BI4" s="1040"/>
      <c r="BJ4" s="953"/>
      <c r="BK4" s="479"/>
      <c r="BL4" s="479"/>
      <c r="BM4" s="479"/>
      <c r="BN4" s="479"/>
      <c r="BO4" s="1035"/>
      <c r="BP4" s="1035"/>
      <c r="BQ4" s="1043" t="s">
        <v>244</v>
      </c>
      <c r="BR4" s="1035"/>
      <c r="BS4" s="479"/>
      <c r="BT4" s="479"/>
      <c r="BU4" s="479"/>
      <c r="BV4" s="479"/>
      <c r="BW4" s="479"/>
      <c r="BX4" s="479"/>
      <c r="BY4" s="479"/>
      <c r="BZ4" s="479"/>
      <c r="CA4" s="479"/>
      <c r="CB4" s="479"/>
      <c r="CC4" s="479"/>
    </row>
    <row r="5" ht="21.75" customHeight="1">
      <c r="A5" s="947"/>
      <c r="B5" s="955"/>
      <c r="C5" s="536"/>
      <c r="D5" s="536"/>
      <c r="E5" s="536"/>
      <c r="F5" s="536"/>
      <c r="G5" s="536"/>
      <c r="H5" s="536"/>
      <c r="I5" s="536"/>
      <c r="J5" s="536"/>
      <c r="K5" s="957"/>
      <c r="L5" s="958" t="s">
        <v>664</v>
      </c>
      <c r="M5" s="536"/>
      <c r="N5" s="536"/>
      <c r="O5" s="536"/>
      <c r="P5" s="536"/>
      <c r="Q5" s="536"/>
      <c r="R5" s="536"/>
      <c r="S5" s="536"/>
      <c r="T5" s="536"/>
      <c r="U5" s="536"/>
      <c r="V5" s="536"/>
      <c r="W5" s="536"/>
      <c r="X5" s="959" t="s">
        <v>667</v>
      </c>
      <c r="Y5" s="536"/>
      <c r="Z5" s="536"/>
      <c r="AA5" s="536"/>
      <c r="AB5" s="536"/>
      <c r="AC5" s="536"/>
      <c r="AD5" s="536"/>
      <c r="AE5" s="536"/>
      <c r="AF5" s="536"/>
      <c r="AG5" s="479"/>
      <c r="AH5" s="479"/>
      <c r="AI5" s="479"/>
      <c r="AJ5" s="479"/>
      <c r="AK5" s="479"/>
      <c r="AL5" s="479"/>
      <c r="AM5" s="1046"/>
      <c r="AN5" s="959" t="s">
        <v>669</v>
      </c>
      <c r="AO5" s="536"/>
      <c r="AP5" s="536"/>
      <c r="AQ5" s="479"/>
      <c r="AR5" s="536"/>
      <c r="AS5" s="536"/>
      <c r="AT5" s="536"/>
      <c r="AU5" s="536"/>
      <c r="AV5" s="957"/>
      <c r="AW5" s="479"/>
      <c r="AX5" s="479"/>
      <c r="AY5" s="479"/>
      <c r="AZ5" s="479"/>
      <c r="BA5" s="1046"/>
      <c r="BB5" s="536"/>
      <c r="BC5" s="536"/>
      <c r="BD5" s="536"/>
      <c r="BE5" s="536"/>
      <c r="BF5" s="554"/>
      <c r="BG5" s="479"/>
      <c r="BH5" s="479"/>
      <c r="BI5" s="479"/>
      <c r="BJ5" s="1046"/>
      <c r="BK5" s="479"/>
      <c r="BL5" s="479"/>
      <c r="BM5" s="479"/>
      <c r="BN5" s="479"/>
      <c r="BO5" s="554"/>
      <c r="BP5" s="554"/>
      <c r="BQ5" s="554"/>
      <c r="BR5" s="554"/>
      <c r="BS5" s="479"/>
      <c r="BT5" s="479"/>
      <c r="BU5" s="479"/>
      <c r="BV5" s="479"/>
      <c r="BW5" s="479"/>
      <c r="BX5" s="479"/>
      <c r="BY5" s="479"/>
      <c r="BZ5" s="479"/>
      <c r="CA5" s="479"/>
      <c r="CB5" s="479"/>
      <c r="CC5" s="479"/>
    </row>
    <row r="6" ht="21.75" customHeight="1">
      <c r="A6" s="947"/>
      <c r="B6" s="482" t="b">
        <v>0</v>
      </c>
      <c r="C6" s="536" t="s">
        <v>545</v>
      </c>
      <c r="D6" s="536"/>
      <c r="E6" s="536"/>
      <c r="F6" s="536"/>
      <c r="G6" s="536"/>
      <c r="H6" s="479"/>
      <c r="I6" s="479"/>
      <c r="J6" s="479"/>
      <c r="K6" s="964" t="b">
        <v>0</v>
      </c>
      <c r="L6" s="536" t="s">
        <v>546</v>
      </c>
      <c r="M6" s="536"/>
      <c r="N6" s="536"/>
      <c r="O6" s="536"/>
      <c r="P6" s="536"/>
      <c r="Q6" s="536"/>
      <c r="R6" s="536"/>
      <c r="S6" s="536"/>
      <c r="T6" s="536"/>
      <c r="U6" s="536"/>
      <c r="V6" s="536"/>
      <c r="W6" s="536"/>
      <c r="X6" s="959"/>
      <c r="Y6" s="958" t="s">
        <v>543</v>
      </c>
      <c r="Z6" s="536"/>
      <c r="AA6" s="536"/>
      <c r="AB6" s="536"/>
      <c r="AC6" s="536"/>
      <c r="AD6" s="536"/>
      <c r="AE6" s="536"/>
      <c r="AF6" s="536"/>
      <c r="AG6" s="479"/>
      <c r="AH6" s="479"/>
      <c r="AI6" s="479"/>
      <c r="AJ6" s="479"/>
      <c r="AK6" s="479"/>
      <c r="AL6" s="479"/>
      <c r="AM6" s="1046"/>
      <c r="AN6" s="964" t="b">
        <v>0</v>
      </c>
      <c r="AO6" s="536" t="s">
        <v>677</v>
      </c>
      <c r="AP6" s="536"/>
      <c r="AQ6" s="479"/>
      <c r="AR6" s="536"/>
      <c r="AS6" s="536"/>
      <c r="AT6" s="536"/>
      <c r="AU6" s="536"/>
      <c r="AV6" s="957"/>
      <c r="AW6" s="536" t="s">
        <v>614</v>
      </c>
      <c r="AX6" s="479"/>
      <c r="AY6" s="479"/>
      <c r="AZ6" s="479"/>
      <c r="BA6" s="1046"/>
      <c r="BB6" s="482" t="b">
        <v>0</v>
      </c>
      <c r="BC6" s="536" t="s">
        <v>679</v>
      </c>
      <c r="BD6" s="536"/>
      <c r="BE6" s="536"/>
      <c r="BF6" s="554"/>
      <c r="BG6" s="479"/>
      <c r="BH6" s="479"/>
      <c r="BI6" s="479"/>
      <c r="BJ6" s="1046"/>
      <c r="BK6" s="479"/>
      <c r="BL6" s="479"/>
      <c r="BM6" s="479"/>
      <c r="BN6" s="479"/>
      <c r="BO6" s="554"/>
      <c r="BP6" s="554"/>
      <c r="BQ6" s="554"/>
      <c r="BR6" s="554"/>
      <c r="BS6" s="479"/>
      <c r="BT6" s="479"/>
      <c r="BU6" s="479"/>
      <c r="BV6" s="479"/>
      <c r="BW6" s="479"/>
      <c r="BX6" s="479"/>
      <c r="BY6" s="479"/>
      <c r="BZ6" s="479"/>
      <c r="CA6" s="479"/>
      <c r="CB6" s="479"/>
      <c r="CC6" s="479"/>
    </row>
    <row r="7" ht="21.75" customHeight="1">
      <c r="A7" s="947"/>
      <c r="B7" s="482" t="b">
        <v>0</v>
      </c>
      <c r="C7" s="536" t="s">
        <v>167</v>
      </c>
      <c r="D7" s="536"/>
      <c r="E7" s="536"/>
      <c r="F7" s="536"/>
      <c r="G7" s="536"/>
      <c r="H7" s="479"/>
      <c r="I7" s="479"/>
      <c r="J7" s="479"/>
      <c r="K7" s="964" t="b">
        <v>0</v>
      </c>
      <c r="L7" s="971" t="s">
        <v>582</v>
      </c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536"/>
      <c r="X7" s="968" t="s">
        <v>551</v>
      </c>
      <c r="Y7" s="536"/>
      <c r="Z7" s="536"/>
      <c r="AA7" s="536"/>
      <c r="AB7" s="536"/>
      <c r="AC7" s="536"/>
      <c r="AD7" s="536"/>
      <c r="AE7" s="536"/>
      <c r="AF7" s="536"/>
      <c r="AG7" s="479"/>
      <c r="AH7" s="479"/>
      <c r="AI7" s="479"/>
      <c r="AJ7" s="479"/>
      <c r="AK7" s="479"/>
      <c r="AL7" s="479"/>
      <c r="AM7" s="1046"/>
      <c r="AN7" s="964" t="b">
        <v>0</v>
      </c>
      <c r="AO7" s="536" t="s">
        <v>686</v>
      </c>
      <c r="AP7" s="536"/>
      <c r="AQ7" s="479"/>
      <c r="AR7" s="536"/>
      <c r="AS7" s="536"/>
      <c r="AT7" s="536"/>
      <c r="AU7" s="536"/>
      <c r="AV7" s="957"/>
      <c r="AW7" s="1053"/>
      <c r="BA7" s="956"/>
      <c r="BB7" s="536"/>
      <c r="BC7" s="536"/>
      <c r="BD7" s="536"/>
      <c r="BE7" s="536"/>
      <c r="BF7" s="554"/>
      <c r="BG7" s="479"/>
      <c r="BH7" s="479"/>
      <c r="BI7" s="479"/>
      <c r="BJ7" s="1046"/>
      <c r="BK7" s="479"/>
      <c r="BL7" s="479"/>
      <c r="BM7" s="479"/>
      <c r="BN7" s="479"/>
      <c r="BO7" s="554"/>
      <c r="BP7" s="554"/>
      <c r="BQ7" s="554"/>
      <c r="BR7" s="554"/>
      <c r="BS7" s="479"/>
      <c r="BT7" s="479"/>
      <c r="BU7" s="479"/>
      <c r="BV7" s="479"/>
      <c r="BW7" s="479"/>
      <c r="BX7" s="479"/>
      <c r="BY7" s="479"/>
      <c r="BZ7" s="479"/>
      <c r="CA7" s="479"/>
      <c r="CB7" s="479"/>
      <c r="CC7" s="479"/>
    </row>
    <row r="8" ht="21.75" customHeight="1">
      <c r="A8" s="947"/>
      <c r="B8" s="482" t="b">
        <v>0</v>
      </c>
      <c r="C8" s="536" t="s">
        <v>553</v>
      </c>
      <c r="D8" s="536"/>
      <c r="E8" s="536"/>
      <c r="F8" s="536"/>
      <c r="G8" s="536"/>
      <c r="H8" s="479"/>
      <c r="I8" s="479"/>
      <c r="J8" s="479"/>
      <c r="K8" s="964" t="b">
        <v>0</v>
      </c>
      <c r="L8" s="536" t="s">
        <v>553</v>
      </c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536"/>
      <c r="X8" s="964" t="b">
        <v>0</v>
      </c>
      <c r="Y8" s="536" t="s">
        <v>556</v>
      </c>
      <c r="Z8" s="536"/>
      <c r="AA8" s="536"/>
      <c r="AB8" s="536"/>
      <c r="AC8" s="536"/>
      <c r="AD8" s="536"/>
      <c r="AE8" s="536"/>
      <c r="AF8" s="536"/>
      <c r="AG8" s="479"/>
      <c r="AH8" s="479"/>
      <c r="AI8" s="479"/>
      <c r="AJ8" s="479"/>
      <c r="AK8" s="479"/>
      <c r="AL8" s="479"/>
      <c r="AM8" s="1046"/>
      <c r="AN8" s="964" t="b">
        <v>0</v>
      </c>
      <c r="AO8" s="536" t="s">
        <v>693</v>
      </c>
      <c r="AP8" s="536"/>
      <c r="AQ8" s="479"/>
      <c r="AR8" s="536"/>
      <c r="AS8" s="536"/>
      <c r="AT8" s="536"/>
      <c r="AU8" s="536"/>
      <c r="AV8" s="957"/>
      <c r="AW8" s="3"/>
      <c r="AX8" s="3"/>
      <c r="AY8" s="3"/>
      <c r="AZ8" s="3"/>
      <c r="BA8" s="1055"/>
      <c r="BB8" s="482" t="b">
        <v>0</v>
      </c>
      <c r="BC8" s="536" t="s">
        <v>696</v>
      </c>
      <c r="BD8" s="536"/>
      <c r="BE8" s="536"/>
      <c r="BF8" s="554"/>
      <c r="BG8" s="479"/>
      <c r="BH8" s="479"/>
      <c r="BI8" s="479"/>
      <c r="BJ8" s="1046"/>
      <c r="BK8" s="479"/>
      <c r="BL8" s="479"/>
      <c r="BM8" s="479"/>
      <c r="BN8" s="479"/>
      <c r="BO8" s="554"/>
      <c r="BP8" s="554"/>
      <c r="BQ8" s="554"/>
      <c r="BR8" s="554"/>
      <c r="BS8" s="479"/>
      <c r="BT8" s="479"/>
      <c r="BU8" s="479"/>
      <c r="BV8" s="479"/>
      <c r="BW8" s="479"/>
      <c r="BX8" s="479"/>
      <c r="BY8" s="479"/>
      <c r="BZ8" s="479"/>
      <c r="CA8" s="479"/>
      <c r="CB8" s="479"/>
      <c r="CC8" s="479"/>
    </row>
    <row r="9" ht="21.75" customHeight="1">
      <c r="A9" s="947"/>
      <c r="B9" s="482"/>
      <c r="C9" s="479"/>
      <c r="D9" s="479"/>
      <c r="E9" s="479"/>
      <c r="F9" s="479"/>
      <c r="G9" s="479"/>
      <c r="H9" s="536"/>
      <c r="I9" s="536"/>
      <c r="J9" s="536"/>
      <c r="K9" s="964" t="b">
        <v>0</v>
      </c>
      <c r="L9" s="536" t="s">
        <v>699</v>
      </c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536"/>
      <c r="X9" s="964" t="b">
        <v>0</v>
      </c>
      <c r="Y9" s="536" t="s">
        <v>700</v>
      </c>
      <c r="Z9" s="536"/>
      <c r="AA9" s="536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1046"/>
      <c r="AN9" s="964" t="b">
        <v>0</v>
      </c>
      <c r="AO9" s="536" t="s">
        <v>703</v>
      </c>
      <c r="AP9" s="536"/>
      <c r="AQ9" s="479"/>
      <c r="AR9" s="536"/>
      <c r="AS9" s="536"/>
      <c r="AT9" s="536"/>
      <c r="AU9" s="536"/>
      <c r="AV9" s="957"/>
      <c r="AW9" s="536" t="s">
        <v>635</v>
      </c>
      <c r="AX9" s="479"/>
      <c r="AY9" s="479"/>
      <c r="AZ9" s="479"/>
      <c r="BA9" s="1046"/>
      <c r="BB9" s="536"/>
      <c r="BC9" s="536" t="s">
        <v>706</v>
      </c>
      <c r="BD9" s="536"/>
      <c r="BE9" s="536"/>
      <c r="BF9" s="554"/>
      <c r="BG9" s="479"/>
      <c r="BH9" s="479"/>
      <c r="BI9" s="479"/>
      <c r="BJ9" s="1046"/>
      <c r="BK9" s="479"/>
      <c r="BL9" s="479"/>
      <c r="BM9" s="479"/>
      <c r="BN9" s="479"/>
      <c r="BO9" s="554"/>
      <c r="BP9" s="554"/>
      <c r="BQ9" s="554"/>
      <c r="BR9" s="554"/>
      <c r="BS9" s="479"/>
      <c r="BT9" s="479"/>
      <c r="BU9" s="479"/>
      <c r="BV9" s="479"/>
      <c r="BW9" s="479"/>
      <c r="BX9" s="479"/>
      <c r="BY9" s="479"/>
      <c r="BZ9" s="479"/>
      <c r="CA9" s="479"/>
      <c r="CB9" s="479"/>
      <c r="CC9" s="479"/>
    </row>
    <row r="10" ht="21.75" customHeight="1">
      <c r="A10" s="947"/>
      <c r="B10" s="482" t="b">
        <v>0</v>
      </c>
      <c r="C10" s="536" t="s">
        <v>562</v>
      </c>
      <c r="D10" s="479"/>
      <c r="E10" s="479"/>
      <c r="F10" s="479"/>
      <c r="G10" s="479"/>
      <c r="H10" s="536"/>
      <c r="I10" s="536"/>
      <c r="J10" s="536"/>
      <c r="K10" s="957"/>
      <c r="L10" s="958" t="s">
        <v>707</v>
      </c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536"/>
      <c r="X10" s="964" t="b">
        <v>0</v>
      </c>
      <c r="Y10" s="536" t="s">
        <v>549</v>
      </c>
      <c r="Z10" s="479"/>
      <c r="AA10" s="536"/>
      <c r="AB10" s="479"/>
      <c r="AC10" s="479"/>
      <c r="AD10" s="479"/>
      <c r="AE10" s="479"/>
      <c r="AF10" s="479"/>
      <c r="AG10" s="479"/>
      <c r="AH10" s="479"/>
      <c r="AI10" s="479"/>
      <c r="AJ10" s="479"/>
      <c r="AK10" s="479"/>
      <c r="AL10" s="479"/>
      <c r="AM10" s="1046"/>
      <c r="AN10" s="964" t="b">
        <v>0</v>
      </c>
      <c r="AO10" s="536" t="s">
        <v>709</v>
      </c>
      <c r="AP10" s="536"/>
      <c r="AQ10" s="479"/>
      <c r="AR10" s="536"/>
      <c r="AS10" s="536"/>
      <c r="AT10" s="536"/>
      <c r="AU10" s="536"/>
      <c r="AV10" s="957"/>
      <c r="AW10" s="1053"/>
      <c r="BA10" s="956"/>
      <c r="BB10" s="955"/>
      <c r="BC10" s="536"/>
      <c r="BD10" s="536"/>
      <c r="BE10" s="536"/>
      <c r="BF10" s="554"/>
      <c r="BG10" s="479"/>
      <c r="BH10" s="479"/>
      <c r="BI10" s="479"/>
      <c r="BJ10" s="1046"/>
      <c r="BK10" s="479"/>
      <c r="BL10" s="479"/>
      <c r="BM10" s="479"/>
      <c r="BN10" s="479"/>
      <c r="BO10" s="554"/>
      <c r="BP10" s="554"/>
      <c r="BQ10" s="554"/>
      <c r="BR10" s="554"/>
      <c r="BS10" s="479"/>
      <c r="BT10" s="479"/>
      <c r="BU10" s="479"/>
      <c r="BV10" s="479"/>
      <c r="BW10" s="479"/>
      <c r="BX10" s="479"/>
      <c r="BY10" s="479"/>
      <c r="BZ10" s="479"/>
      <c r="CA10" s="479"/>
      <c r="CB10" s="479"/>
      <c r="CC10" s="479"/>
    </row>
    <row r="11" ht="21.75" customHeight="1">
      <c r="A11" s="947"/>
      <c r="B11" s="482" t="b">
        <v>0</v>
      </c>
      <c r="C11" s="536" t="s">
        <v>566</v>
      </c>
      <c r="D11" s="536"/>
      <c r="E11" s="536"/>
      <c r="F11" s="536"/>
      <c r="G11" s="536"/>
      <c r="H11" s="536"/>
      <c r="I11" s="536"/>
      <c r="J11" s="536"/>
      <c r="K11" s="964" t="b">
        <v>0</v>
      </c>
      <c r="L11" s="499" t="s">
        <v>559</v>
      </c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536"/>
      <c r="X11" s="964" t="b">
        <v>0</v>
      </c>
      <c r="Y11" s="536" t="s">
        <v>555</v>
      </c>
      <c r="Z11" s="479"/>
      <c r="AA11" s="536"/>
      <c r="AB11" s="536"/>
      <c r="AC11" s="536"/>
      <c r="AD11" s="955"/>
      <c r="AE11" s="536"/>
      <c r="AF11" s="536"/>
      <c r="AG11" s="479"/>
      <c r="AH11" s="479"/>
      <c r="AI11" s="479"/>
      <c r="AJ11" s="479"/>
      <c r="AK11" s="479"/>
      <c r="AL11" s="479"/>
      <c r="AM11" s="1046"/>
      <c r="AN11" s="1070"/>
      <c r="AO11" s="536"/>
      <c r="AP11" s="479"/>
      <c r="AQ11" s="536"/>
      <c r="AR11" s="536"/>
      <c r="AS11" s="536"/>
      <c r="AT11" s="536"/>
      <c r="AU11" s="536"/>
      <c r="AV11" s="957"/>
      <c r="AW11" s="3"/>
      <c r="AX11" s="3"/>
      <c r="AY11" s="3"/>
      <c r="AZ11" s="3"/>
      <c r="BA11" s="1055"/>
      <c r="BB11" s="482" t="b">
        <v>0</v>
      </c>
      <c r="BC11" s="536" t="s">
        <v>695</v>
      </c>
      <c r="BD11" s="536"/>
      <c r="BE11" s="536"/>
      <c r="BF11" s="554"/>
      <c r="BG11" s="479"/>
      <c r="BH11" s="479"/>
      <c r="BI11" s="479"/>
      <c r="BJ11" s="1046"/>
      <c r="BK11" s="479"/>
      <c r="BL11" s="479"/>
      <c r="BM11" s="479"/>
      <c r="BN11" s="479"/>
      <c r="BO11" s="554"/>
      <c r="BP11" s="554"/>
      <c r="BQ11" s="554"/>
      <c r="BR11" s="554"/>
      <c r="BS11" s="479"/>
      <c r="BT11" s="479"/>
      <c r="BU11" s="479"/>
      <c r="BV11" s="479"/>
      <c r="BW11" s="479"/>
      <c r="BX11" s="479"/>
      <c r="BY11" s="479"/>
      <c r="BZ11" s="479"/>
      <c r="CA11" s="479"/>
      <c r="CB11" s="479"/>
      <c r="CC11" s="479"/>
    </row>
    <row r="12" ht="21.75" customHeight="1">
      <c r="A12" s="947"/>
      <c r="B12" s="482" t="b">
        <v>0</v>
      </c>
      <c r="C12" s="536" t="s">
        <v>572</v>
      </c>
      <c r="D12" s="479"/>
      <c r="E12" s="479"/>
      <c r="F12" s="479"/>
      <c r="G12" s="479"/>
      <c r="H12" s="536"/>
      <c r="I12" s="536"/>
      <c r="J12" s="536"/>
      <c r="K12" s="964" t="b">
        <v>0</v>
      </c>
      <c r="L12" s="499" t="s">
        <v>563</v>
      </c>
      <c r="M12" s="1076"/>
      <c r="N12" s="479"/>
      <c r="O12" s="479"/>
      <c r="P12" s="479"/>
      <c r="Q12" s="479"/>
      <c r="R12" s="479"/>
      <c r="S12" s="479"/>
      <c r="T12" s="479"/>
      <c r="U12" s="479"/>
      <c r="V12" s="479"/>
      <c r="W12" s="536"/>
      <c r="X12" s="964" t="b">
        <v>0</v>
      </c>
      <c r="Y12" s="536" t="s">
        <v>560</v>
      </c>
      <c r="Z12" s="479"/>
      <c r="AA12" s="479"/>
      <c r="AB12" s="536"/>
      <c r="AC12" s="536"/>
      <c r="AD12" s="536"/>
      <c r="AE12" s="536"/>
      <c r="AF12" s="536"/>
      <c r="AG12" s="479"/>
      <c r="AH12" s="479"/>
      <c r="AI12" s="479"/>
      <c r="AJ12" s="479"/>
      <c r="AK12" s="479"/>
      <c r="AL12" s="479"/>
      <c r="AM12" s="1046"/>
      <c r="AN12" s="1070"/>
      <c r="AO12" s="536"/>
      <c r="AP12" s="536"/>
      <c r="AQ12" s="536"/>
      <c r="AR12" s="536"/>
      <c r="AS12" s="536"/>
      <c r="AT12" s="536"/>
      <c r="AU12" s="536"/>
      <c r="AV12" s="957"/>
      <c r="AW12" s="479"/>
      <c r="AX12" s="479"/>
      <c r="AY12" s="479"/>
      <c r="AZ12" s="479"/>
      <c r="BA12" s="1046"/>
      <c r="BB12" s="536"/>
      <c r="BC12" s="536"/>
      <c r="BD12" s="536"/>
      <c r="BE12" s="536"/>
      <c r="BF12" s="554"/>
      <c r="BG12" s="479"/>
      <c r="BH12" s="479"/>
      <c r="BI12" s="479"/>
      <c r="BJ12" s="1046"/>
      <c r="BK12" s="479"/>
      <c r="BL12" s="479"/>
      <c r="BM12" s="479"/>
      <c r="BN12" s="479"/>
      <c r="BO12" s="554"/>
      <c r="BP12" s="554"/>
      <c r="BQ12" s="554"/>
      <c r="BR12" s="554"/>
      <c r="BS12" s="479"/>
      <c r="BT12" s="479"/>
      <c r="BU12" s="479"/>
      <c r="BV12" s="479"/>
      <c r="BW12" s="479"/>
      <c r="BX12" s="479"/>
      <c r="BY12" s="479"/>
      <c r="BZ12" s="479"/>
      <c r="CA12" s="479"/>
      <c r="CB12" s="479"/>
      <c r="CC12" s="479"/>
    </row>
    <row r="13" ht="21.75" customHeight="1">
      <c r="A13" s="947"/>
      <c r="B13" s="482" t="b">
        <v>0</v>
      </c>
      <c r="C13" s="536" t="s">
        <v>577</v>
      </c>
      <c r="D13" s="479"/>
      <c r="E13" s="479"/>
      <c r="F13" s="479"/>
      <c r="G13" s="479"/>
      <c r="H13" s="536"/>
      <c r="I13" s="536"/>
      <c r="J13" s="536"/>
      <c r="K13" s="964" t="b">
        <v>0</v>
      </c>
      <c r="L13" s="499" t="s">
        <v>567</v>
      </c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536"/>
      <c r="X13" s="964" t="b">
        <v>0</v>
      </c>
      <c r="Y13" s="536" t="s">
        <v>564</v>
      </c>
      <c r="Z13" s="536"/>
      <c r="AA13" s="479"/>
      <c r="AB13" s="536"/>
      <c r="AC13" s="536"/>
      <c r="AD13" s="536"/>
      <c r="AE13" s="536"/>
      <c r="AF13" s="536"/>
      <c r="AG13" s="479"/>
      <c r="AH13" s="479"/>
      <c r="AI13" s="479"/>
      <c r="AJ13" s="479"/>
      <c r="AK13" s="479"/>
      <c r="AL13" s="479"/>
      <c r="AM13" s="1046"/>
      <c r="AN13" s="1070"/>
      <c r="AO13" s="536"/>
      <c r="AP13" s="536"/>
      <c r="AQ13" s="536"/>
      <c r="AR13" s="536"/>
      <c r="AS13" s="536"/>
      <c r="AT13" s="536"/>
      <c r="AU13" s="536"/>
      <c r="AV13" s="957"/>
      <c r="AW13" s="536" t="s">
        <v>617</v>
      </c>
      <c r="AX13" s="479"/>
      <c r="AY13" s="479"/>
      <c r="AZ13" s="479"/>
      <c r="BA13" s="1046"/>
      <c r="BB13" s="482" t="b">
        <v>0</v>
      </c>
      <c r="BC13" s="536" t="s">
        <v>721</v>
      </c>
      <c r="BD13" s="536"/>
      <c r="BE13" s="536"/>
      <c r="BF13" s="554"/>
      <c r="BG13" s="479"/>
      <c r="BH13" s="479"/>
      <c r="BI13" s="479"/>
      <c r="BJ13" s="1046"/>
      <c r="BK13" s="479"/>
      <c r="BL13" s="479"/>
      <c r="BM13" s="479"/>
      <c r="BN13" s="479"/>
      <c r="BO13" s="554"/>
      <c r="BP13" s="554"/>
      <c r="BQ13" s="554"/>
      <c r="BR13" s="554"/>
      <c r="BS13" s="479"/>
      <c r="BT13" s="479"/>
      <c r="BU13" s="479"/>
      <c r="BV13" s="479"/>
      <c r="BW13" s="479"/>
      <c r="BX13" s="479"/>
      <c r="BY13" s="479"/>
      <c r="BZ13" s="479"/>
      <c r="CA13" s="479"/>
      <c r="CB13" s="479"/>
      <c r="CC13" s="479"/>
    </row>
    <row r="14" ht="21.75" customHeight="1">
      <c r="A14" s="947"/>
      <c r="B14" s="482"/>
      <c r="C14" s="479"/>
      <c r="D14" s="479"/>
      <c r="E14" s="479"/>
      <c r="F14" s="479"/>
      <c r="G14" s="479"/>
      <c r="H14" s="536"/>
      <c r="I14" s="536"/>
      <c r="J14" s="536"/>
      <c r="K14" s="964" t="b">
        <v>0</v>
      </c>
      <c r="L14" s="499" t="s">
        <v>573</v>
      </c>
      <c r="M14" s="536"/>
      <c r="N14" s="536"/>
      <c r="O14" s="536"/>
      <c r="P14" s="536"/>
      <c r="Q14" s="536"/>
      <c r="R14" s="536"/>
      <c r="S14" s="536"/>
      <c r="T14" s="536"/>
      <c r="U14" s="536"/>
      <c r="V14" s="536"/>
      <c r="W14" s="536"/>
      <c r="X14" s="964" t="b">
        <v>0</v>
      </c>
      <c r="Y14" s="536" t="s">
        <v>725</v>
      </c>
      <c r="Z14" s="536"/>
      <c r="AA14" s="479"/>
      <c r="AB14" s="479"/>
      <c r="AC14" s="479"/>
      <c r="AD14" s="479"/>
      <c r="AE14" s="479"/>
      <c r="AF14" s="536" t="s">
        <v>569</v>
      </c>
      <c r="AG14" s="536" t="s">
        <v>227</v>
      </c>
      <c r="AH14" s="479"/>
      <c r="AI14" s="479"/>
      <c r="AJ14" s="479"/>
      <c r="AK14" s="479"/>
      <c r="AL14" s="479"/>
      <c r="AM14" s="1046"/>
      <c r="AN14" s="1070"/>
      <c r="AO14" s="536"/>
      <c r="AP14" s="536"/>
      <c r="AQ14" s="536"/>
      <c r="AR14" s="536"/>
      <c r="AS14" s="536"/>
      <c r="AT14" s="536"/>
      <c r="AU14" s="536"/>
      <c r="AV14" s="957"/>
      <c r="AW14" s="1087"/>
      <c r="BA14" s="956"/>
      <c r="BB14" s="536"/>
      <c r="BC14" s="536"/>
      <c r="BD14" s="536"/>
      <c r="BE14" s="536"/>
      <c r="BF14" s="479"/>
      <c r="BG14" s="479"/>
      <c r="BH14" s="479"/>
      <c r="BI14" s="479"/>
      <c r="BJ14" s="1046"/>
      <c r="BK14" s="479"/>
      <c r="BL14" s="479"/>
      <c r="BM14" s="479"/>
      <c r="BN14" s="479"/>
      <c r="BO14" s="554"/>
      <c r="BP14" s="554"/>
      <c r="BQ14" s="554"/>
      <c r="BR14" s="554"/>
      <c r="BS14" s="479"/>
      <c r="BT14" s="479"/>
      <c r="BU14" s="479"/>
      <c r="BV14" s="479"/>
      <c r="BW14" s="479"/>
      <c r="BX14" s="479"/>
      <c r="BY14" s="479"/>
      <c r="BZ14" s="479"/>
      <c r="CA14" s="479"/>
      <c r="CB14" s="479"/>
      <c r="CC14" s="479"/>
    </row>
    <row r="15" ht="21.75" customHeight="1">
      <c r="A15" s="947"/>
      <c r="B15" s="482" t="b">
        <v>0</v>
      </c>
      <c r="C15" s="536" t="s">
        <v>586</v>
      </c>
      <c r="D15" s="536"/>
      <c r="E15" s="536"/>
      <c r="F15" s="479"/>
      <c r="G15" s="973"/>
      <c r="H15" s="536"/>
      <c r="I15" s="536"/>
      <c r="J15" s="536"/>
      <c r="K15" s="964"/>
      <c r="L15" s="536"/>
      <c r="M15" s="536"/>
      <c r="N15" s="536"/>
      <c r="O15" s="536"/>
      <c r="P15" s="536"/>
      <c r="Q15" s="536"/>
      <c r="R15" s="536"/>
      <c r="S15" s="536"/>
      <c r="T15" s="536"/>
      <c r="U15" s="536"/>
      <c r="V15" s="536"/>
      <c r="W15" s="536"/>
      <c r="X15" s="964" t="b">
        <v>0</v>
      </c>
      <c r="Y15" s="536" t="s">
        <v>730</v>
      </c>
      <c r="Z15" s="536"/>
      <c r="AA15" s="536"/>
      <c r="AB15" s="536"/>
      <c r="AC15" s="536"/>
      <c r="AD15" s="536"/>
      <c r="AE15" s="536"/>
      <c r="AF15" s="536"/>
      <c r="AG15" s="479"/>
      <c r="AH15" s="479"/>
      <c r="AI15" s="479"/>
      <c r="AJ15" s="479"/>
      <c r="AK15" s="479"/>
      <c r="AL15" s="479"/>
      <c r="AM15" s="1046"/>
      <c r="AN15" s="1070"/>
      <c r="AO15" s="536"/>
      <c r="AP15" s="536"/>
      <c r="AQ15" s="536"/>
      <c r="AR15" s="536"/>
      <c r="AS15" s="536"/>
      <c r="AT15" s="536"/>
      <c r="AU15" s="536"/>
      <c r="AV15" s="957"/>
      <c r="BA15" s="956"/>
      <c r="BB15" s="977" t="s">
        <v>593</v>
      </c>
      <c r="BC15" s="536"/>
      <c r="BD15" s="536"/>
      <c r="BE15" s="536"/>
      <c r="BF15" s="479"/>
      <c r="BG15" s="479"/>
      <c r="BH15" s="479"/>
      <c r="BI15" s="479"/>
      <c r="BJ15" s="1046"/>
      <c r="BK15" s="479"/>
      <c r="BL15" s="479"/>
      <c r="BM15" s="479"/>
      <c r="BN15" s="479"/>
      <c r="BO15" s="554"/>
      <c r="BP15" s="479"/>
      <c r="BQ15" s="479"/>
      <c r="BR15" s="536"/>
      <c r="BS15" s="536"/>
      <c r="BT15" s="536"/>
      <c r="BU15" s="536"/>
      <c r="BV15" s="479"/>
      <c r="BW15" s="536"/>
      <c r="BX15" s="536"/>
      <c r="BY15" s="479"/>
      <c r="BZ15" s="536"/>
      <c r="CA15" s="536"/>
      <c r="CB15" s="554"/>
      <c r="CC15" s="554"/>
    </row>
    <row r="16" ht="21.75" customHeight="1">
      <c r="A16" s="947"/>
      <c r="B16" s="482" t="b">
        <v>0</v>
      </c>
      <c r="C16" s="536" t="s">
        <v>587</v>
      </c>
      <c r="D16" s="973"/>
      <c r="E16" s="536"/>
      <c r="F16" s="536"/>
      <c r="G16" s="536"/>
      <c r="H16" s="536"/>
      <c r="I16" s="536"/>
      <c r="J16" s="536"/>
      <c r="K16" s="964"/>
      <c r="L16" s="536"/>
      <c r="M16" s="536"/>
      <c r="N16" s="536"/>
      <c r="O16" s="536"/>
      <c r="P16" s="536"/>
      <c r="Q16" s="536"/>
      <c r="R16" s="536"/>
      <c r="S16" s="536"/>
      <c r="T16" s="536"/>
      <c r="U16" s="536"/>
      <c r="V16" s="536"/>
      <c r="W16" s="536"/>
      <c r="X16" s="964" t="b">
        <v>0</v>
      </c>
      <c r="Y16" s="536" t="s">
        <v>574</v>
      </c>
      <c r="Z16" s="479"/>
      <c r="AA16" s="536"/>
      <c r="AB16" s="536"/>
      <c r="AC16" s="536"/>
      <c r="AD16" s="536"/>
      <c r="AE16" s="536"/>
      <c r="AF16" s="535"/>
      <c r="AG16" s="479"/>
      <c r="AH16" s="479"/>
      <c r="AI16" s="479"/>
      <c r="AJ16" s="479"/>
      <c r="AK16" s="479"/>
      <c r="AL16" s="479"/>
      <c r="AM16" s="1046"/>
      <c r="AN16" s="1070"/>
      <c r="AO16" s="536"/>
      <c r="AP16" s="536"/>
      <c r="AQ16" s="536"/>
      <c r="AR16" s="536"/>
      <c r="AS16" s="536"/>
      <c r="AT16" s="536"/>
      <c r="AU16" s="536"/>
      <c r="AV16" s="957"/>
      <c r="BA16" s="956"/>
      <c r="BB16" s="479" t="b">
        <v>0</v>
      </c>
      <c r="BC16" s="536" t="s">
        <v>597</v>
      </c>
      <c r="BD16" s="536"/>
      <c r="BE16" s="536"/>
      <c r="BF16" s="479"/>
      <c r="BG16" s="479"/>
      <c r="BH16" s="479"/>
      <c r="BI16" s="479"/>
      <c r="BJ16" s="1046"/>
      <c r="BK16" s="479"/>
      <c r="BL16" s="479"/>
      <c r="BM16" s="479"/>
      <c r="BN16" s="479"/>
      <c r="BO16" s="554"/>
      <c r="BP16" s="479"/>
      <c r="BQ16" s="479"/>
      <c r="BR16" s="536"/>
      <c r="BS16" s="536"/>
      <c r="BT16" s="536"/>
      <c r="BU16" s="536"/>
      <c r="BV16" s="479"/>
      <c r="BW16" s="536"/>
      <c r="BX16" s="536"/>
      <c r="BY16" s="479"/>
      <c r="BZ16" s="536"/>
      <c r="CA16" s="536"/>
      <c r="CB16" s="554"/>
      <c r="CC16" s="554"/>
    </row>
    <row r="17" ht="21.75" customHeight="1">
      <c r="A17" s="947"/>
      <c r="B17" s="482"/>
      <c r="C17" s="479"/>
      <c r="D17" s="536"/>
      <c r="E17" s="536"/>
      <c r="F17" s="536"/>
      <c r="G17" s="536"/>
      <c r="H17" s="536"/>
      <c r="I17" s="536"/>
      <c r="J17" s="536"/>
      <c r="K17" s="964" t="b">
        <v>0</v>
      </c>
      <c r="L17" s="536" t="s">
        <v>735</v>
      </c>
      <c r="M17" s="536"/>
      <c r="N17" s="536"/>
      <c r="O17" s="536"/>
      <c r="P17" s="536"/>
      <c r="Q17" s="536" t="s">
        <v>737</v>
      </c>
      <c r="R17" s="536"/>
      <c r="S17" s="536"/>
      <c r="T17" s="536"/>
      <c r="U17" s="536"/>
      <c r="V17" s="536"/>
      <c r="W17" s="536"/>
      <c r="X17" s="964" t="b">
        <v>0</v>
      </c>
      <c r="Y17" s="536" t="s">
        <v>580</v>
      </c>
      <c r="Z17" s="536"/>
      <c r="AA17" s="536"/>
      <c r="AB17" s="536"/>
      <c r="AC17" s="536"/>
      <c r="AD17" s="536"/>
      <c r="AE17" s="536"/>
      <c r="AF17" s="536"/>
      <c r="AG17" s="964" t="b">
        <v>0</v>
      </c>
      <c r="AH17" s="536" t="s">
        <v>579</v>
      </c>
      <c r="AI17" s="536" t="s">
        <v>579</v>
      </c>
      <c r="AJ17" s="536"/>
      <c r="AK17" s="479"/>
      <c r="AL17" s="479"/>
      <c r="AM17" s="1046"/>
      <c r="AN17" s="1070"/>
      <c r="AO17" s="536"/>
      <c r="AP17" s="536"/>
      <c r="AQ17" s="536"/>
      <c r="AR17" s="536"/>
      <c r="AS17" s="536"/>
      <c r="AT17" s="536"/>
      <c r="AU17" s="536"/>
      <c r="AV17" s="957"/>
      <c r="BA17" s="956"/>
      <c r="BB17" s="536"/>
      <c r="BC17" s="536"/>
      <c r="BD17" s="536"/>
      <c r="BE17" s="536"/>
      <c r="BF17" s="479"/>
      <c r="BG17" s="479"/>
      <c r="BH17" s="479"/>
      <c r="BI17" s="479"/>
      <c r="BJ17" s="1046"/>
      <c r="BK17" s="479"/>
      <c r="BL17" s="479"/>
      <c r="BM17" s="479"/>
      <c r="BN17" s="479"/>
      <c r="BO17" s="554"/>
      <c r="BP17" s="479"/>
      <c r="BQ17" s="479"/>
      <c r="BR17" s="536"/>
      <c r="BS17" s="536"/>
      <c r="BT17" s="536"/>
      <c r="BU17" s="536"/>
      <c r="BV17" s="536"/>
      <c r="BW17" s="536"/>
      <c r="BX17" s="536"/>
      <c r="BY17" s="536"/>
      <c r="BZ17" s="536"/>
      <c r="CA17" s="536"/>
      <c r="CB17" s="554"/>
      <c r="CC17" s="554"/>
    </row>
    <row r="18" ht="21.75" customHeight="1">
      <c r="A18" s="947"/>
      <c r="B18" s="482" t="b">
        <v>0</v>
      </c>
      <c r="C18" s="536" t="s">
        <v>599</v>
      </c>
      <c r="D18" s="536"/>
      <c r="E18" s="536"/>
      <c r="F18" s="536"/>
      <c r="G18" s="536"/>
      <c r="H18" s="536"/>
      <c r="I18" s="536"/>
      <c r="J18" s="536"/>
      <c r="K18" s="964" t="b">
        <v>0</v>
      </c>
      <c r="L18" s="536" t="s">
        <v>742</v>
      </c>
      <c r="M18" s="479"/>
      <c r="N18" s="479"/>
      <c r="O18" s="479"/>
      <c r="P18" s="479"/>
      <c r="Q18" s="536" t="s">
        <v>744</v>
      </c>
      <c r="R18" s="479"/>
      <c r="S18" s="479"/>
      <c r="T18" s="536"/>
      <c r="U18" s="536"/>
      <c r="V18" s="536"/>
      <c r="W18" s="536"/>
      <c r="X18" s="964" t="b">
        <v>0</v>
      </c>
      <c r="Y18" s="479"/>
      <c r="Z18" s="479"/>
      <c r="AA18" s="479"/>
      <c r="AB18" s="479"/>
      <c r="AC18" s="479"/>
      <c r="AD18" s="479"/>
      <c r="AE18" s="479"/>
      <c r="AF18" s="479"/>
      <c r="AG18" s="479"/>
      <c r="AH18" s="479"/>
      <c r="AI18" s="479"/>
      <c r="AJ18" s="479"/>
      <c r="AK18" s="479"/>
      <c r="AL18" s="479"/>
      <c r="AM18" s="1046"/>
      <c r="AN18" s="1070"/>
      <c r="AO18" s="536"/>
      <c r="AP18" s="536"/>
      <c r="AQ18" s="536"/>
      <c r="AR18" s="536"/>
      <c r="AS18" s="536"/>
      <c r="AT18" s="536"/>
      <c r="AU18" s="536"/>
      <c r="AV18" s="957"/>
      <c r="AW18" s="3"/>
      <c r="AX18" s="3"/>
      <c r="AY18" s="3"/>
      <c r="AZ18" s="3"/>
      <c r="BA18" s="1055"/>
      <c r="BB18" s="482" t="b">
        <v>0</v>
      </c>
      <c r="BC18" s="536" t="s">
        <v>601</v>
      </c>
      <c r="BD18" s="536"/>
      <c r="BE18" s="536"/>
      <c r="BF18" s="479"/>
      <c r="BG18" s="479"/>
      <c r="BH18" s="479"/>
      <c r="BI18" s="479"/>
      <c r="BJ18" s="1046"/>
      <c r="BK18" s="479"/>
      <c r="BL18" s="479"/>
      <c r="BM18" s="479"/>
      <c r="BN18" s="479"/>
      <c r="BO18" s="554"/>
      <c r="BP18" s="479"/>
      <c r="BQ18" s="479"/>
      <c r="BR18" s="536"/>
      <c r="BS18" s="536"/>
      <c r="BT18" s="536"/>
      <c r="BU18" s="536"/>
      <c r="BV18" s="536"/>
      <c r="BW18" s="536"/>
      <c r="BX18" s="536"/>
      <c r="BY18" s="536"/>
      <c r="BZ18" s="536"/>
      <c r="CA18" s="536"/>
      <c r="CB18" s="554"/>
      <c r="CC18" s="554"/>
    </row>
    <row r="19" ht="21.75" customHeight="1">
      <c r="A19" s="947"/>
      <c r="B19" s="955"/>
      <c r="C19" s="536"/>
      <c r="D19" s="536"/>
      <c r="E19" s="536"/>
      <c r="F19" s="536"/>
      <c r="G19" s="536"/>
      <c r="H19" s="536"/>
      <c r="I19" s="536"/>
      <c r="J19" s="536"/>
      <c r="K19" s="964" t="b">
        <v>0</v>
      </c>
      <c r="L19" s="536"/>
      <c r="M19" s="536"/>
      <c r="N19" s="536"/>
      <c r="O19" s="536"/>
      <c r="P19" s="536"/>
      <c r="Q19" s="536"/>
      <c r="R19" s="536"/>
      <c r="S19" s="536"/>
      <c r="T19" s="536"/>
      <c r="U19" s="536"/>
      <c r="V19" s="536"/>
      <c r="W19" s="536"/>
      <c r="X19" s="964" t="b">
        <v>0</v>
      </c>
      <c r="Y19" s="536" t="s">
        <v>606</v>
      </c>
      <c r="Z19" s="479"/>
      <c r="AA19" s="479"/>
      <c r="AB19" s="479"/>
      <c r="AC19" s="479"/>
      <c r="AD19" s="479"/>
      <c r="AE19" s="479"/>
      <c r="AF19" s="479"/>
      <c r="AG19" s="479"/>
      <c r="AH19" s="479"/>
      <c r="AI19" s="479"/>
      <c r="AJ19" s="479"/>
      <c r="AK19" s="479"/>
      <c r="AL19" s="479"/>
      <c r="AM19" s="1046"/>
      <c r="AN19" s="1070"/>
      <c r="AO19" s="536"/>
      <c r="AP19" s="536"/>
      <c r="AQ19" s="536"/>
      <c r="AR19" s="536"/>
      <c r="AS19" s="536"/>
      <c r="AT19" s="536"/>
      <c r="AU19" s="536"/>
      <c r="AV19" s="957"/>
      <c r="AW19" s="479"/>
      <c r="AX19" s="479"/>
      <c r="AY19" s="479"/>
      <c r="AZ19" s="479"/>
      <c r="BA19" s="1046"/>
      <c r="BB19" s="536"/>
      <c r="BC19" s="479"/>
      <c r="BD19" s="479"/>
      <c r="BE19" s="479"/>
      <c r="BF19" s="479"/>
      <c r="BG19" s="479"/>
      <c r="BH19" s="479"/>
      <c r="BI19" s="479"/>
      <c r="BJ19" s="1046"/>
      <c r="BK19" s="479"/>
      <c r="BL19" s="479"/>
      <c r="BM19" s="479"/>
      <c r="BN19" s="479"/>
      <c r="BO19" s="554"/>
      <c r="BP19" s="479"/>
      <c r="BQ19" s="479"/>
      <c r="BR19" s="536"/>
      <c r="BS19" s="536"/>
      <c r="BT19" s="536"/>
      <c r="BU19" s="536"/>
      <c r="BV19" s="536"/>
      <c r="BW19" s="536"/>
      <c r="BX19" s="536"/>
      <c r="BY19" s="536"/>
      <c r="BZ19" s="536"/>
      <c r="CA19" s="536"/>
      <c r="CB19" s="554"/>
      <c r="CC19" s="554"/>
    </row>
    <row r="20" ht="21.75" customHeight="1">
      <c r="A20" s="988"/>
      <c r="B20" s="1106"/>
      <c r="C20" s="990"/>
      <c r="D20" s="990"/>
      <c r="E20" s="990"/>
      <c r="F20" s="990"/>
      <c r="G20" s="990"/>
      <c r="H20" s="990"/>
      <c r="I20" s="990"/>
      <c r="J20" s="990"/>
      <c r="K20" s="991" t="b">
        <v>0</v>
      </c>
      <c r="L20" s="990"/>
      <c r="M20" s="990"/>
      <c r="N20" s="990"/>
      <c r="O20" s="990"/>
      <c r="P20" s="990"/>
      <c r="Q20" s="990"/>
      <c r="R20" s="990"/>
      <c r="S20" s="990"/>
      <c r="T20" s="990"/>
      <c r="U20" s="990"/>
      <c r="V20" s="990"/>
      <c r="W20" s="990"/>
      <c r="X20" s="1109" t="s">
        <v>588</v>
      </c>
      <c r="Y20" s="1110" t="s">
        <v>589</v>
      </c>
      <c r="Z20" s="990"/>
      <c r="AA20" s="1111"/>
      <c r="AB20" s="1111"/>
      <c r="AC20" s="1111"/>
      <c r="AD20" s="1111"/>
      <c r="AE20" s="1111"/>
      <c r="AF20" s="1111"/>
      <c r="AG20" s="1112"/>
      <c r="AH20" s="1112"/>
      <c r="AI20" s="1112"/>
      <c r="AJ20" s="1112"/>
      <c r="AK20" s="1112"/>
      <c r="AL20" s="1112"/>
      <c r="AM20" s="1113"/>
      <c r="AN20" s="1114"/>
      <c r="AO20" s="990"/>
      <c r="AP20" s="990"/>
      <c r="AQ20" s="990"/>
      <c r="AR20" s="990"/>
      <c r="AS20" s="990"/>
      <c r="AT20" s="990"/>
      <c r="AU20" s="990"/>
      <c r="AV20" s="1116"/>
      <c r="AW20" s="1112"/>
      <c r="AX20" s="1112"/>
      <c r="AY20" s="1112"/>
      <c r="AZ20" s="1112"/>
      <c r="BA20" s="1113"/>
      <c r="BB20" s="990"/>
      <c r="BC20" s="1112"/>
      <c r="BD20" s="1112"/>
      <c r="BE20" s="1112"/>
      <c r="BF20" s="1112"/>
      <c r="BG20" s="1112"/>
      <c r="BH20" s="1112"/>
      <c r="BI20" s="1112"/>
      <c r="BJ20" s="1113"/>
      <c r="BK20" s="479"/>
      <c r="BL20" s="479"/>
      <c r="BM20" s="479"/>
      <c r="BN20" s="479"/>
      <c r="BO20" s="554"/>
      <c r="BP20" s="479"/>
      <c r="BQ20" s="479"/>
      <c r="BR20" s="536"/>
      <c r="BS20" s="536"/>
      <c r="BT20" s="536"/>
      <c r="BU20" s="536"/>
      <c r="BV20" s="536"/>
      <c r="BW20" s="536"/>
      <c r="BX20" s="536"/>
      <c r="BY20" s="536"/>
      <c r="BZ20" s="536"/>
      <c r="CA20" s="536"/>
      <c r="CB20" s="554"/>
      <c r="CC20" s="554"/>
    </row>
    <row r="21" ht="18.0" customHeight="1">
      <c r="A21" s="479"/>
      <c r="B21" s="482"/>
      <c r="C21" s="1000"/>
      <c r="D21" s="933"/>
      <c r="E21" s="933"/>
      <c r="F21" s="933"/>
      <c r="G21" s="933"/>
      <c r="H21" s="933"/>
      <c r="I21" s="479"/>
      <c r="J21" s="479"/>
      <c r="K21" s="479"/>
      <c r="L21" s="479"/>
      <c r="M21" s="479"/>
      <c r="N21" s="1000" t="s">
        <v>608</v>
      </c>
      <c r="O21" s="933"/>
      <c r="P21" s="933"/>
      <c r="Q21" s="933"/>
      <c r="R21" s="933"/>
      <c r="S21" s="933"/>
      <c r="T21" s="479"/>
      <c r="U21" s="479"/>
      <c r="V21" s="479"/>
      <c r="W21" s="479"/>
      <c r="X21" s="479"/>
      <c r="Y21" s="479"/>
      <c r="Z21" s="479"/>
      <c r="AA21" s="479"/>
      <c r="AB21" s="479"/>
      <c r="AC21" s="479"/>
      <c r="AD21" s="479"/>
      <c r="AE21" s="479"/>
      <c r="AF21" s="479"/>
      <c r="AG21" s="479"/>
      <c r="AH21" s="479"/>
      <c r="AI21" s="479"/>
      <c r="AJ21" s="479"/>
      <c r="AK21" s="479"/>
      <c r="AL21" s="479"/>
      <c r="AM21" s="479"/>
      <c r="AN21" s="479"/>
      <c r="AO21" s="479"/>
      <c r="AP21" s="479"/>
      <c r="AQ21" s="479"/>
      <c r="AR21" s="479"/>
      <c r="AS21" s="479"/>
      <c r="AT21" s="479"/>
      <c r="AU21" s="479"/>
      <c r="AV21" s="479"/>
      <c r="AW21" s="479"/>
      <c r="AX21" s="479"/>
      <c r="AY21" s="554"/>
      <c r="AZ21" s="554"/>
      <c r="BA21" s="554"/>
      <c r="BB21" s="554"/>
      <c r="BC21" s="554"/>
      <c r="BD21" s="554"/>
      <c r="BE21" s="554"/>
      <c r="BF21" s="554"/>
      <c r="BG21" s="554"/>
      <c r="BH21" s="554"/>
      <c r="BI21" s="554"/>
      <c r="BJ21" s="554"/>
      <c r="BK21" s="554"/>
      <c r="BL21" s="554"/>
      <c r="BM21" s="554"/>
      <c r="BN21" s="554"/>
      <c r="BO21" s="554"/>
      <c r="BP21" s="955"/>
      <c r="BQ21" s="536"/>
      <c r="BR21" s="536"/>
      <c r="BS21" s="536"/>
      <c r="BT21" s="536"/>
      <c r="BU21" s="536"/>
      <c r="BV21" s="536"/>
      <c r="BW21" s="536"/>
      <c r="BX21" s="536"/>
      <c r="BY21" s="536"/>
      <c r="BZ21" s="536"/>
      <c r="CA21" s="536"/>
      <c r="CB21" s="554"/>
      <c r="CC21" s="554"/>
    </row>
    <row r="22" ht="18.0" customHeight="1">
      <c r="A22" s="479"/>
      <c r="B22" s="482"/>
      <c r="I22" s="479"/>
      <c r="J22" s="479"/>
      <c r="K22" s="479"/>
      <c r="L22" s="479"/>
      <c r="M22" s="479"/>
      <c r="N22" s="1004"/>
      <c r="O22" s="1004"/>
      <c r="P22" s="1004"/>
      <c r="Q22" s="1004"/>
      <c r="R22" s="1004"/>
      <c r="S22" s="1004"/>
      <c r="T22" s="479"/>
      <c r="U22" s="479"/>
      <c r="V22" s="479"/>
      <c r="W22" s="479"/>
      <c r="X22" s="479"/>
      <c r="Y22" s="479"/>
      <c r="Z22" s="479"/>
      <c r="AA22" s="479"/>
      <c r="AB22" s="479"/>
      <c r="AC22" s="479"/>
      <c r="AD22" s="479"/>
      <c r="AE22" s="479"/>
      <c r="AF22" s="479"/>
      <c r="AG22" s="479"/>
      <c r="AH22" s="479"/>
      <c r="AI22" s="479"/>
      <c r="AJ22" s="479"/>
      <c r="AK22" s="479"/>
      <c r="AL22" s="479"/>
      <c r="AM22" s="479"/>
      <c r="AN22" s="479"/>
      <c r="AO22" s="479"/>
      <c r="AP22" s="479"/>
      <c r="AQ22" s="479"/>
      <c r="AR22" s="479"/>
      <c r="AS22" s="479"/>
      <c r="AT22" s="479"/>
      <c r="AU22" s="479"/>
      <c r="AV22" s="479"/>
      <c r="AW22" s="479"/>
      <c r="AX22" s="479"/>
      <c r="AY22" s="554"/>
      <c r="AZ22" s="554"/>
      <c r="BA22" s="554"/>
      <c r="BB22" s="554"/>
      <c r="BC22" s="554"/>
      <c r="BD22" s="554"/>
      <c r="BE22" s="554"/>
      <c r="BF22" s="554"/>
      <c r="BG22" s="554"/>
      <c r="BH22" s="554"/>
      <c r="BI22" s="554"/>
      <c r="BJ22" s="554"/>
      <c r="BK22" s="554"/>
      <c r="BL22" s="554"/>
      <c r="BM22" s="554"/>
      <c r="BN22" s="554"/>
      <c r="BO22" s="554"/>
      <c r="BP22" s="554"/>
      <c r="BQ22" s="554"/>
      <c r="BR22" s="554"/>
      <c r="BS22" s="554"/>
      <c r="BT22" s="479"/>
      <c r="BU22" s="479"/>
      <c r="BV22" s="479"/>
      <c r="BW22" s="479"/>
      <c r="BX22" s="479"/>
      <c r="BY22" s="479"/>
      <c r="BZ22" s="479"/>
      <c r="CA22" s="479"/>
      <c r="CB22" s="479"/>
      <c r="CC22" s="479"/>
    </row>
    <row r="23" ht="31.5" customHeight="1">
      <c r="A23" s="479"/>
      <c r="B23" s="482"/>
      <c r="C23" s="479"/>
      <c r="D23" s="479"/>
      <c r="E23" s="479"/>
      <c r="F23" s="479"/>
      <c r="G23" s="479"/>
      <c r="H23" s="479"/>
      <c r="I23" s="479"/>
      <c r="J23" s="479"/>
      <c r="K23" s="1005" t="s">
        <v>612</v>
      </c>
      <c r="L23" s="1006"/>
      <c r="M23" s="1007"/>
      <c r="N23" s="1007"/>
      <c r="O23" s="1007"/>
      <c r="P23" s="1007"/>
      <c r="Q23" s="1009" t="s">
        <v>614</v>
      </c>
      <c r="R23" s="1122"/>
      <c r="S23" s="1011"/>
      <c r="T23" s="1012"/>
      <c r="U23" s="1009" t="s">
        <v>616</v>
      </c>
      <c r="V23" s="1122"/>
      <c r="W23" s="1011"/>
      <c r="X23" s="1012"/>
      <c r="Y23" s="1009" t="s">
        <v>617</v>
      </c>
      <c r="Z23" s="1124"/>
      <c r="AA23" s="1125"/>
      <c r="AB23" s="1125"/>
      <c r="AC23" s="1125"/>
      <c r="AD23" s="1125"/>
      <c r="AE23" s="1125"/>
      <c r="AF23" s="1125"/>
      <c r="AG23" s="1125"/>
      <c r="AH23" s="1125"/>
      <c r="AI23" s="1125"/>
      <c r="AJ23" s="1125"/>
      <c r="AK23" s="1125"/>
      <c r="AL23" s="1125"/>
      <c r="AM23" s="1127"/>
      <c r="AN23" s="1014" t="s">
        <v>539</v>
      </c>
      <c r="AO23" s="1007"/>
      <c r="AP23" s="1007"/>
      <c r="AQ23" s="1007"/>
      <c r="AR23" s="1007"/>
      <c r="AS23" s="1007"/>
      <c r="AT23" s="1007"/>
      <c r="AU23" s="1007"/>
      <c r="AV23" s="1015"/>
      <c r="AW23" s="1016" t="s">
        <v>620</v>
      </c>
      <c r="AX23" s="1017"/>
      <c r="AY23" s="1014" t="s">
        <v>542</v>
      </c>
      <c r="AZ23" s="1007"/>
      <c r="BA23" s="1007"/>
      <c r="BB23" s="1007"/>
      <c r="BC23" s="1007"/>
      <c r="BD23" s="1007"/>
      <c r="BE23" s="1007"/>
      <c r="BF23" s="1007"/>
      <c r="BG23" s="1007"/>
      <c r="BH23" s="1007"/>
      <c r="BI23" s="1007"/>
      <c r="BJ23" s="1018"/>
      <c r="BK23" s="479"/>
      <c r="BL23" s="479"/>
      <c r="BM23" s="479"/>
      <c r="BN23" s="479"/>
      <c r="BO23" s="479"/>
      <c r="BP23" s="479"/>
      <c r="BQ23" s="479"/>
      <c r="BR23" s="479"/>
      <c r="BS23" s="479"/>
      <c r="BT23" s="479"/>
      <c r="BU23" s="479"/>
      <c r="BV23" s="479"/>
      <c r="BW23" s="479"/>
      <c r="BX23" s="479"/>
      <c r="BY23" s="479"/>
      <c r="BZ23" s="479"/>
      <c r="CA23" s="479"/>
      <c r="CB23" s="479"/>
      <c r="CC23" s="479"/>
    </row>
    <row r="24" ht="21.0" customHeight="1">
      <c r="A24" s="536"/>
      <c r="B24" s="536" t="s">
        <v>177</v>
      </c>
      <c r="C24" s="536"/>
      <c r="D24" s="536"/>
      <c r="E24" s="1008"/>
      <c r="F24" s="962"/>
      <c r="G24" s="962"/>
      <c r="H24" s="536"/>
      <c r="I24" s="536"/>
      <c r="J24" s="536"/>
      <c r="K24" s="1020" t="s">
        <v>620</v>
      </c>
      <c r="L24" s="1098" t="b">
        <v>0</v>
      </c>
      <c r="M24" s="536" t="s">
        <v>627</v>
      </c>
      <c r="N24" s="536"/>
      <c r="O24" s="536"/>
      <c r="P24" s="536"/>
      <c r="Q24" s="536"/>
      <c r="R24" s="536"/>
      <c r="S24" s="536"/>
      <c r="T24" s="536"/>
      <c r="U24" s="536" t="s">
        <v>672</v>
      </c>
      <c r="V24" s="536"/>
      <c r="W24" s="536"/>
      <c r="X24" s="1131"/>
      <c r="Y24" s="1132"/>
      <c r="Z24" s="1132"/>
      <c r="AA24" s="1132"/>
      <c r="AB24" s="1132"/>
      <c r="AC24" s="1132"/>
      <c r="AD24" s="1132"/>
      <c r="AE24" s="1132"/>
      <c r="AF24" s="1132"/>
      <c r="AG24" s="1132"/>
      <c r="AH24" s="1132"/>
      <c r="AI24" s="1132"/>
      <c r="AJ24" s="1132"/>
      <c r="AK24" s="1132"/>
      <c r="AL24" s="1132"/>
      <c r="AM24" s="1133"/>
      <c r="AN24" s="482" t="b">
        <v>0</v>
      </c>
      <c r="AO24" s="536" t="s">
        <v>556</v>
      </c>
      <c r="AP24" s="536"/>
      <c r="AQ24" s="536"/>
      <c r="AR24" s="536"/>
      <c r="AS24" s="536"/>
      <c r="AT24" s="536"/>
      <c r="AU24" s="536"/>
      <c r="AV24" s="960"/>
      <c r="AW24" s="952"/>
      <c r="AX24" s="1038"/>
      <c r="AY24" s="536"/>
      <c r="AZ24" s="536"/>
      <c r="BA24" s="536"/>
      <c r="BB24" s="536"/>
      <c r="BC24" s="536"/>
      <c r="BD24" s="536"/>
      <c r="BE24" s="536"/>
      <c r="BF24" s="536"/>
      <c r="BG24" s="536"/>
      <c r="BH24" s="536"/>
      <c r="BI24" s="536"/>
      <c r="BJ24" s="1022"/>
      <c r="BK24" s="536"/>
      <c r="BL24" s="536"/>
      <c r="BM24" s="536"/>
      <c r="BN24" s="536"/>
      <c r="BO24" s="536"/>
      <c r="BP24" s="536"/>
      <c r="BQ24" s="536"/>
      <c r="BR24" s="536"/>
      <c r="BS24" s="536"/>
      <c r="BT24" s="536"/>
      <c r="BU24" s="536"/>
      <c r="BV24" s="536"/>
      <c r="BW24" s="536"/>
      <c r="BX24" s="536"/>
      <c r="BY24" s="536"/>
      <c r="BZ24" s="536"/>
      <c r="CA24" s="536"/>
      <c r="CB24" s="536"/>
      <c r="CC24" s="536"/>
    </row>
    <row r="25" ht="21.0" customHeight="1">
      <c r="A25" s="536"/>
      <c r="B25" s="536"/>
      <c r="C25" s="536"/>
      <c r="D25" s="536"/>
      <c r="E25" s="536"/>
      <c r="F25" s="536"/>
      <c r="G25" s="536"/>
      <c r="H25" s="536"/>
      <c r="I25" s="536"/>
      <c r="J25" s="536"/>
      <c r="K25" s="1023"/>
      <c r="L25" s="482" t="b">
        <v>0</v>
      </c>
      <c r="M25" s="536" t="s">
        <v>625</v>
      </c>
      <c r="N25" s="536"/>
      <c r="O25" s="536"/>
      <c r="P25" s="536"/>
      <c r="Q25" s="536"/>
      <c r="R25" s="536"/>
      <c r="S25" s="536"/>
      <c r="T25" s="536"/>
      <c r="U25" s="536"/>
      <c r="V25" s="536"/>
      <c r="W25" s="536"/>
      <c r="X25" s="964" t="b">
        <v>0</v>
      </c>
      <c r="Y25" s="536" t="s">
        <v>641</v>
      </c>
      <c r="Z25" s="536"/>
      <c r="AA25" s="536"/>
      <c r="AB25" s="536"/>
      <c r="AC25" s="536"/>
      <c r="AD25" s="536"/>
      <c r="AE25" s="536"/>
      <c r="AF25" s="536"/>
      <c r="AG25" s="536"/>
      <c r="AH25" s="536"/>
      <c r="AI25" s="536"/>
      <c r="AJ25" s="536"/>
      <c r="AK25" s="536"/>
      <c r="AL25" s="536"/>
      <c r="AM25" s="961"/>
      <c r="AN25" s="536"/>
      <c r="AO25" s="536"/>
      <c r="AP25" s="536"/>
      <c r="AQ25" s="536"/>
      <c r="AR25" s="536"/>
      <c r="AS25" s="536"/>
      <c r="AT25" s="536"/>
      <c r="AU25" s="536"/>
      <c r="AV25" s="960"/>
      <c r="AW25" s="952"/>
      <c r="AX25" s="536" t="s">
        <v>614</v>
      </c>
      <c r="AY25" s="536"/>
      <c r="AZ25" s="536"/>
      <c r="BA25" s="536"/>
      <c r="BB25" s="536"/>
      <c r="BC25" s="536" t="s">
        <v>635</v>
      </c>
      <c r="BD25" s="536"/>
      <c r="BE25" s="536"/>
      <c r="BF25" s="536"/>
      <c r="BG25" s="536"/>
      <c r="BH25" s="536"/>
      <c r="BI25" s="536"/>
      <c r="BJ25" s="1022"/>
      <c r="BK25" s="536"/>
      <c r="BL25" s="536"/>
      <c r="BM25" s="536"/>
      <c r="BN25" s="536"/>
      <c r="BO25" s="536"/>
      <c r="BP25" s="536"/>
      <c r="BQ25" s="536"/>
      <c r="BR25" s="536"/>
      <c r="BS25" s="536"/>
      <c r="BT25" s="536"/>
      <c r="BU25" s="536"/>
      <c r="BV25" s="536"/>
      <c r="BW25" s="536"/>
      <c r="BX25" s="536"/>
      <c r="BY25" s="536"/>
      <c r="BZ25" s="536"/>
      <c r="CA25" s="536"/>
      <c r="CB25" s="536"/>
      <c r="CC25" s="536"/>
    </row>
    <row r="26" ht="21.0" customHeight="1">
      <c r="A26" s="536"/>
      <c r="B26" s="536" t="s">
        <v>554</v>
      </c>
      <c r="C26" s="536"/>
      <c r="D26" s="536"/>
      <c r="E26" s="1008"/>
      <c r="F26" s="962"/>
      <c r="G26" s="962"/>
      <c r="H26" s="536"/>
      <c r="I26" s="536"/>
      <c r="J26" s="536"/>
      <c r="K26" s="1023"/>
      <c r="L26" s="482" t="b">
        <v>0</v>
      </c>
      <c r="M26" s="536" t="s">
        <v>633</v>
      </c>
      <c r="N26" s="536"/>
      <c r="O26" s="536"/>
      <c r="P26" s="536"/>
      <c r="Q26" s="536"/>
      <c r="R26" s="536"/>
      <c r="S26" s="536"/>
      <c r="T26" s="536"/>
      <c r="U26" s="536"/>
      <c r="V26" s="536"/>
      <c r="W26" s="536"/>
      <c r="X26" s="964" t="b">
        <v>0</v>
      </c>
      <c r="Y26" s="536" t="s">
        <v>769</v>
      </c>
      <c r="Z26" s="536"/>
      <c r="AA26" s="536"/>
      <c r="AB26" s="536"/>
      <c r="AC26" s="536"/>
      <c r="AD26" s="536"/>
      <c r="AE26" s="536"/>
      <c r="AF26" s="536"/>
      <c r="AG26" s="536"/>
      <c r="AH26" s="536"/>
      <c r="AI26" s="536"/>
      <c r="AJ26" s="536"/>
      <c r="AK26" s="536"/>
      <c r="AL26" s="536"/>
      <c r="AM26" s="961"/>
      <c r="AN26" s="536" t="s">
        <v>643</v>
      </c>
      <c r="AO26" s="536"/>
      <c r="AP26" s="536"/>
      <c r="AQ26" s="536"/>
      <c r="AR26" s="536"/>
      <c r="AS26" s="536"/>
      <c r="AT26" s="536"/>
      <c r="AU26" s="536"/>
      <c r="AV26" s="960"/>
      <c r="AW26" s="952"/>
      <c r="AX26" s="536"/>
      <c r="AY26" s="1030"/>
      <c r="BC26" s="536"/>
      <c r="BD26" s="536"/>
      <c r="BE26" s="1030"/>
      <c r="BJ26" s="1022"/>
      <c r="BK26" s="536"/>
      <c r="BL26" s="536"/>
      <c r="BM26" s="536"/>
      <c r="BN26" s="536"/>
      <c r="BO26" s="536"/>
      <c r="BP26" s="536"/>
      <c r="BQ26" s="536"/>
      <c r="BR26" s="536"/>
      <c r="BS26" s="536"/>
      <c r="BT26" s="536"/>
      <c r="BU26" s="536"/>
      <c r="BV26" s="536"/>
      <c r="BW26" s="536"/>
      <c r="BX26" s="536"/>
      <c r="BY26" s="536"/>
      <c r="BZ26" s="536"/>
      <c r="CA26" s="536"/>
      <c r="CB26" s="536"/>
      <c r="CC26" s="536"/>
    </row>
    <row r="27" ht="21.0" customHeight="1">
      <c r="A27" s="536"/>
      <c r="B27" s="536"/>
      <c r="C27" s="536"/>
      <c r="D27" s="536"/>
      <c r="E27" s="536"/>
      <c r="F27" s="536"/>
      <c r="G27" s="536"/>
      <c r="H27" s="536"/>
      <c r="I27" s="536"/>
      <c r="J27" s="536"/>
      <c r="K27" s="1023"/>
      <c r="L27" s="955"/>
      <c r="M27" s="482" t="b">
        <v>0</v>
      </c>
      <c r="N27" s="536" t="s">
        <v>638</v>
      </c>
      <c r="O27" s="536"/>
      <c r="P27" s="536"/>
      <c r="Q27" s="536"/>
      <c r="R27" s="482" t="b">
        <v>0</v>
      </c>
      <c r="S27" s="536" t="s">
        <v>640</v>
      </c>
      <c r="T27" s="536"/>
      <c r="U27" s="536"/>
      <c r="V27" s="536"/>
      <c r="W27" s="536"/>
      <c r="X27" s="964" t="b">
        <v>0</v>
      </c>
      <c r="Y27" s="536" t="s">
        <v>775</v>
      </c>
      <c r="Z27" s="536"/>
      <c r="AA27" s="536"/>
      <c r="AB27" s="536"/>
      <c r="AC27" s="536"/>
      <c r="AD27" s="536"/>
      <c r="AE27" s="536"/>
      <c r="AF27" s="536"/>
      <c r="AG27" s="536"/>
      <c r="AH27" s="536"/>
      <c r="AI27" s="536"/>
      <c r="AJ27" s="536"/>
      <c r="AK27" s="536"/>
      <c r="AL27" s="536"/>
      <c r="AM27" s="961"/>
      <c r="AN27" s="536"/>
      <c r="AO27" s="536"/>
      <c r="AP27" s="536"/>
      <c r="AQ27" s="536"/>
      <c r="AR27" s="536"/>
      <c r="AS27" s="536"/>
      <c r="AT27" s="536"/>
      <c r="AU27" s="536"/>
      <c r="AV27" s="960"/>
      <c r="AW27" s="952"/>
      <c r="AX27" s="536"/>
      <c r="AY27" s="3"/>
      <c r="AZ27" s="3"/>
      <c r="BA27" s="3"/>
      <c r="BB27" s="3"/>
      <c r="BC27" s="1036"/>
      <c r="BD27" s="1036"/>
      <c r="BE27" s="3"/>
      <c r="BF27" s="3"/>
      <c r="BG27" s="3"/>
      <c r="BH27" s="3"/>
      <c r="BI27" s="3"/>
      <c r="BJ27" s="1022"/>
      <c r="BK27" s="536"/>
      <c r="BL27" s="536"/>
      <c r="BM27" s="536"/>
      <c r="BN27" s="536"/>
      <c r="BO27" s="536"/>
      <c r="BP27" s="536"/>
      <c r="BQ27" s="536"/>
      <c r="BR27" s="536"/>
      <c r="BS27" s="536"/>
      <c r="BT27" s="536"/>
      <c r="BU27" s="536"/>
      <c r="BV27" s="536"/>
      <c r="BW27" s="536"/>
      <c r="BX27" s="536"/>
      <c r="BY27" s="536"/>
      <c r="BZ27" s="536"/>
      <c r="CA27" s="536"/>
      <c r="CB27" s="536"/>
      <c r="CC27" s="536"/>
    </row>
    <row r="28" ht="21.0" customHeight="1">
      <c r="A28" s="536"/>
      <c r="B28" s="536"/>
      <c r="C28" s="536"/>
      <c r="D28" s="536"/>
      <c r="E28" s="536"/>
      <c r="F28" s="536"/>
      <c r="G28" s="536"/>
      <c r="H28" s="536"/>
      <c r="I28" s="536"/>
      <c r="J28" s="536"/>
      <c r="K28" s="1023"/>
      <c r="L28" s="955"/>
      <c r="M28" s="482" t="b">
        <v>0</v>
      </c>
      <c r="N28" s="536" t="s">
        <v>620</v>
      </c>
      <c r="O28" s="536"/>
      <c r="P28" s="536"/>
      <c r="Q28" s="536"/>
      <c r="R28" s="482" t="b">
        <v>0</v>
      </c>
      <c r="S28" s="536" t="s">
        <v>647</v>
      </c>
      <c r="T28" s="536"/>
      <c r="U28" s="536"/>
      <c r="V28" s="536"/>
      <c r="W28" s="536"/>
      <c r="X28" s="964" t="b">
        <v>0</v>
      </c>
      <c r="Y28" s="546" t="s">
        <v>542</v>
      </c>
      <c r="Z28" s="536"/>
      <c r="AA28" s="536" t="s">
        <v>617</v>
      </c>
      <c r="AB28" s="536"/>
      <c r="AC28" s="536"/>
      <c r="AD28" s="536"/>
      <c r="AE28" s="536"/>
      <c r="AF28" s="536" t="s">
        <v>635</v>
      </c>
      <c r="AG28" s="536"/>
      <c r="AH28" s="536"/>
      <c r="AI28" s="536"/>
      <c r="AJ28" s="536"/>
      <c r="AK28" s="536"/>
      <c r="AL28" s="536"/>
      <c r="AM28" s="961"/>
      <c r="AN28" s="536"/>
      <c r="AO28" s="479" t="b">
        <v>0</v>
      </c>
      <c r="AP28" s="536" t="s">
        <v>652</v>
      </c>
      <c r="AQ28" s="536"/>
      <c r="AR28" s="536"/>
      <c r="AS28" s="536"/>
      <c r="AT28" s="536"/>
      <c r="AU28" s="536"/>
      <c r="AV28" s="960"/>
      <c r="AW28" s="952"/>
      <c r="AX28" s="1038"/>
      <c r="AY28" s="536"/>
      <c r="AZ28" s="536"/>
      <c r="BA28" s="536"/>
      <c r="BB28" s="536"/>
      <c r="BC28" s="536"/>
      <c r="BD28" s="536"/>
      <c r="BE28" s="536"/>
      <c r="BF28" s="536"/>
      <c r="BG28" s="536"/>
      <c r="BH28" s="536"/>
      <c r="BI28" s="536"/>
      <c r="BJ28" s="1022"/>
      <c r="BK28" s="536"/>
      <c r="BL28" s="536"/>
      <c r="BM28" s="536"/>
      <c r="BN28" s="536"/>
      <c r="BO28" s="536"/>
      <c r="BP28" s="536"/>
      <c r="BQ28" s="536"/>
      <c r="BR28" s="536"/>
      <c r="BS28" s="536"/>
      <c r="BT28" s="536"/>
      <c r="BU28" s="536"/>
      <c r="BV28" s="536"/>
      <c r="BW28" s="536"/>
      <c r="BX28" s="536"/>
      <c r="BY28" s="536"/>
      <c r="BZ28" s="536"/>
      <c r="CA28" s="536"/>
      <c r="CB28" s="536"/>
      <c r="CC28" s="536"/>
    </row>
    <row r="29" ht="21.0" customHeight="1">
      <c r="A29" s="536"/>
      <c r="B29" s="536"/>
      <c r="C29" s="536"/>
      <c r="D29" s="536"/>
      <c r="E29" s="536"/>
      <c r="F29" s="536"/>
      <c r="G29" s="536"/>
      <c r="H29" s="536"/>
      <c r="I29" s="536"/>
      <c r="J29" s="536"/>
      <c r="K29" s="1023"/>
      <c r="L29" s="955"/>
      <c r="M29" s="482" t="b">
        <v>0</v>
      </c>
      <c r="N29" s="536" t="s">
        <v>650</v>
      </c>
      <c r="O29" s="536"/>
      <c r="P29" s="536"/>
      <c r="Q29" s="536"/>
      <c r="R29" s="536"/>
      <c r="S29" s="536"/>
      <c r="T29" s="536"/>
      <c r="U29" s="536"/>
      <c r="V29" s="536"/>
      <c r="W29" s="536"/>
      <c r="X29" s="959"/>
      <c r="Y29" s="536"/>
      <c r="Z29" s="536"/>
      <c r="AA29" s="536"/>
      <c r="AB29" s="536"/>
      <c r="AC29" s="536"/>
      <c r="AD29" s="536"/>
      <c r="AE29" s="536"/>
      <c r="AF29" s="536"/>
      <c r="AG29" s="536"/>
      <c r="AH29" s="536"/>
      <c r="AI29" s="536"/>
      <c r="AJ29" s="536"/>
      <c r="AK29" s="536"/>
      <c r="AL29" s="536"/>
      <c r="AM29" s="961"/>
      <c r="AN29" s="536"/>
      <c r="AO29" s="479" t="b">
        <v>0</v>
      </c>
      <c r="AP29" s="536" t="s">
        <v>788</v>
      </c>
      <c r="AQ29" s="536"/>
      <c r="AR29" s="536"/>
      <c r="AS29" s="536"/>
      <c r="AT29" s="536"/>
      <c r="AU29" s="536"/>
      <c r="AV29" s="960"/>
      <c r="AW29" s="952"/>
      <c r="AX29" s="536" t="s">
        <v>617</v>
      </c>
      <c r="AY29" s="536"/>
      <c r="AZ29" s="536"/>
      <c r="BA29" s="536"/>
      <c r="BB29" s="536"/>
      <c r="BC29" s="536"/>
      <c r="BD29" s="536"/>
      <c r="BE29" s="536"/>
      <c r="BF29" s="536"/>
      <c r="BG29" s="536"/>
      <c r="BH29" s="536"/>
      <c r="BI29" s="536"/>
      <c r="BJ29" s="1022"/>
      <c r="BK29" s="536"/>
      <c r="BL29" s="536"/>
      <c r="BM29" s="536"/>
      <c r="BN29" s="536"/>
      <c r="BO29" s="536"/>
      <c r="BP29" s="536"/>
      <c r="BQ29" s="536"/>
      <c r="BR29" s="536"/>
      <c r="BS29" s="536"/>
      <c r="BT29" s="536"/>
      <c r="BU29" s="536"/>
      <c r="BV29" s="536"/>
      <c r="BW29" s="536"/>
      <c r="BX29" s="536"/>
      <c r="BY29" s="536"/>
      <c r="BZ29" s="536"/>
      <c r="CA29" s="536"/>
      <c r="CB29" s="536"/>
      <c r="CC29" s="536"/>
    </row>
    <row r="30" ht="21.0" customHeight="1">
      <c r="A30" s="536"/>
      <c r="B30" s="536"/>
      <c r="C30" s="536"/>
      <c r="D30" s="536"/>
      <c r="E30" s="536"/>
      <c r="F30" s="536"/>
      <c r="G30" s="536"/>
      <c r="H30" s="536"/>
      <c r="I30" s="536"/>
      <c r="J30" s="536"/>
      <c r="K30" s="1023"/>
      <c r="L30" s="482" t="b">
        <v>0</v>
      </c>
      <c r="M30" s="536" t="s">
        <v>661</v>
      </c>
      <c r="N30" s="536"/>
      <c r="O30" s="536"/>
      <c r="P30" s="536"/>
      <c r="Q30" s="536"/>
      <c r="R30" s="536"/>
      <c r="S30" s="482"/>
      <c r="T30" s="1145" t="s">
        <v>662</v>
      </c>
      <c r="U30" s="536"/>
      <c r="V30" s="536"/>
      <c r="W30" s="536"/>
      <c r="X30" s="959"/>
      <c r="Y30" s="1146"/>
      <c r="Z30" s="1146"/>
      <c r="AA30" s="1146"/>
      <c r="AB30" s="1146"/>
      <c r="AC30" s="1146"/>
      <c r="AD30" s="1146"/>
      <c r="AE30" s="1146"/>
      <c r="AF30" s="1146"/>
      <c r="AG30" s="1146"/>
      <c r="AH30" s="1146"/>
      <c r="AI30" s="1146"/>
      <c r="AJ30" s="536"/>
      <c r="AK30" s="536"/>
      <c r="AL30" s="536"/>
      <c r="AM30" s="961"/>
      <c r="AN30" s="536"/>
      <c r="AO30" s="536"/>
      <c r="AP30" s="536"/>
      <c r="AQ30" s="536"/>
      <c r="AR30" s="536"/>
      <c r="AS30" s="536"/>
      <c r="AT30" s="536"/>
      <c r="AU30" s="536"/>
      <c r="AV30" s="960"/>
      <c r="AW30" s="952"/>
      <c r="AX30" s="1038"/>
      <c r="AY30" s="1030"/>
      <c r="BJ30" s="1022"/>
      <c r="BK30" s="536"/>
      <c r="BL30" s="536"/>
      <c r="BM30" s="536"/>
      <c r="BN30" s="536"/>
      <c r="BO30" s="536"/>
      <c r="BP30" s="536"/>
      <c r="BQ30" s="536"/>
      <c r="BR30" s="536"/>
      <c r="BS30" s="536"/>
      <c r="BT30" s="536"/>
      <c r="BU30" s="536"/>
      <c r="BV30" s="536"/>
      <c r="BW30" s="536"/>
      <c r="BX30" s="536"/>
      <c r="BY30" s="536"/>
      <c r="BZ30" s="536"/>
      <c r="CA30" s="536"/>
      <c r="CB30" s="536"/>
      <c r="CC30" s="536"/>
    </row>
    <row r="31" ht="21.0" customHeight="1">
      <c r="A31" s="536"/>
      <c r="B31" s="536"/>
      <c r="C31" s="536"/>
      <c r="D31" s="536"/>
      <c r="E31" s="536"/>
      <c r="F31" s="536"/>
      <c r="G31" s="536"/>
      <c r="H31" s="536"/>
      <c r="I31" s="536"/>
      <c r="J31" s="536"/>
      <c r="K31" s="1023"/>
      <c r="L31" s="482" t="b">
        <v>0</v>
      </c>
      <c r="M31" s="546" t="s">
        <v>665</v>
      </c>
      <c r="N31" s="536"/>
      <c r="O31" s="536"/>
      <c r="P31" s="536"/>
      <c r="Q31" s="536" t="s">
        <v>666</v>
      </c>
      <c r="R31" s="536"/>
      <c r="S31" s="536"/>
      <c r="T31" s="536"/>
      <c r="U31" s="536"/>
      <c r="V31" s="536"/>
      <c r="W31" s="536"/>
      <c r="X31" s="959"/>
      <c r="Y31" s="536"/>
      <c r="Z31" s="536"/>
      <c r="AA31" s="536"/>
      <c r="AB31" s="536"/>
      <c r="AC31" s="536"/>
      <c r="AD31" s="536"/>
      <c r="AE31" s="536"/>
      <c r="AF31" s="536"/>
      <c r="AG31" s="536"/>
      <c r="AH31" s="536"/>
      <c r="AI31" s="536"/>
      <c r="AJ31" s="536"/>
      <c r="AK31" s="536"/>
      <c r="AL31" s="536"/>
      <c r="AM31" s="961"/>
      <c r="AN31" s="536"/>
      <c r="AO31" s="536"/>
      <c r="AP31" s="536"/>
      <c r="AQ31" s="536"/>
      <c r="AR31" s="536"/>
      <c r="AS31" s="536"/>
      <c r="AT31" s="536"/>
      <c r="AU31" s="536"/>
      <c r="AV31" s="960"/>
      <c r="AW31" s="952"/>
      <c r="AX31" s="1038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1022"/>
      <c r="BK31" s="536"/>
      <c r="BL31" s="536"/>
      <c r="BM31" s="536"/>
      <c r="BN31" s="536"/>
      <c r="BO31" s="536"/>
      <c r="BP31" s="536"/>
      <c r="BQ31" s="536"/>
      <c r="BR31" s="536"/>
      <c r="BS31" s="536"/>
      <c r="BT31" s="536"/>
      <c r="BU31" s="536"/>
      <c r="BV31" s="536"/>
      <c r="BW31" s="536"/>
      <c r="BX31" s="536"/>
      <c r="BY31" s="536"/>
      <c r="BZ31" s="536"/>
      <c r="CA31" s="536"/>
      <c r="CB31" s="536"/>
      <c r="CC31" s="536"/>
    </row>
    <row r="32" ht="21.0" customHeight="1">
      <c r="A32" s="536"/>
      <c r="B32" s="536"/>
      <c r="C32" s="536"/>
      <c r="D32" s="536"/>
      <c r="E32" s="536"/>
      <c r="F32" s="536"/>
      <c r="G32" s="536"/>
      <c r="H32" s="536"/>
      <c r="I32" s="536"/>
      <c r="J32" s="536"/>
      <c r="K32" s="1023"/>
      <c r="L32" s="482" t="b">
        <v>0</v>
      </c>
      <c r="M32" s="536" t="s">
        <v>769</v>
      </c>
      <c r="N32" s="536"/>
      <c r="O32" s="536"/>
      <c r="P32" s="536"/>
      <c r="Q32" s="536"/>
      <c r="R32" s="536"/>
      <c r="S32" s="536"/>
      <c r="T32" s="536"/>
      <c r="U32" s="536"/>
      <c r="V32" s="536"/>
      <c r="W32" s="536"/>
      <c r="X32" s="959"/>
      <c r="Y32" s="536"/>
      <c r="Z32" s="536"/>
      <c r="AA32" s="536"/>
      <c r="AB32" s="536"/>
      <c r="AC32" s="536"/>
      <c r="AD32" s="536"/>
      <c r="AE32" s="536"/>
      <c r="AF32" s="536"/>
      <c r="AG32" s="536"/>
      <c r="AH32" s="536"/>
      <c r="AI32" s="536"/>
      <c r="AJ32" s="536"/>
      <c r="AK32" s="536"/>
      <c r="AL32" s="536"/>
      <c r="AM32" s="961"/>
      <c r="AN32" s="546" t="s">
        <v>247</v>
      </c>
      <c r="AO32" s="536"/>
      <c r="AP32" s="536"/>
      <c r="AQ32" s="536"/>
      <c r="AR32" s="536"/>
      <c r="AS32" s="536"/>
      <c r="AT32" s="536"/>
      <c r="AU32" s="536"/>
      <c r="AV32" s="960"/>
      <c r="AW32" s="952"/>
      <c r="AX32" s="1038"/>
      <c r="AY32" s="536"/>
      <c r="AZ32" s="536"/>
      <c r="BA32" s="536"/>
      <c r="BB32" s="536"/>
      <c r="BC32" s="536"/>
      <c r="BD32" s="536"/>
      <c r="BE32" s="536"/>
      <c r="BF32" s="536"/>
      <c r="BG32" s="536"/>
      <c r="BH32" s="536"/>
      <c r="BI32" s="536"/>
      <c r="BJ32" s="1022"/>
      <c r="BK32" s="536"/>
      <c r="BL32" s="536"/>
      <c r="BM32" s="536"/>
      <c r="BN32" s="536"/>
      <c r="BO32" s="536"/>
      <c r="BP32" s="536"/>
      <c r="BQ32" s="536"/>
      <c r="BR32" s="536"/>
      <c r="BS32" s="536"/>
      <c r="BT32" s="536"/>
      <c r="BU32" s="536"/>
      <c r="BV32" s="536"/>
      <c r="BW32" s="536"/>
      <c r="BX32" s="536"/>
      <c r="BY32" s="536"/>
      <c r="BZ32" s="536"/>
      <c r="CA32" s="536"/>
      <c r="CB32" s="536"/>
      <c r="CC32" s="536"/>
    </row>
    <row r="33" ht="21.0" customHeight="1">
      <c r="A33" s="536"/>
      <c r="B33" s="536"/>
      <c r="C33" s="536"/>
      <c r="D33" s="536"/>
      <c r="E33" s="536"/>
      <c r="F33" s="536"/>
      <c r="G33" s="536"/>
      <c r="H33" s="536"/>
      <c r="I33" s="536"/>
      <c r="J33" s="536"/>
      <c r="K33" s="1023"/>
      <c r="L33" s="482" t="b">
        <v>0</v>
      </c>
      <c r="M33" s="536" t="s">
        <v>674</v>
      </c>
      <c r="N33" s="536"/>
      <c r="O33" s="536"/>
      <c r="P33" s="536"/>
      <c r="Q33" s="536"/>
      <c r="R33" s="536"/>
      <c r="S33" s="536"/>
      <c r="T33" s="536"/>
      <c r="U33" s="536"/>
      <c r="V33" s="536"/>
      <c r="W33" s="536"/>
      <c r="X33" s="959" t="s">
        <v>676</v>
      </c>
      <c r="Y33" s="536"/>
      <c r="Z33" s="482" t="b">
        <v>0</v>
      </c>
      <c r="AA33" s="536" t="s">
        <v>620</v>
      </c>
      <c r="AB33" s="536"/>
      <c r="AC33" s="482" t="b">
        <v>0</v>
      </c>
      <c r="AD33" s="536" t="s">
        <v>678</v>
      </c>
      <c r="AE33" s="536"/>
      <c r="AF33" s="536"/>
      <c r="AG33" s="536"/>
      <c r="AH33" s="536"/>
      <c r="AI33" s="536"/>
      <c r="AJ33" s="536"/>
      <c r="AK33" s="536"/>
      <c r="AL33" s="536"/>
      <c r="AM33" s="961"/>
      <c r="AN33" s="536"/>
      <c r="AO33" s="536"/>
      <c r="AP33" s="536"/>
      <c r="AQ33" s="536"/>
      <c r="AR33" s="536"/>
      <c r="AS33" s="536"/>
      <c r="AT33" s="536"/>
      <c r="AU33" s="536"/>
      <c r="AV33" s="960"/>
      <c r="AW33" s="952"/>
      <c r="AX33" s="1038" t="s">
        <v>680</v>
      </c>
      <c r="AY33" s="536"/>
      <c r="AZ33" s="536"/>
      <c r="BA33" s="536"/>
      <c r="BB33" s="536"/>
      <c r="BC33" s="536"/>
      <c r="BD33" s="536"/>
      <c r="BE33" s="536"/>
      <c r="BF33" s="536"/>
      <c r="BG33" s="536"/>
      <c r="BH33" s="536"/>
      <c r="BI33" s="536"/>
      <c r="BJ33" s="1022"/>
      <c r="BK33" s="536"/>
      <c r="BL33" s="536"/>
      <c r="BM33" s="536"/>
      <c r="BN33" s="536"/>
      <c r="BO33" s="536"/>
      <c r="BP33" s="536"/>
      <c r="BQ33" s="536"/>
      <c r="BR33" s="536"/>
      <c r="BS33" s="536"/>
      <c r="BT33" s="536"/>
      <c r="BU33" s="536"/>
      <c r="BV33" s="536"/>
      <c r="BW33" s="536"/>
      <c r="BX33" s="536"/>
      <c r="BY33" s="536"/>
      <c r="BZ33" s="536"/>
      <c r="CA33" s="536"/>
      <c r="CB33" s="536"/>
      <c r="CC33" s="536"/>
    </row>
    <row r="34" ht="21.0" customHeight="1">
      <c r="A34" s="536"/>
      <c r="B34" s="536"/>
      <c r="C34" s="536"/>
      <c r="D34" s="536"/>
      <c r="E34" s="536"/>
      <c r="F34" s="536"/>
      <c r="G34" s="536"/>
      <c r="H34" s="536"/>
      <c r="I34" s="536"/>
      <c r="J34" s="536"/>
      <c r="K34" s="1023"/>
      <c r="L34" s="536"/>
      <c r="M34" s="536"/>
      <c r="N34" s="1049"/>
      <c r="O34" s="1049"/>
      <c r="P34" s="1050" t="s">
        <v>681</v>
      </c>
      <c r="Q34" s="1049"/>
      <c r="R34" s="1049"/>
      <c r="S34" s="1049"/>
      <c r="T34" s="1049"/>
      <c r="U34" s="536"/>
      <c r="V34" s="536"/>
      <c r="W34" s="536"/>
      <c r="X34" s="959" t="s">
        <v>683</v>
      </c>
      <c r="Y34" s="536"/>
      <c r="Z34" s="482" t="b">
        <v>0</v>
      </c>
      <c r="AA34" s="536" t="s">
        <v>620</v>
      </c>
      <c r="AB34" s="536"/>
      <c r="AC34" s="482" t="b">
        <v>0</v>
      </c>
      <c r="AD34" s="536" t="s">
        <v>678</v>
      </c>
      <c r="AE34" s="536"/>
      <c r="AF34" s="990" t="s">
        <v>794</v>
      </c>
      <c r="AG34" s="990"/>
      <c r="AH34" s="990"/>
      <c r="AI34" s="990"/>
      <c r="AJ34" s="990"/>
      <c r="AK34" s="536"/>
      <c r="AL34" s="536"/>
      <c r="AM34" s="961"/>
      <c r="AN34" s="536"/>
      <c r="AO34" s="479" t="b">
        <v>0</v>
      </c>
      <c r="AP34" s="536" t="s">
        <v>684</v>
      </c>
      <c r="AQ34" s="536"/>
      <c r="AR34" s="479" t="b">
        <v>0</v>
      </c>
      <c r="AS34" s="536" t="s">
        <v>685</v>
      </c>
      <c r="AT34" s="536"/>
      <c r="AU34" s="536"/>
      <c r="AV34" s="960"/>
      <c r="AW34" s="952"/>
      <c r="AX34" s="1038"/>
      <c r="AY34" s="536"/>
      <c r="AZ34" s="536"/>
      <c r="BA34" s="536"/>
      <c r="BB34" s="536"/>
      <c r="BC34" s="536"/>
      <c r="BD34" s="536"/>
      <c r="BE34" s="536"/>
      <c r="BF34" s="536"/>
      <c r="BG34" s="536"/>
      <c r="BH34" s="536"/>
      <c r="BI34" s="536"/>
      <c r="BJ34" s="1022"/>
      <c r="BK34" s="536"/>
      <c r="BL34" s="536"/>
      <c r="BM34" s="536"/>
      <c r="BN34" s="536"/>
      <c r="BO34" s="536"/>
      <c r="BP34" s="536"/>
      <c r="BQ34" s="536"/>
      <c r="BR34" s="536"/>
      <c r="BS34" s="536"/>
      <c r="BT34" s="536"/>
      <c r="BU34" s="536"/>
      <c r="BV34" s="536"/>
      <c r="BW34" s="536"/>
      <c r="BX34" s="536"/>
      <c r="BY34" s="536"/>
      <c r="BZ34" s="536"/>
      <c r="CA34" s="536"/>
      <c r="CB34" s="536"/>
      <c r="CC34" s="536"/>
    </row>
    <row r="35" ht="21.0" customHeight="1">
      <c r="A35" s="536"/>
      <c r="B35" s="536"/>
      <c r="C35" s="536"/>
      <c r="D35" s="536"/>
      <c r="E35" s="536"/>
      <c r="F35" s="536"/>
      <c r="G35" s="536"/>
      <c r="H35" s="536"/>
      <c r="I35" s="536"/>
      <c r="J35" s="536"/>
      <c r="K35" s="1023"/>
      <c r="L35" s="482" t="b">
        <v>0</v>
      </c>
      <c r="M35" s="536" t="s">
        <v>687</v>
      </c>
      <c r="N35" s="536"/>
      <c r="O35" s="536"/>
      <c r="P35" s="536"/>
      <c r="Q35" s="536"/>
      <c r="R35" s="536"/>
      <c r="S35" s="955"/>
      <c r="T35" s="536"/>
      <c r="U35" s="536"/>
      <c r="V35" s="536"/>
      <c r="W35" s="536"/>
      <c r="X35" s="959" t="s">
        <v>689</v>
      </c>
      <c r="Y35" s="536"/>
      <c r="Z35" s="482" t="b">
        <v>0</v>
      </c>
      <c r="AA35" s="536" t="s">
        <v>620</v>
      </c>
      <c r="AB35" s="536"/>
      <c r="AC35" s="482" t="b">
        <v>0</v>
      </c>
      <c r="AD35" s="536" t="s">
        <v>678</v>
      </c>
      <c r="AE35" s="536"/>
      <c r="AF35" s="536"/>
      <c r="AG35" s="536"/>
      <c r="AH35" s="536"/>
      <c r="AI35" s="536"/>
      <c r="AJ35" s="536"/>
      <c r="AK35" s="536"/>
      <c r="AL35" s="536"/>
      <c r="AM35" s="961"/>
      <c r="AN35" s="536"/>
      <c r="AO35" s="536"/>
      <c r="AP35" s="536"/>
      <c r="AQ35" s="536"/>
      <c r="AR35" s="536"/>
      <c r="AS35" s="536"/>
      <c r="AT35" s="536"/>
      <c r="AU35" s="536"/>
      <c r="AV35" s="960"/>
      <c r="AW35" s="952"/>
      <c r="AX35" s="1038"/>
      <c r="AY35" s="536"/>
      <c r="AZ35" s="536"/>
      <c r="BA35" s="536"/>
      <c r="BB35" s="536"/>
      <c r="BC35" s="536"/>
      <c r="BD35" s="536"/>
      <c r="BE35" s="536"/>
      <c r="BF35" s="536"/>
      <c r="BG35" s="536"/>
      <c r="BH35" s="536"/>
      <c r="BI35" s="536"/>
      <c r="BJ35" s="1022"/>
      <c r="BK35" s="536"/>
      <c r="BL35" s="536"/>
      <c r="BM35" s="536"/>
      <c r="BN35" s="536"/>
      <c r="BO35" s="536"/>
      <c r="BP35" s="536"/>
      <c r="BQ35" s="536"/>
      <c r="BR35" s="536"/>
      <c r="BS35" s="536"/>
      <c r="BT35" s="536"/>
      <c r="BU35" s="536"/>
      <c r="BV35" s="536"/>
      <c r="BW35" s="536"/>
      <c r="BX35" s="536"/>
      <c r="BY35" s="536"/>
      <c r="BZ35" s="536"/>
      <c r="CA35" s="536"/>
      <c r="CB35" s="536"/>
      <c r="CC35" s="536"/>
    </row>
    <row r="36" ht="21.0" customHeight="1">
      <c r="A36" s="536"/>
      <c r="B36" s="536"/>
      <c r="C36" s="536"/>
      <c r="D36" s="536"/>
      <c r="E36" s="536"/>
      <c r="F36" s="536"/>
      <c r="G36" s="536"/>
      <c r="H36" s="536"/>
      <c r="I36" s="536"/>
      <c r="J36" s="536"/>
      <c r="K36" s="1023"/>
      <c r="L36" s="482" t="b">
        <v>0</v>
      </c>
      <c r="M36" s="536" t="s">
        <v>800</v>
      </c>
      <c r="N36" s="536"/>
      <c r="O36" s="955"/>
      <c r="P36" s="536"/>
      <c r="Q36" s="536"/>
      <c r="R36" s="536"/>
      <c r="S36" s="955"/>
      <c r="T36" s="536"/>
      <c r="U36" s="536"/>
      <c r="V36" s="536"/>
      <c r="W36" s="536"/>
      <c r="X36" s="959" t="s">
        <v>801</v>
      </c>
      <c r="Y36" s="536"/>
      <c r="Z36" s="482" t="b">
        <v>0</v>
      </c>
      <c r="AA36" s="536"/>
      <c r="AB36" s="536"/>
      <c r="AC36" s="536"/>
      <c r="AD36" s="536"/>
      <c r="AE36" s="536"/>
      <c r="AF36" s="536"/>
      <c r="AG36" s="536"/>
      <c r="AH36" s="536"/>
      <c r="AI36" s="536"/>
      <c r="AJ36" s="536"/>
      <c r="AK36" s="536"/>
      <c r="AL36" s="536"/>
      <c r="AM36" s="961"/>
      <c r="AN36" s="536"/>
      <c r="AO36" s="479" t="b">
        <v>0</v>
      </c>
      <c r="AP36" s="536" t="s">
        <v>694</v>
      </c>
      <c r="AQ36" s="536"/>
      <c r="AR36" s="482" t="b">
        <v>0</v>
      </c>
      <c r="AS36" s="536" t="s">
        <v>695</v>
      </c>
      <c r="AT36" s="536"/>
      <c r="AU36" s="536"/>
      <c r="AV36" s="960"/>
      <c r="AW36" s="952"/>
      <c r="AX36" s="536"/>
      <c r="AY36" s="536"/>
      <c r="AZ36" s="536"/>
      <c r="BA36" s="536"/>
      <c r="BB36" s="536"/>
      <c r="BC36" s="536"/>
      <c r="BD36" s="536"/>
      <c r="BE36" s="536"/>
      <c r="BF36" s="536"/>
      <c r="BG36" s="536"/>
      <c r="BH36" s="536"/>
      <c r="BI36" s="536"/>
      <c r="BJ36" s="1022"/>
      <c r="BK36" s="536"/>
      <c r="BL36" s="536"/>
      <c r="BM36" s="536"/>
      <c r="BN36" s="536"/>
      <c r="BO36" s="536"/>
      <c r="BP36" s="536"/>
      <c r="BQ36" s="536"/>
      <c r="BR36" s="536"/>
      <c r="BS36" s="536"/>
      <c r="BT36" s="536"/>
      <c r="BU36" s="536"/>
      <c r="BV36" s="536"/>
      <c r="BW36" s="536"/>
      <c r="BX36" s="536"/>
      <c r="BY36" s="536"/>
      <c r="BZ36" s="536"/>
      <c r="CA36" s="536"/>
      <c r="CB36" s="536"/>
      <c r="CC36" s="536"/>
    </row>
    <row r="37" ht="21.0" customHeight="1">
      <c r="A37" s="479"/>
      <c r="B37" s="482"/>
      <c r="C37" s="479"/>
      <c r="D37" s="479"/>
      <c r="E37" s="479"/>
      <c r="F37" s="479"/>
      <c r="G37" s="479"/>
      <c r="H37" s="479"/>
      <c r="I37" s="479"/>
      <c r="J37" s="479"/>
      <c r="K37" s="1023"/>
      <c r="L37" s="482" t="b">
        <v>0</v>
      </c>
      <c r="M37" s="536" t="s">
        <v>697</v>
      </c>
      <c r="N37" s="479"/>
      <c r="O37" s="482"/>
      <c r="P37" s="479"/>
      <c r="Q37" s="479"/>
      <c r="R37" s="479"/>
      <c r="S37" s="482" t="s">
        <v>702</v>
      </c>
      <c r="T37" s="479"/>
      <c r="U37" s="479" t="s">
        <v>704</v>
      </c>
      <c r="V37" s="479"/>
      <c r="W37" s="479"/>
      <c r="X37" s="957"/>
      <c r="Y37" s="479"/>
      <c r="Z37" s="479"/>
      <c r="AA37" s="479"/>
      <c r="AB37" s="479"/>
      <c r="AC37" s="479"/>
      <c r="AD37" s="479"/>
      <c r="AE37" s="479"/>
      <c r="AF37" s="479"/>
      <c r="AG37" s="479"/>
      <c r="AH37" s="479"/>
      <c r="AI37" s="479"/>
      <c r="AJ37" s="479"/>
      <c r="AK37" s="479"/>
      <c r="AL37" s="479"/>
      <c r="AM37" s="1046"/>
      <c r="AN37" s="536"/>
      <c r="AO37" s="536"/>
      <c r="AP37" s="536"/>
      <c r="AQ37" s="536"/>
      <c r="AR37" s="536"/>
      <c r="AS37" s="536"/>
      <c r="AT37" s="536"/>
      <c r="AU37" s="479"/>
      <c r="AV37" s="1056"/>
      <c r="AW37" s="952"/>
      <c r="AX37" s="955"/>
      <c r="AY37" s="479"/>
      <c r="AZ37" s="479"/>
      <c r="BA37" s="479"/>
      <c r="BB37" s="479"/>
      <c r="BC37" s="479"/>
      <c r="BD37" s="479"/>
      <c r="BE37" s="479"/>
      <c r="BF37" s="479"/>
      <c r="BG37" s="479"/>
      <c r="BH37" s="479"/>
      <c r="BI37" s="479"/>
      <c r="BJ37" s="1057"/>
      <c r="BK37" s="479"/>
      <c r="BL37" s="479"/>
      <c r="BM37" s="479"/>
      <c r="BN37" s="479"/>
      <c r="BO37" s="479"/>
      <c r="BP37" s="479"/>
      <c r="BQ37" s="479"/>
      <c r="BR37" s="479"/>
      <c r="BS37" s="479"/>
      <c r="BT37" s="479"/>
      <c r="BU37" s="479"/>
      <c r="BV37" s="479"/>
      <c r="BW37" s="479"/>
      <c r="BX37" s="479"/>
      <c r="BY37" s="479"/>
      <c r="BZ37" s="479"/>
      <c r="CA37" s="479"/>
      <c r="CB37" s="479"/>
      <c r="CC37" s="479"/>
    </row>
    <row r="38" ht="21.0" customHeight="1">
      <c r="A38" s="479"/>
      <c r="B38" s="482"/>
      <c r="C38" s="479"/>
      <c r="D38" s="479"/>
      <c r="E38" s="479"/>
      <c r="F38" s="479"/>
      <c r="G38" s="479"/>
      <c r="H38" s="479"/>
      <c r="I38" s="479"/>
      <c r="J38" s="479"/>
      <c r="K38" s="1023"/>
      <c r="L38" s="482"/>
      <c r="M38" s="1058"/>
      <c r="N38" s="1058"/>
      <c r="O38" s="1058"/>
      <c r="P38" s="1058"/>
      <c r="Q38" s="479"/>
      <c r="R38" s="479"/>
      <c r="S38" s="1058"/>
      <c r="W38" s="479"/>
      <c r="X38" s="964" t="b">
        <v>0</v>
      </c>
      <c r="Y38" s="536" t="s">
        <v>705</v>
      </c>
      <c r="Z38" s="479"/>
      <c r="AA38" s="479"/>
      <c r="AB38" s="479"/>
      <c r="AC38" s="479"/>
      <c r="AD38" s="485"/>
      <c r="AE38" s="3"/>
      <c r="AF38" s="3"/>
      <c r="AG38" s="479" t="s">
        <v>540</v>
      </c>
      <c r="AH38" s="479"/>
      <c r="AI38" s="479"/>
      <c r="AJ38" s="479"/>
      <c r="AK38" s="479"/>
      <c r="AL38" s="479"/>
      <c r="AM38" s="1046"/>
      <c r="AN38" s="479"/>
      <c r="AO38" s="479" t="b">
        <v>0</v>
      </c>
      <c r="AP38" s="536" t="s">
        <v>706</v>
      </c>
      <c r="AQ38" s="479"/>
      <c r="AR38" s="479"/>
      <c r="AS38" s="536"/>
      <c r="AT38" s="536"/>
      <c r="AU38" s="479"/>
      <c r="AV38" s="1056"/>
      <c r="AW38" s="952"/>
      <c r="AX38" s="1154"/>
      <c r="AY38" s="479"/>
      <c r="AZ38" s="479"/>
      <c r="BA38" s="479"/>
      <c r="BB38" s="479"/>
      <c r="BC38" s="479"/>
      <c r="BD38" s="479"/>
      <c r="BE38" s="479"/>
      <c r="BF38" s="479"/>
      <c r="BG38" s="479"/>
      <c r="BH38" s="479"/>
      <c r="BI38" s="479"/>
      <c r="BJ38" s="1057"/>
      <c r="BK38" s="479"/>
      <c r="BL38" s="479"/>
      <c r="BM38" s="479"/>
      <c r="BN38" s="479"/>
      <c r="BO38" s="479"/>
      <c r="BP38" s="479"/>
      <c r="BQ38" s="479"/>
      <c r="BR38" s="479"/>
      <c r="BS38" s="479"/>
      <c r="BT38" s="479"/>
      <c r="BU38" s="479"/>
      <c r="BV38" s="479"/>
      <c r="BW38" s="479"/>
      <c r="BX38" s="479"/>
      <c r="BY38" s="479"/>
      <c r="BZ38" s="479"/>
      <c r="CA38" s="479"/>
      <c r="CB38" s="479"/>
      <c r="CC38" s="479"/>
    </row>
    <row r="39" ht="21.0" customHeight="1">
      <c r="A39" s="479"/>
      <c r="B39" s="482"/>
      <c r="C39" s="479"/>
      <c r="D39" s="479"/>
      <c r="E39" s="479"/>
      <c r="F39" s="479"/>
      <c r="G39" s="479"/>
      <c r="H39" s="479"/>
      <c r="I39" s="479"/>
      <c r="J39" s="479"/>
      <c r="K39" s="1117"/>
      <c r="L39" s="1080"/>
      <c r="M39" s="1155"/>
      <c r="N39" s="1155"/>
      <c r="O39" s="1155"/>
      <c r="P39" s="1155"/>
      <c r="Q39" s="1061"/>
      <c r="R39" s="1061"/>
      <c r="S39" s="1004"/>
      <c r="T39" s="1004"/>
      <c r="U39" s="1004"/>
      <c r="V39" s="1004"/>
      <c r="W39" s="1061"/>
      <c r="X39" s="1116"/>
      <c r="Y39" s="1112"/>
      <c r="Z39" s="1112"/>
      <c r="AA39" s="1112"/>
      <c r="AB39" s="1112"/>
      <c r="AC39" s="1112"/>
      <c r="AD39" s="1112"/>
      <c r="AE39" s="1112"/>
      <c r="AF39" s="1112"/>
      <c r="AG39" s="1112"/>
      <c r="AH39" s="1112"/>
      <c r="AI39" s="1112"/>
      <c r="AJ39" s="1112"/>
      <c r="AK39" s="1112"/>
      <c r="AL39" s="1112"/>
      <c r="AM39" s="1113"/>
      <c r="AN39" s="1061" t="s">
        <v>809</v>
      </c>
      <c r="AO39" s="1061"/>
      <c r="AP39" s="1061"/>
      <c r="AQ39" s="1061"/>
      <c r="AR39" s="1061"/>
      <c r="AS39" s="1061"/>
      <c r="AT39" s="1061"/>
      <c r="AU39" s="1061"/>
      <c r="AV39" s="1063"/>
      <c r="AW39" s="1064"/>
      <c r="AX39" s="1156"/>
      <c r="AY39" s="1061"/>
      <c r="AZ39" s="1061"/>
      <c r="BA39" s="1061"/>
      <c r="BB39" s="1061"/>
      <c r="BC39" s="1061"/>
      <c r="BD39" s="1061"/>
      <c r="BE39" s="1061"/>
      <c r="BF39" s="1061"/>
      <c r="BG39" s="1061"/>
      <c r="BH39" s="1061"/>
      <c r="BI39" s="1061"/>
      <c r="BJ39" s="1065"/>
      <c r="BK39" s="479"/>
      <c r="BL39" s="479"/>
      <c r="BM39" s="479"/>
      <c r="BN39" s="479"/>
      <c r="BO39" s="479"/>
      <c r="BP39" s="479"/>
      <c r="BQ39" s="479"/>
      <c r="BR39" s="479"/>
      <c r="BS39" s="479"/>
      <c r="BT39" s="479"/>
      <c r="BU39" s="479"/>
      <c r="BV39" s="479"/>
      <c r="BW39" s="479"/>
      <c r="BX39" s="479"/>
      <c r="BY39" s="479"/>
      <c r="BZ39" s="479"/>
      <c r="CA39" s="479"/>
      <c r="CB39" s="479"/>
      <c r="CC39" s="479"/>
    </row>
    <row r="40" ht="33.0" customHeight="1">
      <c r="A40" s="536"/>
      <c r="B40" s="536"/>
      <c r="C40" s="536"/>
      <c r="D40" s="536"/>
      <c r="E40" s="536"/>
      <c r="F40" s="536"/>
      <c r="G40" s="536"/>
      <c r="H40" s="536"/>
      <c r="I40" s="536"/>
      <c r="J40" s="536"/>
      <c r="K40" s="1118" t="s">
        <v>727</v>
      </c>
      <c r="L40" s="1119"/>
      <c r="M40" s="1093"/>
      <c r="N40" s="1093"/>
      <c r="O40" s="1093"/>
      <c r="P40" s="1093"/>
      <c r="Q40" s="1093"/>
      <c r="R40" s="1093"/>
      <c r="S40" s="1093"/>
      <c r="T40" s="1093"/>
      <c r="U40" s="1093"/>
      <c r="V40" s="1093"/>
      <c r="W40" s="1093"/>
      <c r="X40" s="1157" t="s">
        <v>669</v>
      </c>
      <c r="Y40" s="1090"/>
      <c r="Z40" s="1090"/>
      <c r="AA40" s="1090"/>
      <c r="AB40" s="1090"/>
      <c r="AC40" s="1090"/>
      <c r="AD40" s="1090"/>
      <c r="AE40" s="1090"/>
      <c r="AF40" s="1090"/>
      <c r="AG40" s="1090"/>
      <c r="AH40" s="1090"/>
      <c r="AI40" s="1090"/>
      <c r="AJ40" s="1090"/>
      <c r="AK40" s="1090"/>
      <c r="AL40" s="1090"/>
      <c r="AM40" s="1090"/>
      <c r="AN40" s="1093" t="s">
        <v>731</v>
      </c>
      <c r="AO40" s="1093"/>
      <c r="AP40" s="1093"/>
      <c r="AQ40" s="1093"/>
      <c r="AR40" s="1093"/>
      <c r="AS40" s="1093"/>
      <c r="AT40" s="1093"/>
      <c r="AU40" s="1093"/>
      <c r="AV40" s="1093"/>
      <c r="AW40" s="1094" t="s">
        <v>733</v>
      </c>
      <c r="AX40" s="1093"/>
      <c r="AY40" s="1093"/>
      <c r="AZ40" s="1093"/>
      <c r="BA40" s="1093"/>
      <c r="BB40" s="1093"/>
      <c r="BC40" s="1093"/>
      <c r="BD40" s="1093"/>
      <c r="BE40" s="1093"/>
      <c r="BF40" s="1093"/>
      <c r="BG40" s="1093"/>
      <c r="BH40" s="1093"/>
      <c r="BI40" s="1093"/>
      <c r="BJ40" s="1079"/>
      <c r="BK40" s="536"/>
      <c r="BL40" s="536"/>
      <c r="BM40" s="536"/>
      <c r="BN40" s="536"/>
      <c r="BO40" s="536"/>
      <c r="BP40" s="536"/>
      <c r="BQ40" s="536"/>
      <c r="BR40" s="536"/>
      <c r="BS40" s="536"/>
      <c r="BT40" s="536"/>
      <c r="BU40" s="536"/>
      <c r="BV40" s="536"/>
      <c r="BW40" s="536"/>
      <c r="BX40" s="536"/>
      <c r="BY40" s="536"/>
      <c r="BZ40" s="536"/>
      <c r="CA40" s="536"/>
      <c r="CB40" s="536"/>
      <c r="CC40" s="536"/>
    </row>
    <row r="41" ht="18.0" customHeight="1">
      <c r="A41" s="479"/>
      <c r="B41" s="482"/>
      <c r="C41" s="479"/>
      <c r="D41" s="479"/>
      <c r="E41" s="479"/>
      <c r="F41" s="479"/>
      <c r="G41" s="479"/>
      <c r="H41" s="479"/>
      <c r="I41" s="479"/>
      <c r="J41" s="479"/>
      <c r="K41" s="1095" t="s">
        <v>733</v>
      </c>
      <c r="L41" s="482"/>
      <c r="M41" s="479"/>
      <c r="N41" s="479"/>
      <c r="O41" s="479"/>
      <c r="P41" s="479"/>
      <c r="Q41" s="479"/>
      <c r="R41" s="479"/>
      <c r="S41" s="479"/>
      <c r="T41" s="479"/>
      <c r="U41" s="479"/>
      <c r="V41" s="479"/>
      <c r="W41" s="479"/>
      <c r="X41" s="1161"/>
      <c r="Y41" s="1162"/>
      <c r="Z41" s="1162"/>
      <c r="AA41" s="1162"/>
      <c r="AB41" s="1162"/>
      <c r="AC41" s="1162"/>
      <c r="AD41" s="1162"/>
      <c r="AE41" s="1162"/>
      <c r="AF41" s="1162"/>
      <c r="AG41" s="1162"/>
      <c r="AH41" s="1162"/>
      <c r="AI41" s="1162"/>
      <c r="AJ41" s="1162"/>
      <c r="AK41" s="1162"/>
      <c r="AL41" s="1162"/>
      <c r="AM41" s="1164"/>
      <c r="AN41" s="479"/>
      <c r="AO41" s="479"/>
      <c r="AP41" s="479"/>
      <c r="AQ41" s="479"/>
      <c r="AR41" s="479"/>
      <c r="AS41" s="479"/>
      <c r="AT41" s="479"/>
      <c r="AU41" s="479"/>
      <c r="AV41" s="479"/>
      <c r="AW41" s="952"/>
      <c r="AX41" s="479"/>
      <c r="AY41" s="479"/>
      <c r="AZ41" s="479"/>
      <c r="BA41" s="479"/>
      <c r="BB41" s="479"/>
      <c r="BC41" s="479"/>
      <c r="BD41" s="479"/>
      <c r="BE41" s="479"/>
      <c r="BF41" s="479"/>
      <c r="BG41" s="479"/>
      <c r="BH41" s="479"/>
      <c r="BI41" s="479"/>
      <c r="BJ41" s="1057"/>
      <c r="BK41" s="479"/>
      <c r="BL41" s="479"/>
      <c r="BM41" s="479"/>
      <c r="BN41" s="479"/>
      <c r="BO41" s="479"/>
      <c r="BP41" s="479"/>
      <c r="BQ41" s="479"/>
      <c r="BR41" s="479"/>
      <c r="BS41" s="479"/>
      <c r="BT41" s="479"/>
      <c r="BU41" s="479"/>
      <c r="BV41" s="479"/>
      <c r="BW41" s="479"/>
      <c r="BX41" s="479"/>
      <c r="BY41" s="479"/>
      <c r="BZ41" s="479"/>
      <c r="CA41" s="479"/>
      <c r="CB41" s="479"/>
      <c r="CC41" s="479"/>
    </row>
    <row r="42" ht="19.5" customHeight="1">
      <c r="A42" s="479"/>
      <c r="B42" s="482"/>
      <c r="C42" s="479"/>
      <c r="D42" s="479"/>
      <c r="E42" s="479"/>
      <c r="F42" s="479"/>
      <c r="G42" s="479"/>
      <c r="H42" s="479"/>
      <c r="I42" s="479"/>
      <c r="J42" s="479"/>
      <c r="K42" s="1023"/>
      <c r="L42" s="482" t="b">
        <v>0</v>
      </c>
      <c r="M42" s="536" t="s">
        <v>620</v>
      </c>
      <c r="N42" s="536"/>
      <c r="O42" s="536"/>
      <c r="P42" s="536"/>
      <c r="Q42" s="1049"/>
      <c r="R42" s="1049"/>
      <c r="S42" s="1049"/>
      <c r="T42" s="1049"/>
      <c r="U42" s="1049"/>
      <c r="V42" s="1049"/>
      <c r="W42" s="536"/>
      <c r="X42" s="964" t="b">
        <v>0</v>
      </c>
      <c r="Y42" s="536" t="s">
        <v>736</v>
      </c>
      <c r="Z42" s="536"/>
      <c r="AA42" s="536"/>
      <c r="AB42" s="536"/>
      <c r="AC42" s="536"/>
      <c r="AD42" s="536"/>
      <c r="AE42" s="536"/>
      <c r="AF42" s="536"/>
      <c r="AG42" s="536"/>
      <c r="AH42" s="479"/>
      <c r="AI42" s="479"/>
      <c r="AJ42" s="479"/>
      <c r="AK42" s="479"/>
      <c r="AL42" s="479"/>
      <c r="AM42" s="1046"/>
      <c r="AN42" s="482"/>
      <c r="AO42" s="520"/>
      <c r="AP42" s="1096"/>
      <c r="AQ42" s="1096"/>
      <c r="AR42" s="1096"/>
      <c r="AS42" s="1096"/>
      <c r="AT42" s="1096"/>
      <c r="AU42" s="1096"/>
      <c r="AV42" s="1096"/>
      <c r="AW42" s="952"/>
      <c r="AX42" s="1097"/>
      <c r="AY42" s="482"/>
      <c r="AZ42" s="520" t="s">
        <v>669</v>
      </c>
      <c r="BA42" s="1096"/>
      <c r="BB42" s="1097"/>
      <c r="BC42" s="1097"/>
      <c r="BD42" s="1097"/>
      <c r="BE42" s="479"/>
      <c r="BF42" s="479"/>
      <c r="BG42" s="479"/>
      <c r="BH42" s="479"/>
      <c r="BI42" s="479"/>
      <c r="BJ42" s="1057"/>
      <c r="BK42" s="479"/>
      <c r="BL42" s="479"/>
      <c r="BM42" s="479"/>
      <c r="BN42" s="479"/>
      <c r="BO42" s="479"/>
      <c r="BP42" s="479"/>
      <c r="BQ42" s="479"/>
      <c r="BR42" s="479"/>
      <c r="BS42" s="479"/>
      <c r="BT42" s="479"/>
      <c r="BU42" s="479"/>
      <c r="BV42" s="479"/>
      <c r="BW42" s="479"/>
      <c r="BX42" s="479"/>
      <c r="BY42" s="479"/>
      <c r="BZ42" s="479"/>
      <c r="CA42" s="479"/>
      <c r="CB42" s="479"/>
      <c r="CC42" s="479"/>
    </row>
    <row r="43" ht="19.5" customHeight="1">
      <c r="A43" s="479"/>
      <c r="B43" s="482"/>
      <c r="C43" s="479"/>
      <c r="D43" s="479"/>
      <c r="E43" s="479"/>
      <c r="F43" s="479"/>
      <c r="G43" s="479"/>
      <c r="H43" s="479"/>
      <c r="I43" s="479"/>
      <c r="J43" s="479"/>
      <c r="K43" s="1023"/>
      <c r="L43" s="955"/>
      <c r="M43" s="479"/>
      <c r="N43" s="536"/>
      <c r="O43" s="536"/>
      <c r="P43" s="536"/>
      <c r="Q43" s="536"/>
      <c r="R43" s="536"/>
      <c r="S43" s="536"/>
      <c r="T43" s="536"/>
      <c r="U43" s="536"/>
      <c r="V43" s="536"/>
      <c r="W43" s="536"/>
      <c r="X43" s="964" t="b">
        <v>0</v>
      </c>
      <c r="Y43" s="546" t="s">
        <v>740</v>
      </c>
      <c r="Z43" s="546"/>
      <c r="AA43" s="546"/>
      <c r="AB43" s="546"/>
      <c r="AC43" s="546"/>
      <c r="AD43" s="546"/>
      <c r="AE43" s="546"/>
      <c r="AF43" s="546"/>
      <c r="AG43" s="546"/>
      <c r="AH43" s="479"/>
      <c r="AI43" s="479"/>
      <c r="AJ43" s="479"/>
      <c r="AK43" s="479"/>
      <c r="AL43" s="479"/>
      <c r="AM43" s="1046"/>
      <c r="AN43" s="479"/>
      <c r="AO43" s="1096"/>
      <c r="AP43" s="1096"/>
      <c r="AQ43" s="1096"/>
      <c r="AR43" s="1096"/>
      <c r="AS43" s="1096"/>
      <c r="AT43" s="1096"/>
      <c r="AU43" s="1096"/>
      <c r="AV43" s="1096"/>
      <c r="AW43" s="952"/>
      <c r="AX43" s="1097"/>
      <c r="AY43" s="479"/>
      <c r="AZ43" s="1096"/>
      <c r="BA43" s="1096"/>
      <c r="BB43" s="1097"/>
      <c r="BC43" s="1097"/>
      <c r="BD43" s="1097"/>
      <c r="BE43" s="479"/>
      <c r="BF43" s="479"/>
      <c r="BG43" s="479"/>
      <c r="BH43" s="479"/>
      <c r="BI43" s="479"/>
      <c r="BJ43" s="1057"/>
      <c r="BK43" s="479"/>
      <c r="BL43" s="479"/>
      <c r="BM43" s="479"/>
      <c r="BN43" s="479"/>
      <c r="BO43" s="479"/>
      <c r="BP43" s="479"/>
      <c r="BQ43" s="479"/>
      <c r="BR43" s="479"/>
      <c r="BS43" s="479"/>
      <c r="BT43" s="479"/>
      <c r="BU43" s="479"/>
      <c r="BV43" s="479"/>
      <c r="BW43" s="479"/>
      <c r="BX43" s="479"/>
      <c r="BY43" s="479"/>
      <c r="BZ43" s="479"/>
      <c r="CA43" s="479"/>
      <c r="CB43" s="479"/>
      <c r="CC43" s="479"/>
    </row>
    <row r="44" ht="19.5" customHeight="1">
      <c r="A44" s="479"/>
      <c r="B44" s="482"/>
      <c r="C44" s="479"/>
      <c r="D44" s="479"/>
      <c r="E44" s="479"/>
      <c r="F44" s="479"/>
      <c r="G44" s="479"/>
      <c r="H44" s="479"/>
      <c r="I44" s="479"/>
      <c r="J44" s="479"/>
      <c r="K44" s="1023"/>
      <c r="L44" s="482" t="b">
        <v>0</v>
      </c>
      <c r="M44" s="536" t="s">
        <v>746</v>
      </c>
      <c r="N44" s="536"/>
      <c r="O44" s="536"/>
      <c r="P44" s="536"/>
      <c r="Q44" s="536"/>
      <c r="R44" s="536"/>
      <c r="S44" s="536"/>
      <c r="T44" s="1049"/>
      <c r="U44" s="1049"/>
      <c r="V44" s="1049"/>
      <c r="W44" s="536"/>
      <c r="X44" s="964" t="b">
        <v>0</v>
      </c>
      <c r="Y44" s="546" t="s">
        <v>823</v>
      </c>
      <c r="AH44" s="479"/>
      <c r="AI44" s="479"/>
      <c r="AJ44" s="479"/>
      <c r="AK44" s="479"/>
      <c r="AL44" s="479"/>
      <c r="AM44" s="1046"/>
      <c r="AN44" s="955"/>
      <c r="AO44" s="520"/>
      <c r="AP44" s="1096"/>
      <c r="AQ44" s="1096"/>
      <c r="AR44" s="1096"/>
      <c r="AS44" s="1096"/>
      <c r="AT44" s="1096"/>
      <c r="AU44" s="1096"/>
      <c r="AV44" s="1096"/>
      <c r="AW44" s="952"/>
      <c r="AX44" s="1097"/>
      <c r="AY44" s="1098" t="b">
        <v>0</v>
      </c>
      <c r="AZ44" s="520" t="s">
        <v>748</v>
      </c>
      <c r="BA44" s="1096"/>
      <c r="BB44" s="1097"/>
      <c r="BC44" s="1097"/>
      <c r="BD44" s="1097"/>
      <c r="BE44" s="479"/>
      <c r="BF44" s="479"/>
      <c r="BG44" s="479"/>
      <c r="BH44" s="479"/>
      <c r="BI44" s="479"/>
      <c r="BJ44" s="1057"/>
      <c r="BK44" s="479"/>
      <c r="BL44" s="479"/>
      <c r="BM44" s="479"/>
      <c r="BN44" s="479"/>
      <c r="BO44" s="479"/>
      <c r="BP44" s="479"/>
      <c r="BQ44" s="479"/>
      <c r="BR44" s="479"/>
      <c r="BS44" s="479"/>
      <c r="BT44" s="479"/>
      <c r="BU44" s="479"/>
      <c r="BV44" s="479"/>
      <c r="BW44" s="479"/>
      <c r="BX44" s="479"/>
      <c r="BY44" s="479"/>
      <c r="BZ44" s="479"/>
      <c r="CA44" s="479"/>
      <c r="CB44" s="479"/>
      <c r="CC44" s="479"/>
    </row>
    <row r="45" ht="24.0" customHeight="1">
      <c r="A45" s="416"/>
      <c r="B45" s="416"/>
      <c r="C45" s="416"/>
      <c r="D45" s="416"/>
      <c r="E45" s="416"/>
      <c r="F45" s="416"/>
      <c r="G45" s="416"/>
      <c r="H45" s="416"/>
      <c r="I45" s="416"/>
      <c r="J45" s="416"/>
      <c r="K45" s="1023"/>
      <c r="L45" s="1099" t="b">
        <v>0</v>
      </c>
      <c r="M45" s="1100" t="s">
        <v>749</v>
      </c>
      <c r="N45" s="1100"/>
      <c r="O45" s="1100"/>
      <c r="P45" s="1100"/>
      <c r="Q45" s="1101"/>
      <c r="R45" s="1101"/>
      <c r="S45" s="1101"/>
      <c r="T45" s="1100"/>
      <c r="U45" s="1100"/>
      <c r="V45" s="1100"/>
      <c r="W45" s="1100"/>
      <c r="X45" s="1102"/>
      <c r="Y45" s="1100" t="s">
        <v>750</v>
      </c>
      <c r="Z45" s="1100"/>
      <c r="AA45" s="1100"/>
      <c r="AB45" s="1100"/>
      <c r="AC45" s="1100"/>
      <c r="AD45" s="1100"/>
      <c r="AE45" s="1100"/>
      <c r="AF45" s="1100"/>
      <c r="AG45" s="1100"/>
      <c r="AH45" s="416"/>
      <c r="AI45" s="416"/>
      <c r="AJ45" s="416"/>
      <c r="AK45" s="416"/>
      <c r="AL45" s="416"/>
      <c r="AM45" s="1165"/>
      <c r="AN45" s="1166"/>
      <c r="AO45" s="1100"/>
      <c r="AP45" s="1105"/>
      <c r="AQ45" s="1105"/>
      <c r="AR45" s="1105"/>
      <c r="AS45" s="1105"/>
      <c r="AT45" s="1105"/>
      <c r="AU45" s="1105"/>
      <c r="AV45" s="1105"/>
      <c r="AW45" s="952"/>
      <c r="AX45" s="420"/>
      <c r="AY45" s="1104" t="b">
        <v>0</v>
      </c>
      <c r="AZ45" s="1100" t="s">
        <v>751</v>
      </c>
      <c r="BA45" s="1105"/>
      <c r="BB45" s="420"/>
      <c r="BC45" s="420"/>
      <c r="BD45" s="420"/>
      <c r="BE45" s="416"/>
      <c r="BF45" s="416"/>
      <c r="BG45" s="416"/>
      <c r="BH45" s="416"/>
      <c r="BI45" s="416"/>
      <c r="BJ45" s="1107"/>
      <c r="BK45" s="416"/>
      <c r="BL45" s="416"/>
      <c r="BM45" s="416"/>
      <c r="BN45" s="416"/>
      <c r="BO45" s="416"/>
      <c r="BP45" s="416"/>
      <c r="BQ45" s="416"/>
      <c r="BR45" s="416"/>
      <c r="BS45" s="416"/>
      <c r="BT45" s="416"/>
      <c r="BU45" s="416"/>
      <c r="BV45" s="416"/>
      <c r="BW45" s="416"/>
      <c r="BX45" s="416"/>
      <c r="BY45" s="416"/>
      <c r="BZ45" s="416"/>
      <c r="CA45" s="416"/>
      <c r="CB45" s="416"/>
      <c r="CC45" s="416"/>
    </row>
    <row r="46" ht="19.5" customHeight="1">
      <c r="A46" s="479"/>
      <c r="B46" s="482"/>
      <c r="C46" s="479"/>
      <c r="D46" s="479"/>
      <c r="E46" s="479"/>
      <c r="F46" s="479"/>
      <c r="G46" s="479"/>
      <c r="H46" s="479"/>
      <c r="I46" s="479"/>
      <c r="J46" s="479"/>
      <c r="K46" s="1023"/>
      <c r="L46" s="482" t="b">
        <v>0</v>
      </c>
      <c r="M46" s="536" t="s">
        <v>752</v>
      </c>
      <c r="N46" s="536"/>
      <c r="O46" s="536"/>
      <c r="P46" s="536"/>
      <c r="Q46" s="536"/>
      <c r="R46" s="536"/>
      <c r="S46" s="536"/>
      <c r="T46" s="536"/>
      <c r="U46" s="536"/>
      <c r="V46" s="536"/>
      <c r="W46" s="536"/>
      <c r="X46" s="959"/>
      <c r="Y46" s="536"/>
      <c r="Z46" s="536"/>
      <c r="AA46" s="536"/>
      <c r="AB46" s="536"/>
      <c r="AC46" s="536"/>
      <c r="AD46" s="536"/>
      <c r="AE46" s="536"/>
      <c r="AF46" s="536"/>
      <c r="AG46" s="536"/>
      <c r="AH46" s="479"/>
      <c r="AI46" s="479"/>
      <c r="AJ46" s="479"/>
      <c r="AK46" s="479"/>
      <c r="AL46" s="479"/>
      <c r="AM46" s="1046"/>
      <c r="AN46" s="1115"/>
      <c r="AO46" s="1096"/>
      <c r="AP46" s="1096"/>
      <c r="AQ46" s="1096"/>
      <c r="AR46" s="1096"/>
      <c r="AS46" s="1096"/>
      <c r="AT46" s="1096"/>
      <c r="AU46" s="1096"/>
      <c r="AV46" s="1096"/>
      <c r="AW46" s="952"/>
      <c r="AX46" s="479"/>
      <c r="AY46" s="1115"/>
      <c r="AZ46" s="1096"/>
      <c r="BA46" s="1096"/>
      <c r="BB46" s="479"/>
      <c r="BC46" s="479"/>
      <c r="BD46" s="479"/>
      <c r="BE46" s="479"/>
      <c r="BF46" s="479"/>
      <c r="BG46" s="479"/>
      <c r="BH46" s="479"/>
      <c r="BI46" s="479"/>
      <c r="BJ46" s="1057"/>
      <c r="BK46" s="479"/>
      <c r="BL46" s="479"/>
      <c r="BM46" s="479"/>
      <c r="BN46" s="479"/>
      <c r="BO46" s="479"/>
      <c r="BP46" s="479"/>
      <c r="BQ46" s="479"/>
      <c r="BR46" s="479"/>
      <c r="BS46" s="479"/>
      <c r="BT46" s="479"/>
      <c r="BU46" s="479"/>
      <c r="BV46" s="479"/>
      <c r="BW46" s="479"/>
      <c r="BX46" s="479"/>
      <c r="BY46" s="479"/>
      <c r="BZ46" s="479"/>
      <c r="CA46" s="479"/>
      <c r="CB46" s="479"/>
      <c r="CC46" s="479"/>
    </row>
    <row r="47" ht="19.5" customHeight="1">
      <c r="A47" s="479"/>
      <c r="B47" s="482"/>
      <c r="C47" s="479"/>
      <c r="D47" s="479"/>
      <c r="E47" s="479"/>
      <c r="F47" s="479"/>
      <c r="G47" s="479"/>
      <c r="H47" s="479"/>
      <c r="I47" s="479"/>
      <c r="J47" s="479"/>
      <c r="K47" s="1023"/>
      <c r="L47" s="482" t="b">
        <v>0</v>
      </c>
      <c r="M47" s="536" t="s">
        <v>755</v>
      </c>
      <c r="N47" s="536"/>
      <c r="O47" s="536"/>
      <c r="P47" s="536"/>
      <c r="Q47" s="536"/>
      <c r="R47" s="536"/>
      <c r="S47" s="536"/>
      <c r="T47" s="536"/>
      <c r="U47" s="536"/>
      <c r="V47" s="536"/>
      <c r="W47" s="536"/>
      <c r="X47" s="964" t="b">
        <v>0</v>
      </c>
      <c r="Y47" s="536" t="s">
        <v>832</v>
      </c>
      <c r="Z47" s="536"/>
      <c r="AA47" s="536"/>
      <c r="AB47" s="536"/>
      <c r="AC47" s="536"/>
      <c r="AD47" s="536"/>
      <c r="AE47" s="536"/>
      <c r="AF47" s="536"/>
      <c r="AG47" s="536"/>
      <c r="AH47" s="479"/>
      <c r="AI47" s="479"/>
      <c r="AJ47" s="479"/>
      <c r="AK47" s="479"/>
      <c r="AL47" s="479"/>
      <c r="AM47" s="1046"/>
      <c r="AN47" s="536"/>
      <c r="AO47" s="1096"/>
      <c r="AP47" s="1096"/>
      <c r="AQ47" s="1096"/>
      <c r="AR47" s="1096"/>
      <c r="AS47" s="1096"/>
      <c r="AT47" s="1096"/>
      <c r="AU47" s="1096"/>
      <c r="AV47" s="1096"/>
      <c r="AW47" s="952"/>
      <c r="AX47" s="479"/>
      <c r="AY47" s="536" t="s">
        <v>750</v>
      </c>
      <c r="AZ47" s="1096"/>
      <c r="BA47" s="1096"/>
      <c r="BB47" s="479"/>
      <c r="BC47" s="479"/>
      <c r="BD47" s="479"/>
      <c r="BE47" s="479"/>
      <c r="BF47" s="479"/>
      <c r="BG47" s="479"/>
      <c r="BH47" s="479"/>
      <c r="BI47" s="479"/>
      <c r="BJ47" s="1057"/>
      <c r="BK47" s="479"/>
      <c r="BL47" s="479"/>
      <c r="BM47" s="479"/>
      <c r="BN47" s="479"/>
      <c r="BO47" s="479"/>
      <c r="BP47" s="479"/>
      <c r="BQ47" s="479"/>
      <c r="BR47" s="479"/>
      <c r="BS47" s="479"/>
      <c r="BT47" s="479"/>
      <c r="BU47" s="479"/>
      <c r="BV47" s="479"/>
      <c r="BW47" s="479"/>
      <c r="BX47" s="479"/>
      <c r="BY47" s="479"/>
      <c r="BZ47" s="479"/>
      <c r="CA47" s="479"/>
      <c r="CB47" s="479"/>
      <c r="CC47" s="479"/>
    </row>
    <row r="48" ht="18.0" customHeight="1">
      <c r="A48" s="479"/>
      <c r="B48" s="482"/>
      <c r="C48" s="479"/>
      <c r="D48" s="479"/>
      <c r="E48" s="479"/>
      <c r="F48" s="479"/>
      <c r="G48" s="479"/>
      <c r="H48" s="479"/>
      <c r="I48" s="479"/>
      <c r="J48" s="479"/>
      <c r="K48" s="1117"/>
      <c r="L48" s="1080"/>
      <c r="M48" s="1061"/>
      <c r="N48" s="1061"/>
      <c r="O48" s="1061"/>
      <c r="P48" s="1061"/>
      <c r="Q48" s="1061"/>
      <c r="R48" s="1061"/>
      <c r="S48" s="1061"/>
      <c r="T48" s="1061"/>
      <c r="U48" s="1061"/>
      <c r="V48" s="1061"/>
      <c r="W48" s="1061"/>
      <c r="X48" s="1116"/>
      <c r="Y48" s="1112"/>
      <c r="Z48" s="1112"/>
      <c r="AA48" s="1112"/>
      <c r="AB48" s="1112"/>
      <c r="AC48" s="1112"/>
      <c r="AD48" s="1112"/>
      <c r="AE48" s="1112"/>
      <c r="AF48" s="1112"/>
      <c r="AG48" s="1112"/>
      <c r="AH48" s="1112"/>
      <c r="AI48" s="1112"/>
      <c r="AJ48" s="1112"/>
      <c r="AK48" s="1112"/>
      <c r="AL48" s="1112"/>
      <c r="AM48" s="1113"/>
      <c r="AN48" s="1061"/>
      <c r="AO48" s="1061"/>
      <c r="AP48" s="1061"/>
      <c r="AQ48" s="1061"/>
      <c r="AR48" s="1061"/>
      <c r="AS48" s="1061"/>
      <c r="AT48" s="1061"/>
      <c r="AU48" s="1061"/>
      <c r="AV48" s="1061"/>
      <c r="AW48" s="1064"/>
      <c r="AX48" s="1061"/>
      <c r="AY48" s="1061"/>
      <c r="AZ48" s="1061"/>
      <c r="BA48" s="1061"/>
      <c r="BB48" s="1061"/>
      <c r="BC48" s="1061"/>
      <c r="BD48" s="1061"/>
      <c r="BE48" s="1061"/>
      <c r="BF48" s="1061"/>
      <c r="BG48" s="1061"/>
      <c r="BH48" s="1061"/>
      <c r="BI48" s="1061"/>
      <c r="BJ48" s="1065"/>
      <c r="BK48" s="479"/>
      <c r="BL48" s="479"/>
      <c r="BM48" s="479"/>
      <c r="BN48" s="479"/>
      <c r="BO48" s="479"/>
      <c r="BP48" s="479"/>
      <c r="BQ48" s="479"/>
      <c r="BR48" s="479"/>
      <c r="BS48" s="479"/>
      <c r="BT48" s="479"/>
      <c r="BU48" s="479"/>
      <c r="BV48" s="479"/>
      <c r="BW48" s="479"/>
      <c r="BX48" s="479"/>
      <c r="BY48" s="479"/>
      <c r="BZ48" s="479"/>
      <c r="CA48" s="479"/>
      <c r="CB48" s="479"/>
      <c r="CC48" s="479"/>
    </row>
    <row r="49" ht="33.0" customHeight="1">
      <c r="A49" s="496"/>
      <c r="B49" s="496"/>
      <c r="C49" s="496"/>
      <c r="D49" s="496"/>
      <c r="E49" s="496"/>
      <c r="F49" s="496"/>
      <c r="G49" s="496"/>
      <c r="H49" s="496"/>
      <c r="I49" s="496"/>
      <c r="J49" s="496"/>
      <c r="K49" s="1118" t="s">
        <v>758</v>
      </c>
      <c r="L49" s="1119"/>
      <c r="M49" s="1093"/>
      <c r="N49" s="1093"/>
      <c r="O49" s="1093"/>
      <c r="P49" s="1093"/>
      <c r="Q49" s="1093"/>
      <c r="R49" s="1093"/>
      <c r="S49" s="1093"/>
      <c r="T49" s="1093"/>
      <c r="U49" s="1093"/>
      <c r="V49" s="1093"/>
      <c r="W49" s="1093"/>
      <c r="X49" s="1157" t="s">
        <v>669</v>
      </c>
      <c r="Y49" s="1090"/>
      <c r="Z49" s="1090"/>
      <c r="AA49" s="1090"/>
      <c r="AB49" s="1090"/>
      <c r="AC49" s="1090"/>
      <c r="AD49" s="1090"/>
      <c r="AE49" s="1090"/>
      <c r="AF49" s="1090"/>
      <c r="AG49" s="1090"/>
      <c r="AH49" s="1090"/>
      <c r="AI49" s="1090"/>
      <c r="AJ49" s="1090"/>
      <c r="AK49" s="1090"/>
      <c r="AL49" s="1090"/>
      <c r="AM49" s="1090"/>
      <c r="AN49" s="1093" t="s">
        <v>761</v>
      </c>
      <c r="AO49" s="1093"/>
      <c r="AP49" s="1121"/>
      <c r="AQ49" s="1121"/>
      <c r="AR49" s="1121"/>
      <c r="AS49" s="1121"/>
      <c r="AT49" s="1121"/>
      <c r="AU49" s="1121"/>
      <c r="AV49" s="1121"/>
      <c r="AW49" s="1094" t="s">
        <v>129</v>
      </c>
      <c r="AX49" s="1121"/>
      <c r="AY49" s="1121"/>
      <c r="AZ49" s="1121"/>
      <c r="BA49" s="1121"/>
      <c r="BB49" s="1121"/>
      <c r="BC49" s="1121"/>
      <c r="BD49" s="1121"/>
      <c r="BE49" s="1121"/>
      <c r="BF49" s="1121"/>
      <c r="BG49" s="1121"/>
      <c r="BH49" s="1121"/>
      <c r="BI49" s="1121"/>
      <c r="BJ49" s="1126"/>
      <c r="BK49" s="496"/>
      <c r="BL49" s="496"/>
      <c r="BM49" s="496"/>
      <c r="BN49" s="496"/>
      <c r="BO49" s="496"/>
      <c r="BP49" s="496"/>
      <c r="BQ49" s="496"/>
      <c r="BR49" s="496"/>
      <c r="BS49" s="496"/>
      <c r="BT49" s="496"/>
      <c r="BU49" s="496"/>
      <c r="BV49" s="496"/>
      <c r="BW49" s="496"/>
      <c r="BX49" s="496"/>
      <c r="BY49" s="496"/>
      <c r="BZ49" s="496"/>
      <c r="CA49" s="496"/>
      <c r="CB49" s="496"/>
      <c r="CC49" s="496"/>
    </row>
    <row r="50" ht="18.0" customHeight="1">
      <c r="A50" s="479"/>
      <c r="B50" s="482"/>
      <c r="C50" s="479"/>
      <c r="D50" s="479"/>
      <c r="E50" s="479"/>
      <c r="F50" s="479"/>
      <c r="G50" s="479"/>
      <c r="H50" s="479"/>
      <c r="I50" s="479"/>
      <c r="J50" s="479"/>
      <c r="K50" s="1128" t="s">
        <v>129</v>
      </c>
      <c r="L50" s="1098"/>
      <c r="M50" s="479"/>
      <c r="N50" s="479"/>
      <c r="O50" s="479"/>
      <c r="P50" s="479"/>
      <c r="Q50" s="479"/>
      <c r="R50" s="479"/>
      <c r="S50" s="479"/>
      <c r="T50" s="479"/>
      <c r="U50" s="479"/>
      <c r="V50" s="479"/>
      <c r="W50" s="479"/>
      <c r="X50" s="957"/>
      <c r="Y50" s="479"/>
      <c r="Z50" s="479"/>
      <c r="AA50" s="479"/>
      <c r="AB50" s="479"/>
      <c r="AC50" s="479"/>
      <c r="AD50" s="479"/>
      <c r="AE50" s="479"/>
      <c r="AF50" s="479"/>
      <c r="AG50" s="479"/>
      <c r="AH50" s="479"/>
      <c r="AI50" s="479"/>
      <c r="AJ50" s="479"/>
      <c r="AK50" s="479"/>
      <c r="AL50" s="479"/>
      <c r="AM50" s="479"/>
      <c r="AN50" s="479"/>
      <c r="AO50" s="479"/>
      <c r="AP50" s="479"/>
      <c r="AQ50" s="479"/>
      <c r="AR50" s="479"/>
      <c r="AS50" s="479"/>
      <c r="AT50" s="479"/>
      <c r="AU50" s="479"/>
      <c r="AV50" s="479"/>
      <c r="AW50" s="952"/>
      <c r="AX50" s="479"/>
      <c r="AY50" s="479"/>
      <c r="AZ50" s="479"/>
      <c r="BA50" s="479"/>
      <c r="BB50" s="479"/>
      <c r="BC50" s="479"/>
      <c r="BD50" s="479"/>
      <c r="BE50" s="479"/>
      <c r="BF50" s="479"/>
      <c r="BG50" s="479"/>
      <c r="BH50" s="479"/>
      <c r="BI50" s="479"/>
      <c r="BJ50" s="1057"/>
      <c r="BK50" s="479"/>
      <c r="BL50" s="479"/>
      <c r="BM50" s="479"/>
      <c r="BN50" s="479"/>
      <c r="BO50" s="479"/>
      <c r="BP50" s="479"/>
      <c r="BQ50" s="479"/>
      <c r="BR50" s="479"/>
      <c r="BS50" s="479"/>
      <c r="BT50" s="479"/>
      <c r="BU50" s="479"/>
      <c r="BV50" s="479"/>
      <c r="BW50" s="479"/>
      <c r="BX50" s="479"/>
      <c r="BY50" s="479"/>
      <c r="BZ50" s="479"/>
      <c r="CA50" s="479"/>
      <c r="CB50" s="479"/>
      <c r="CC50" s="479"/>
    </row>
    <row r="51" ht="21.0" customHeight="1">
      <c r="A51" s="479"/>
      <c r="B51" s="482"/>
      <c r="C51" s="479"/>
      <c r="D51" s="479"/>
      <c r="E51" s="479"/>
      <c r="F51" s="479"/>
      <c r="G51" s="479"/>
      <c r="H51" s="479"/>
      <c r="I51" s="479"/>
      <c r="J51" s="479"/>
      <c r="K51" s="1130"/>
      <c r="L51" s="1098" t="b">
        <v>0</v>
      </c>
      <c r="M51" s="536" t="s">
        <v>620</v>
      </c>
      <c r="N51" s="536"/>
      <c r="O51" s="536"/>
      <c r="P51" s="536"/>
      <c r="Q51" s="536"/>
      <c r="R51" s="536"/>
      <c r="S51" s="536"/>
      <c r="T51" s="536"/>
      <c r="U51" s="536"/>
      <c r="V51" s="536"/>
      <c r="W51" s="536"/>
      <c r="X51" s="959"/>
      <c r="Y51" s="536"/>
      <c r="Z51" s="536"/>
      <c r="AA51" s="536"/>
      <c r="AB51" s="536"/>
      <c r="AC51" s="536"/>
      <c r="AD51" s="536"/>
      <c r="AE51" s="536"/>
      <c r="AF51" s="536"/>
      <c r="AG51" s="536"/>
      <c r="AH51" s="536"/>
      <c r="AI51" s="536"/>
      <c r="AJ51" s="536"/>
      <c r="AK51" s="536"/>
      <c r="AL51" s="536"/>
      <c r="AM51" s="536"/>
      <c r="AN51" s="536"/>
      <c r="AO51" s="536"/>
      <c r="AP51" s="536"/>
      <c r="AQ51" s="536"/>
      <c r="AR51" s="536"/>
      <c r="AS51" s="536"/>
      <c r="AT51" s="536"/>
      <c r="AU51" s="536"/>
      <c r="AV51" s="536"/>
      <c r="AW51" s="952"/>
      <c r="AX51" s="536"/>
      <c r="AY51" s="536"/>
      <c r="AZ51" s="536"/>
      <c r="BA51" s="536"/>
      <c r="BB51" s="536"/>
      <c r="BC51" s="536"/>
      <c r="BD51" s="536"/>
      <c r="BE51" s="536"/>
      <c r="BF51" s="536"/>
      <c r="BG51" s="536"/>
      <c r="BH51" s="536"/>
      <c r="BI51" s="536"/>
      <c r="BJ51" s="1022"/>
      <c r="BK51" s="479"/>
      <c r="BL51" s="479"/>
      <c r="BM51" s="479"/>
      <c r="BN51" s="479"/>
      <c r="BO51" s="479"/>
      <c r="BP51" s="479"/>
      <c r="BQ51" s="479"/>
      <c r="BR51" s="479"/>
      <c r="BS51" s="479"/>
      <c r="BT51" s="479"/>
      <c r="BU51" s="479"/>
      <c r="BV51" s="479"/>
      <c r="BW51" s="479"/>
      <c r="BX51" s="479"/>
      <c r="BY51" s="479"/>
      <c r="BZ51" s="479"/>
      <c r="CA51" s="479"/>
      <c r="CB51" s="479"/>
      <c r="CC51" s="479"/>
    </row>
    <row r="52" ht="21.0" customHeight="1">
      <c r="A52" s="479"/>
      <c r="B52" s="482"/>
      <c r="C52" s="479"/>
      <c r="D52" s="479"/>
      <c r="E52" s="479"/>
      <c r="F52" s="479"/>
      <c r="G52" s="479"/>
      <c r="H52" s="479"/>
      <c r="I52" s="479"/>
      <c r="J52" s="479"/>
      <c r="K52" s="1130"/>
      <c r="L52" s="1098" t="b">
        <v>0</v>
      </c>
      <c r="M52" s="1100" t="s">
        <v>749</v>
      </c>
      <c r="N52" s="536"/>
      <c r="O52" s="536"/>
      <c r="P52" s="536"/>
      <c r="Q52" s="536"/>
      <c r="R52" s="536"/>
      <c r="S52" s="536"/>
      <c r="T52" s="536"/>
      <c r="U52" s="536"/>
      <c r="V52" s="536"/>
      <c r="W52" s="536"/>
      <c r="X52" s="964" t="b">
        <v>0</v>
      </c>
      <c r="Y52" s="536" t="s">
        <v>748</v>
      </c>
      <c r="Z52" s="536"/>
      <c r="AA52" s="536"/>
      <c r="AB52" s="536"/>
      <c r="AC52" s="536"/>
      <c r="AD52" s="536"/>
      <c r="AE52" s="536"/>
      <c r="AF52" s="536"/>
      <c r="AG52" s="536"/>
      <c r="AH52" s="536"/>
      <c r="AI52" s="536"/>
      <c r="AJ52" s="536"/>
      <c r="AK52" s="536"/>
      <c r="AL52" s="536"/>
      <c r="AM52" s="536"/>
      <c r="AN52" s="536"/>
      <c r="AO52" s="536"/>
      <c r="AP52" s="536"/>
      <c r="AQ52" s="536"/>
      <c r="AR52" s="536"/>
      <c r="AS52" s="536"/>
      <c r="AT52" s="536"/>
      <c r="AU52" s="536"/>
      <c r="AV52" s="536"/>
      <c r="AW52" s="952"/>
      <c r="AX52" s="536"/>
      <c r="AY52" s="536"/>
      <c r="AZ52" s="536"/>
      <c r="BA52" s="536"/>
      <c r="BB52" s="536"/>
      <c r="BC52" s="536"/>
      <c r="BD52" s="536"/>
      <c r="BE52" s="536"/>
      <c r="BF52" s="536"/>
      <c r="BG52" s="536"/>
      <c r="BH52" s="536"/>
      <c r="BI52" s="536"/>
      <c r="BJ52" s="1022"/>
      <c r="BK52" s="479"/>
      <c r="BL52" s="479"/>
      <c r="BM52" s="479"/>
      <c r="BN52" s="479"/>
      <c r="BO52" s="479"/>
      <c r="BP52" s="479"/>
      <c r="BQ52" s="479"/>
      <c r="BR52" s="479"/>
      <c r="BS52" s="479"/>
      <c r="BT52" s="479"/>
      <c r="BU52" s="479"/>
      <c r="BV52" s="479"/>
      <c r="BW52" s="479"/>
      <c r="BX52" s="479"/>
      <c r="BY52" s="479"/>
      <c r="BZ52" s="479"/>
      <c r="CA52" s="479"/>
      <c r="CB52" s="479"/>
      <c r="CC52" s="479"/>
    </row>
    <row r="53" ht="21.0" customHeight="1">
      <c r="A53" s="479"/>
      <c r="B53" s="482"/>
      <c r="C53" s="479"/>
      <c r="D53" s="479"/>
      <c r="E53" s="479"/>
      <c r="F53" s="479"/>
      <c r="G53" s="479"/>
      <c r="H53" s="479"/>
      <c r="I53" s="479"/>
      <c r="J53" s="479"/>
      <c r="K53" s="1130"/>
      <c r="L53" s="1098" t="b">
        <v>0</v>
      </c>
      <c r="M53" s="974" t="s">
        <v>844</v>
      </c>
      <c r="N53" s="536"/>
      <c r="O53" s="536"/>
      <c r="P53" s="536"/>
      <c r="Q53" s="536"/>
      <c r="R53" s="536"/>
      <c r="S53" s="536"/>
      <c r="T53" s="536"/>
      <c r="U53" s="536"/>
      <c r="V53" s="536"/>
      <c r="W53" s="536"/>
      <c r="X53" s="964" t="b">
        <v>0</v>
      </c>
      <c r="Y53" s="536" t="s">
        <v>751</v>
      </c>
      <c r="Z53" s="536"/>
      <c r="AA53" s="536"/>
      <c r="AB53" s="536"/>
      <c r="AC53" s="536"/>
      <c r="AD53" s="536"/>
      <c r="AE53" s="536"/>
      <c r="AF53" s="536"/>
      <c r="AG53" s="536"/>
      <c r="AH53" s="536"/>
      <c r="AI53" s="536"/>
      <c r="AJ53" s="536"/>
      <c r="AK53" s="536"/>
      <c r="AL53" s="536"/>
      <c r="AM53" s="536"/>
      <c r="AN53" s="536"/>
      <c r="AO53" s="536"/>
      <c r="AP53" s="536"/>
      <c r="AQ53" s="536"/>
      <c r="AR53" s="536"/>
      <c r="AS53" s="536"/>
      <c r="AT53" s="536"/>
      <c r="AU53" s="536"/>
      <c r="AV53" s="536"/>
      <c r="AW53" s="952"/>
      <c r="AX53" s="536"/>
      <c r="AY53" s="536"/>
      <c r="AZ53" s="536"/>
      <c r="BA53" s="536"/>
      <c r="BB53" s="536"/>
      <c r="BC53" s="536"/>
      <c r="BD53" s="536"/>
      <c r="BE53" s="536"/>
      <c r="BF53" s="536"/>
      <c r="BG53" s="536"/>
      <c r="BH53" s="536"/>
      <c r="BI53" s="536"/>
      <c r="BJ53" s="1022"/>
      <c r="BK53" s="479"/>
      <c r="BL53" s="479"/>
      <c r="BM53" s="479"/>
      <c r="BN53" s="479"/>
      <c r="BO53" s="479"/>
      <c r="BP53" s="479"/>
      <c r="BQ53" s="479"/>
      <c r="BR53" s="479"/>
      <c r="BS53" s="479"/>
      <c r="BT53" s="479"/>
      <c r="BU53" s="479"/>
      <c r="BV53" s="479"/>
      <c r="BW53" s="479"/>
      <c r="BX53" s="479"/>
      <c r="BY53" s="479"/>
      <c r="BZ53" s="479"/>
      <c r="CA53" s="479"/>
      <c r="CB53" s="479"/>
      <c r="CC53" s="479"/>
    </row>
    <row r="54" ht="21.0" customHeight="1">
      <c r="A54" s="479"/>
      <c r="B54" s="482"/>
      <c r="C54" s="479"/>
      <c r="D54" s="479"/>
      <c r="E54" s="479"/>
      <c r="F54" s="479"/>
      <c r="G54" s="479"/>
      <c r="H54" s="479"/>
      <c r="I54" s="479"/>
      <c r="J54" s="479"/>
      <c r="K54" s="1130"/>
      <c r="L54" s="1098" t="b">
        <v>0</v>
      </c>
      <c r="M54" s="536"/>
      <c r="N54" s="536"/>
      <c r="O54" s="536"/>
      <c r="P54" s="536"/>
      <c r="Q54" s="536"/>
      <c r="R54" s="536"/>
      <c r="S54" s="536"/>
      <c r="T54" s="536"/>
      <c r="U54" s="536"/>
      <c r="V54" s="536"/>
      <c r="W54" s="536"/>
      <c r="X54" s="959"/>
      <c r="Y54" s="536"/>
      <c r="Z54" s="536"/>
      <c r="AA54" s="536"/>
      <c r="AB54" s="536"/>
      <c r="AC54" s="536"/>
      <c r="AD54" s="536"/>
      <c r="AE54" s="536"/>
      <c r="AF54" s="536"/>
      <c r="AG54" s="536"/>
      <c r="AH54" s="536"/>
      <c r="AI54" s="536"/>
      <c r="AJ54" s="536"/>
      <c r="AK54" s="536"/>
      <c r="AL54" s="536"/>
      <c r="AM54" s="536"/>
      <c r="AN54" s="536"/>
      <c r="AO54" s="536"/>
      <c r="AP54" s="536"/>
      <c r="AQ54" s="536"/>
      <c r="AR54" s="536"/>
      <c r="AS54" s="536"/>
      <c r="AT54" s="536"/>
      <c r="AU54" s="536"/>
      <c r="AV54" s="536"/>
      <c r="AW54" s="952"/>
      <c r="AX54" s="536"/>
      <c r="AY54" s="536"/>
      <c r="AZ54" s="536"/>
      <c r="BA54" s="536"/>
      <c r="BB54" s="536"/>
      <c r="BC54" s="536"/>
      <c r="BD54" s="536"/>
      <c r="BE54" s="536"/>
      <c r="BF54" s="536"/>
      <c r="BG54" s="536"/>
      <c r="BH54" s="536"/>
      <c r="BI54" s="536"/>
      <c r="BJ54" s="1022"/>
      <c r="BK54" s="479"/>
      <c r="BL54" s="479"/>
      <c r="BM54" s="479"/>
      <c r="BN54" s="479"/>
      <c r="BO54" s="479"/>
      <c r="BP54" s="479"/>
      <c r="BQ54" s="479"/>
      <c r="BR54" s="479"/>
      <c r="BS54" s="479"/>
      <c r="BT54" s="479"/>
      <c r="BU54" s="479"/>
      <c r="BV54" s="479"/>
      <c r="BW54" s="479"/>
      <c r="BX54" s="479"/>
      <c r="BY54" s="479"/>
      <c r="BZ54" s="479"/>
      <c r="CA54" s="479"/>
      <c r="CB54" s="479"/>
      <c r="CC54" s="479"/>
    </row>
    <row r="55" ht="21.0" customHeight="1">
      <c r="A55" s="479"/>
      <c r="B55" s="482"/>
      <c r="C55" s="479"/>
      <c r="D55" s="479"/>
      <c r="E55" s="479"/>
      <c r="F55" s="479"/>
      <c r="G55" s="479"/>
      <c r="H55" s="479"/>
      <c r="I55" s="479"/>
      <c r="J55" s="479"/>
      <c r="K55" s="1134"/>
      <c r="L55" s="1082" t="b">
        <v>0</v>
      </c>
      <c r="M55" s="1036" t="s">
        <v>755</v>
      </c>
      <c r="N55" s="1036"/>
      <c r="O55" s="1036"/>
      <c r="P55" s="1036"/>
      <c r="Q55" s="1036"/>
      <c r="R55" s="1036"/>
      <c r="S55" s="1036"/>
      <c r="T55" s="1036"/>
      <c r="U55" s="1036"/>
      <c r="V55" s="1036"/>
      <c r="W55" s="1036"/>
      <c r="X55" s="991" t="b">
        <v>0</v>
      </c>
      <c r="Y55" s="990" t="s">
        <v>848</v>
      </c>
      <c r="Z55" s="990"/>
      <c r="AA55" s="990"/>
      <c r="AB55" s="990"/>
      <c r="AC55" s="990"/>
      <c r="AD55" s="990"/>
      <c r="AE55" s="990"/>
      <c r="AF55" s="990"/>
      <c r="AG55" s="990"/>
      <c r="AH55" s="990"/>
      <c r="AI55" s="990"/>
      <c r="AJ55" s="990"/>
      <c r="AK55" s="990"/>
      <c r="AL55" s="990"/>
      <c r="AM55" s="990"/>
      <c r="AN55" s="990"/>
      <c r="AO55" s="990"/>
      <c r="AP55" s="990"/>
      <c r="AQ55" s="990"/>
      <c r="AR55" s="990"/>
      <c r="AS55" s="990"/>
      <c r="AT55" s="990"/>
      <c r="AU55" s="990"/>
      <c r="AV55" s="990"/>
      <c r="AW55" s="1064"/>
      <c r="AX55" s="1036"/>
      <c r="AY55" s="1036"/>
      <c r="AZ55" s="1036"/>
      <c r="BA55" s="1036"/>
      <c r="BB55" s="1036"/>
      <c r="BC55" s="1036"/>
      <c r="BD55" s="1036"/>
      <c r="BE55" s="1036"/>
      <c r="BF55" s="1036"/>
      <c r="BG55" s="1036"/>
      <c r="BH55" s="1036"/>
      <c r="BI55" s="1036"/>
      <c r="BJ55" s="1083"/>
      <c r="BK55" s="479"/>
      <c r="BL55" s="479"/>
      <c r="BM55" s="479"/>
      <c r="BN55" s="479"/>
      <c r="BO55" s="479"/>
      <c r="BP55" s="479"/>
      <c r="BQ55" s="479"/>
      <c r="BR55" s="479"/>
      <c r="BS55" s="479"/>
      <c r="BT55" s="479"/>
      <c r="BU55" s="479"/>
      <c r="BV55" s="479"/>
      <c r="BW55" s="479"/>
      <c r="BX55" s="479"/>
      <c r="BY55" s="479"/>
      <c r="BZ55" s="479"/>
      <c r="CA55" s="479"/>
      <c r="CB55" s="479"/>
      <c r="CC55" s="479"/>
    </row>
    <row r="56" ht="18.0" customHeight="1">
      <c r="A56" s="479"/>
      <c r="B56" s="482"/>
      <c r="C56" s="479"/>
      <c r="D56" s="479"/>
      <c r="E56" s="479"/>
      <c r="F56" s="479"/>
      <c r="G56" s="479"/>
      <c r="H56" s="479"/>
      <c r="I56" s="479"/>
      <c r="J56" s="479"/>
      <c r="K56" s="1066" t="s">
        <v>678</v>
      </c>
      <c r="L56" s="1067" t="s">
        <v>710</v>
      </c>
      <c r="M56" s="1068"/>
      <c r="N56" s="1068"/>
      <c r="O56" s="1068"/>
      <c r="P56" s="1068"/>
      <c r="Q56" s="1068"/>
      <c r="R56" s="1068"/>
      <c r="S56" s="1068"/>
      <c r="T56" s="1068"/>
      <c r="U56" s="1068"/>
      <c r="V56" s="1068"/>
      <c r="W56" s="1069"/>
      <c r="X56" s="536"/>
      <c r="Y56" s="536"/>
      <c r="Z56" s="536"/>
      <c r="AA56" s="536"/>
      <c r="AB56" s="536"/>
      <c r="AC56" s="536"/>
      <c r="AD56" s="536"/>
      <c r="AE56" s="536"/>
      <c r="AF56" s="536"/>
      <c r="AG56" s="536"/>
      <c r="AH56" s="536"/>
      <c r="AI56" s="536"/>
      <c r="AJ56" s="536"/>
      <c r="AK56" s="536"/>
      <c r="AL56" s="536"/>
      <c r="AM56" s="536"/>
      <c r="AN56" s="536"/>
      <c r="AO56" s="536"/>
      <c r="AP56" s="536"/>
      <c r="AQ56" s="536"/>
      <c r="AR56" s="536"/>
      <c r="AS56" s="536"/>
      <c r="AT56" s="536"/>
      <c r="AU56" s="536"/>
      <c r="AV56" s="536"/>
      <c r="AW56" s="479"/>
      <c r="AX56" s="536"/>
      <c r="AY56" s="536"/>
      <c r="AZ56" s="536"/>
      <c r="BA56" s="536"/>
      <c r="BB56" s="536"/>
      <c r="BC56" s="536"/>
      <c r="BD56" s="536"/>
      <c r="BE56" s="536"/>
      <c r="BF56" s="536"/>
      <c r="BG56" s="536"/>
      <c r="BH56" s="536"/>
      <c r="BI56" s="536"/>
      <c r="BJ56" s="536"/>
      <c r="BK56" s="479"/>
      <c r="BL56" s="479"/>
      <c r="BM56" s="479"/>
      <c r="BN56" s="479"/>
      <c r="BO56" s="479"/>
      <c r="BP56" s="479"/>
      <c r="BQ56" s="479"/>
      <c r="BR56" s="479"/>
      <c r="BS56" s="479"/>
      <c r="BT56" s="479"/>
      <c r="BU56" s="479"/>
      <c r="BV56" s="479"/>
      <c r="BW56" s="479"/>
      <c r="BX56" s="479"/>
      <c r="BY56" s="479"/>
      <c r="BZ56" s="479"/>
      <c r="CA56" s="479"/>
      <c r="CB56" s="479"/>
      <c r="CC56" s="479"/>
    </row>
    <row r="57" ht="30.0" customHeight="1">
      <c r="A57" s="479"/>
      <c r="B57" s="482"/>
      <c r="C57" s="479"/>
      <c r="D57" s="479"/>
      <c r="E57" s="479"/>
      <c r="F57" s="479"/>
      <c r="G57" s="479"/>
      <c r="H57" s="479"/>
      <c r="I57" s="479"/>
      <c r="J57" s="479"/>
      <c r="K57" s="1071"/>
      <c r="L57" s="536" t="s">
        <v>711</v>
      </c>
      <c r="M57" s="536"/>
      <c r="N57" s="536"/>
      <c r="O57" s="536"/>
      <c r="P57" s="536"/>
      <c r="Q57" s="536"/>
      <c r="R57" s="536" t="s">
        <v>712</v>
      </c>
      <c r="S57" s="479"/>
      <c r="T57" s="536"/>
      <c r="U57" s="536"/>
      <c r="V57" s="536"/>
      <c r="W57" s="536"/>
      <c r="X57" s="1169" t="s">
        <v>713</v>
      </c>
      <c r="Y57" s="1170"/>
      <c r="Z57" s="1171"/>
      <c r="AA57" s="1171"/>
      <c r="AB57" s="1171"/>
      <c r="AC57" s="1171"/>
      <c r="AD57" s="1171"/>
      <c r="AE57" s="1171"/>
      <c r="AF57" s="1171"/>
      <c r="AG57" s="1171"/>
      <c r="AH57" s="1171"/>
      <c r="AI57" s="1171"/>
      <c r="AJ57" s="1171"/>
      <c r="AK57" s="1171"/>
      <c r="AL57" s="1171"/>
      <c r="AM57" s="1171"/>
      <c r="AN57" s="1171" t="s">
        <v>714</v>
      </c>
      <c r="AO57" s="1171"/>
      <c r="AP57" s="1171"/>
      <c r="AQ57" s="1171"/>
      <c r="AR57" s="1171"/>
      <c r="AS57" s="1171"/>
      <c r="AT57" s="1171"/>
      <c r="AU57" s="1171"/>
      <c r="AV57" s="1171"/>
      <c r="AW57" s="1172" t="s">
        <v>147</v>
      </c>
      <c r="AX57" s="1173" t="s">
        <v>715</v>
      </c>
      <c r="AY57" s="1171"/>
      <c r="AZ57" s="1171"/>
      <c r="BA57" s="1171"/>
      <c r="BB57" s="1171"/>
      <c r="BC57" s="1171"/>
      <c r="BD57" s="1171"/>
      <c r="BE57" s="1171" t="s">
        <v>717</v>
      </c>
      <c r="BF57" s="1171"/>
      <c r="BG57" s="1171"/>
      <c r="BH57" s="1171"/>
      <c r="BI57" s="1171"/>
      <c r="BJ57" s="1175"/>
      <c r="BK57" s="479"/>
      <c r="BL57" s="479"/>
      <c r="BM57" s="479"/>
      <c r="BN57" s="479"/>
      <c r="BO57" s="479"/>
      <c r="BP57" s="479"/>
      <c r="BQ57" s="479"/>
      <c r="BR57" s="479"/>
      <c r="BS57" s="479"/>
      <c r="BT57" s="479"/>
      <c r="BU57" s="479"/>
      <c r="BV57" s="479"/>
      <c r="BW57" s="479"/>
      <c r="BX57" s="479"/>
      <c r="BY57" s="479"/>
      <c r="BZ57" s="479"/>
      <c r="CA57" s="479"/>
      <c r="CB57" s="479"/>
      <c r="CC57" s="479"/>
    </row>
    <row r="58" ht="28.5" customHeight="1">
      <c r="A58" s="479"/>
      <c r="B58" s="482"/>
      <c r="C58" s="479"/>
      <c r="D58" s="479"/>
      <c r="E58" s="479"/>
      <c r="F58" s="479"/>
      <c r="G58" s="479"/>
      <c r="H58" s="479"/>
      <c r="I58" s="479"/>
      <c r="J58" s="479"/>
      <c r="K58" s="1071"/>
      <c r="L58" s="536" t="s">
        <v>549</v>
      </c>
      <c r="M58" s="536"/>
      <c r="N58" s="536"/>
      <c r="O58" s="536"/>
      <c r="P58" s="536"/>
      <c r="Q58" s="536"/>
      <c r="R58" s="536"/>
      <c r="S58" s="536"/>
      <c r="T58" s="536"/>
      <c r="U58" s="536"/>
      <c r="V58" s="536"/>
      <c r="W58" s="536"/>
      <c r="X58" s="991" t="b">
        <v>0</v>
      </c>
      <c r="Y58" s="990" t="s">
        <v>718</v>
      </c>
      <c r="Z58" s="990"/>
      <c r="AA58" s="990"/>
      <c r="AB58" s="990"/>
      <c r="AC58" s="990"/>
      <c r="AD58" s="990"/>
      <c r="AE58" s="990"/>
      <c r="AF58" s="989" t="b">
        <v>0</v>
      </c>
      <c r="AG58" s="990" t="s">
        <v>719</v>
      </c>
      <c r="AH58" s="990"/>
      <c r="AI58" s="990"/>
      <c r="AJ58" s="990"/>
      <c r="AK58" s="990"/>
      <c r="AL58" s="990"/>
      <c r="AM58" s="990"/>
      <c r="AN58" s="989" t="b">
        <v>0</v>
      </c>
      <c r="AO58" s="536" t="s">
        <v>726</v>
      </c>
      <c r="AP58" s="990"/>
      <c r="AQ58" s="990"/>
      <c r="AR58" s="990"/>
      <c r="AS58" s="990"/>
      <c r="AT58" s="990"/>
      <c r="AU58" s="990"/>
      <c r="AV58" s="990"/>
      <c r="AW58" s="1176"/>
      <c r="AX58" s="1177" t="b">
        <v>0</v>
      </c>
      <c r="AY58" s="990" t="s">
        <v>720</v>
      </c>
      <c r="AZ58" s="990"/>
      <c r="BA58" s="990"/>
      <c r="BB58" s="990"/>
      <c r="BC58" s="990"/>
      <c r="BD58" s="990"/>
      <c r="BE58" s="989" t="b">
        <v>0</v>
      </c>
      <c r="BF58" s="990" t="s">
        <v>722</v>
      </c>
      <c r="BG58" s="990"/>
      <c r="BH58" s="990"/>
      <c r="BI58" s="990"/>
      <c r="BJ58" s="998"/>
      <c r="BK58" s="479"/>
      <c r="BL58" s="479"/>
      <c r="BM58" s="479"/>
      <c r="BN58" s="479"/>
      <c r="BO58" s="479"/>
      <c r="BP58" s="479"/>
      <c r="BQ58" s="479"/>
      <c r="BR58" s="479"/>
      <c r="BS58" s="479"/>
      <c r="BT58" s="479"/>
      <c r="BU58" s="479"/>
      <c r="BV58" s="479"/>
      <c r="BW58" s="479"/>
      <c r="BX58" s="479"/>
      <c r="BY58" s="479"/>
      <c r="BZ58" s="479"/>
      <c r="CA58" s="479"/>
      <c r="CB58" s="479"/>
      <c r="CC58" s="479"/>
    </row>
    <row r="59" ht="18.0" customHeight="1">
      <c r="A59" s="479"/>
      <c r="B59" s="482"/>
      <c r="C59" s="479"/>
      <c r="D59" s="479"/>
      <c r="E59" s="479"/>
      <c r="F59" s="479"/>
      <c r="G59" s="479"/>
      <c r="H59" s="479"/>
      <c r="I59" s="479"/>
      <c r="J59" s="479"/>
      <c r="K59" s="1179"/>
      <c r="L59" s="536" t="s">
        <v>555</v>
      </c>
      <c r="M59" s="536"/>
      <c r="N59" s="536"/>
      <c r="O59" s="536"/>
      <c r="P59" s="536"/>
      <c r="Q59" s="536"/>
      <c r="R59" s="536"/>
      <c r="S59" s="536" t="s">
        <v>723</v>
      </c>
      <c r="T59" s="536"/>
      <c r="U59" s="536"/>
      <c r="V59" s="536"/>
      <c r="W59" s="1072"/>
      <c r="X59" s="536"/>
      <c r="Y59" s="536"/>
      <c r="Z59" s="536"/>
      <c r="AA59" s="536"/>
      <c r="AB59" s="536"/>
      <c r="AC59" s="536"/>
      <c r="AD59" s="536"/>
      <c r="AE59" s="536"/>
      <c r="AF59" s="536"/>
      <c r="AG59" s="536"/>
      <c r="AH59" s="536"/>
      <c r="AI59" s="536"/>
      <c r="AJ59" s="536"/>
      <c r="AK59" s="536"/>
      <c r="AL59" s="536"/>
      <c r="AM59" s="536"/>
      <c r="AN59" s="536"/>
      <c r="AO59" s="1180"/>
      <c r="AP59" s="536"/>
      <c r="AQ59" s="536"/>
      <c r="AR59" s="536"/>
      <c r="AS59" s="536"/>
      <c r="AT59" s="536"/>
      <c r="AU59" s="536"/>
      <c r="AV59" s="536"/>
      <c r="AW59" s="479"/>
      <c r="AX59" s="536"/>
      <c r="AY59" s="536"/>
      <c r="AZ59" s="536"/>
      <c r="BA59" s="536"/>
      <c r="BB59" s="536"/>
      <c r="BC59" s="536"/>
      <c r="BD59" s="536"/>
      <c r="BE59" s="536"/>
      <c r="BF59" s="536"/>
      <c r="BG59" s="536"/>
      <c r="BH59" s="536"/>
      <c r="BI59" s="536"/>
      <c r="BJ59" s="536"/>
      <c r="BK59" s="479"/>
      <c r="BL59" s="479"/>
      <c r="BM59" s="479"/>
      <c r="BN59" s="479"/>
      <c r="BO59" s="479"/>
      <c r="BP59" s="479"/>
      <c r="BQ59" s="479"/>
      <c r="BR59" s="479"/>
      <c r="BS59" s="479"/>
      <c r="BT59" s="479"/>
      <c r="BU59" s="479"/>
      <c r="BV59" s="479"/>
      <c r="BW59" s="479"/>
      <c r="BX59" s="479"/>
      <c r="BY59" s="479"/>
      <c r="BZ59" s="479"/>
      <c r="CA59" s="479"/>
      <c r="CB59" s="479"/>
      <c r="CC59" s="479"/>
    </row>
    <row r="60" ht="33.0" customHeight="1">
      <c r="A60" s="479"/>
      <c r="B60" s="482"/>
      <c r="C60" s="479"/>
      <c r="D60" s="479"/>
      <c r="E60" s="479"/>
      <c r="F60" s="479"/>
      <c r="G60" s="479"/>
      <c r="H60" s="479"/>
      <c r="I60" s="479"/>
      <c r="J60" s="479"/>
      <c r="K60" s="1181" t="s">
        <v>778</v>
      </c>
      <c r="L60" s="1182"/>
      <c r="M60" s="1183"/>
      <c r="N60" s="1183"/>
      <c r="O60" s="1183"/>
      <c r="P60" s="1183"/>
      <c r="Q60" s="1183"/>
      <c r="R60" s="1183"/>
      <c r="S60" s="1183"/>
      <c r="T60" s="1184" t="s">
        <v>779</v>
      </c>
      <c r="U60" s="1184" t="s">
        <v>684</v>
      </c>
      <c r="V60" s="1184"/>
      <c r="W60" s="1184" t="s">
        <v>851</v>
      </c>
      <c r="X60" s="1184"/>
      <c r="Y60" s="1184"/>
      <c r="Z60" s="1183"/>
      <c r="AA60" s="1183"/>
      <c r="AB60" s="1183"/>
      <c r="AC60" s="1183"/>
      <c r="AD60" s="1183"/>
      <c r="AE60" s="1183"/>
      <c r="AF60" s="1183"/>
      <c r="AG60" s="1183"/>
      <c r="AH60" s="1183"/>
      <c r="AI60" s="1183"/>
      <c r="AJ60" s="1185" t="s">
        <v>781</v>
      </c>
      <c r="AK60" s="1186"/>
      <c r="AL60" s="1186"/>
      <c r="AM60" s="1183"/>
      <c r="AN60" s="1183"/>
      <c r="AO60" s="1183"/>
      <c r="AP60" s="1183"/>
      <c r="AQ60" s="1183"/>
      <c r="AR60" s="1183"/>
      <c r="AS60" s="1183"/>
      <c r="AT60" s="1183"/>
      <c r="AU60" s="1183"/>
      <c r="AV60" s="1183"/>
      <c r="AW60" s="1186"/>
      <c r="AX60" s="1183"/>
      <c r="AY60" s="1183"/>
      <c r="AZ60" s="1183"/>
      <c r="BA60" s="1183"/>
      <c r="BB60" s="1183"/>
      <c r="BC60" s="1183"/>
      <c r="BD60" s="1183"/>
      <c r="BE60" s="1183"/>
      <c r="BF60" s="1183"/>
      <c r="BG60" s="1183"/>
      <c r="BH60" s="1183"/>
      <c r="BI60" s="1183"/>
      <c r="BJ60" s="1187"/>
      <c r="BK60" s="479"/>
      <c r="BL60" s="479"/>
      <c r="BM60" s="479"/>
      <c r="BN60" s="479"/>
      <c r="BO60" s="479"/>
      <c r="BP60" s="479"/>
      <c r="BQ60" s="479"/>
      <c r="BR60" s="479"/>
      <c r="BS60" s="479"/>
      <c r="BT60" s="479"/>
      <c r="BU60" s="479"/>
      <c r="BV60" s="479"/>
      <c r="BW60" s="479"/>
      <c r="BX60" s="479"/>
      <c r="BY60" s="479"/>
      <c r="BZ60" s="479"/>
      <c r="CA60" s="479"/>
      <c r="CB60" s="479"/>
      <c r="CC60" s="479"/>
    </row>
    <row r="61" ht="21.0" customHeight="1">
      <c r="A61" s="479"/>
      <c r="B61" s="482"/>
      <c r="C61" s="479"/>
      <c r="D61" s="479"/>
      <c r="E61" s="479"/>
      <c r="F61" s="479"/>
      <c r="G61" s="479"/>
      <c r="H61" s="479"/>
      <c r="I61" s="479"/>
      <c r="J61" s="479"/>
      <c r="K61" s="964" t="b">
        <v>0</v>
      </c>
      <c r="L61" s="536" t="s">
        <v>783</v>
      </c>
      <c r="M61" s="536"/>
      <c r="N61" s="536"/>
      <c r="O61" s="536"/>
      <c r="P61" s="536"/>
      <c r="Q61" s="536"/>
      <c r="R61" s="536"/>
      <c r="S61" s="536"/>
      <c r="T61" s="536"/>
      <c r="U61" s="536"/>
      <c r="V61" s="536"/>
      <c r="W61" s="536"/>
      <c r="X61" s="1189" t="s">
        <v>569</v>
      </c>
      <c r="Y61" s="536"/>
      <c r="Z61" s="536"/>
      <c r="AA61" s="536"/>
      <c r="AB61" s="536"/>
      <c r="AC61" s="536"/>
      <c r="AD61" s="536"/>
      <c r="AE61" s="536"/>
      <c r="AF61" s="536"/>
      <c r="AG61" s="536"/>
      <c r="AH61" s="536"/>
      <c r="AI61" s="536"/>
      <c r="AJ61" s="1038"/>
      <c r="AK61" s="536"/>
      <c r="AL61" s="536"/>
      <c r="AM61" s="536"/>
      <c r="AN61" s="536"/>
      <c r="AO61" s="536"/>
      <c r="AP61" s="536"/>
      <c r="AQ61" s="536"/>
      <c r="AR61" s="536"/>
      <c r="AS61" s="536"/>
      <c r="AT61" s="536"/>
      <c r="AU61" s="536"/>
      <c r="AV61" s="536"/>
      <c r="AW61" s="955"/>
      <c r="AX61" s="536"/>
      <c r="AY61" s="536"/>
      <c r="AZ61" s="536"/>
      <c r="BA61" s="536"/>
      <c r="BB61" s="536"/>
      <c r="BC61" s="536"/>
      <c r="BD61" s="536"/>
      <c r="BE61" s="536"/>
      <c r="BF61" s="536"/>
      <c r="BG61" s="536"/>
      <c r="BH61" s="536"/>
      <c r="BI61" s="536"/>
      <c r="BJ61" s="961"/>
      <c r="BK61" s="479"/>
      <c r="BL61" s="479"/>
      <c r="BM61" s="479"/>
      <c r="BN61" s="479"/>
      <c r="BO61" s="479"/>
      <c r="BP61" s="479"/>
      <c r="BQ61" s="479"/>
      <c r="BR61" s="479"/>
      <c r="BS61" s="479"/>
      <c r="BT61" s="479"/>
      <c r="BU61" s="479"/>
      <c r="BV61" s="479"/>
      <c r="BW61" s="479"/>
      <c r="BX61" s="479"/>
      <c r="BY61" s="479"/>
      <c r="BZ61" s="479"/>
      <c r="CA61" s="479"/>
      <c r="CB61" s="479"/>
      <c r="CC61" s="479"/>
    </row>
    <row r="62" ht="21.0" customHeight="1">
      <c r="A62" s="479"/>
      <c r="B62" s="482"/>
      <c r="C62" s="479"/>
      <c r="D62" s="479"/>
      <c r="E62" s="479"/>
      <c r="F62" s="479"/>
      <c r="G62" s="479"/>
      <c r="H62" s="479"/>
      <c r="I62" s="479"/>
      <c r="J62" s="479"/>
      <c r="K62" s="1116" t="s">
        <v>853</v>
      </c>
      <c r="L62" s="990"/>
      <c r="M62" s="1112"/>
      <c r="N62" s="990"/>
      <c r="O62" s="990"/>
      <c r="P62" s="990"/>
      <c r="Q62" s="990"/>
      <c r="R62" s="990"/>
      <c r="S62" s="990"/>
      <c r="T62" s="990"/>
      <c r="U62" s="990"/>
      <c r="V62" s="990"/>
      <c r="W62" s="990"/>
      <c r="X62" s="1192" t="s">
        <v>569</v>
      </c>
      <c r="Y62" s="990"/>
      <c r="Z62" s="990"/>
      <c r="AA62" s="990"/>
      <c r="AB62" s="990"/>
      <c r="AC62" s="990"/>
      <c r="AD62" s="990"/>
      <c r="AE62" s="990"/>
      <c r="AF62" s="990"/>
      <c r="AG62" s="990"/>
      <c r="AH62" s="990"/>
      <c r="AI62" s="990"/>
      <c r="AJ62" s="1193"/>
      <c r="AK62" s="990"/>
      <c r="AL62" s="990"/>
      <c r="AM62" s="990"/>
      <c r="AN62" s="1106"/>
      <c r="AO62" s="990"/>
      <c r="AP62" s="990"/>
      <c r="AQ62" s="990"/>
      <c r="AR62" s="990"/>
      <c r="AS62" s="990"/>
      <c r="AT62" s="990"/>
      <c r="AU62" s="990"/>
      <c r="AV62" s="990"/>
      <c r="AW62" s="1112"/>
      <c r="AX62" s="990"/>
      <c r="AY62" s="990"/>
      <c r="AZ62" s="990"/>
      <c r="BA62" s="990"/>
      <c r="BB62" s="990"/>
      <c r="BC62" s="990"/>
      <c r="BD62" s="990"/>
      <c r="BE62" s="990"/>
      <c r="BF62" s="990"/>
      <c r="BG62" s="990"/>
      <c r="BH62" s="990"/>
      <c r="BI62" s="990"/>
      <c r="BJ62" s="998"/>
      <c r="BK62" s="479"/>
      <c r="BL62" s="479"/>
      <c r="BM62" s="479"/>
      <c r="BN62" s="479"/>
      <c r="BO62" s="479"/>
      <c r="BP62" s="479"/>
      <c r="BQ62" s="479"/>
      <c r="BR62" s="479"/>
      <c r="BS62" s="479"/>
      <c r="BT62" s="479"/>
      <c r="BU62" s="479"/>
      <c r="BV62" s="479"/>
      <c r="BW62" s="479"/>
      <c r="BX62" s="479"/>
      <c r="BY62" s="479"/>
      <c r="BZ62" s="479"/>
      <c r="CA62" s="479"/>
      <c r="CB62" s="479"/>
      <c r="CC62" s="479"/>
    </row>
    <row r="63" ht="18.0" customHeight="1">
      <c r="A63" s="479"/>
      <c r="B63" s="482"/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79"/>
      <c r="R63" s="479"/>
      <c r="S63" s="479"/>
      <c r="T63" s="479"/>
      <c r="U63" s="479"/>
      <c r="V63" s="479"/>
      <c r="W63" s="479"/>
      <c r="X63" s="479"/>
      <c r="Y63" s="479"/>
      <c r="Z63" s="479"/>
      <c r="AA63" s="479"/>
      <c r="AB63" s="479"/>
      <c r="AC63" s="479"/>
      <c r="AD63" s="479"/>
      <c r="AE63" s="479"/>
      <c r="AF63" s="479"/>
      <c r="AG63" s="479"/>
      <c r="AH63" s="479"/>
      <c r="AI63" s="479"/>
      <c r="AJ63" s="479"/>
      <c r="AK63" s="479"/>
      <c r="AL63" s="479"/>
      <c r="AM63" s="479"/>
      <c r="AN63" s="479"/>
      <c r="AO63" s="479"/>
      <c r="AP63" s="479"/>
      <c r="AQ63" s="479"/>
      <c r="AR63" s="479"/>
      <c r="AS63" s="479"/>
      <c r="AT63" s="479"/>
      <c r="AU63" s="479"/>
      <c r="AV63" s="479"/>
      <c r="AW63" s="479"/>
      <c r="AX63" s="479"/>
      <c r="AY63" s="479"/>
      <c r="AZ63" s="479"/>
      <c r="BA63" s="479"/>
      <c r="BB63" s="479"/>
      <c r="BC63" s="479"/>
      <c r="BD63" s="479"/>
      <c r="BE63" s="479"/>
      <c r="BF63" s="479"/>
      <c r="BG63" s="479"/>
      <c r="BH63" s="479"/>
      <c r="BI63" s="479"/>
      <c r="BJ63" s="479"/>
      <c r="BK63" s="479"/>
      <c r="BL63" s="479"/>
      <c r="BM63" s="479"/>
      <c r="BN63" s="479"/>
      <c r="BO63" s="479"/>
      <c r="BP63" s="479"/>
      <c r="BQ63" s="479"/>
      <c r="BR63" s="479"/>
      <c r="BS63" s="479"/>
      <c r="BT63" s="479"/>
      <c r="BU63" s="479"/>
      <c r="BV63" s="479"/>
      <c r="BW63" s="479"/>
      <c r="BX63" s="479"/>
      <c r="BY63" s="479"/>
      <c r="BZ63" s="479"/>
      <c r="CA63" s="479"/>
      <c r="CB63" s="479"/>
      <c r="CC63" s="479"/>
    </row>
    <row r="64" ht="18.0" customHeight="1">
      <c r="A64" s="479"/>
      <c r="B64" s="482"/>
      <c r="C64" s="479"/>
      <c r="D64" s="479"/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79"/>
      <c r="P64" s="479"/>
      <c r="Q64" s="479"/>
      <c r="R64" s="479"/>
      <c r="S64" s="479"/>
      <c r="T64" s="479"/>
      <c r="U64" s="479"/>
      <c r="V64" s="479"/>
      <c r="W64" s="479"/>
      <c r="X64" s="479"/>
      <c r="Y64" s="479"/>
      <c r="Z64" s="479"/>
      <c r="AA64" s="479"/>
      <c r="AB64" s="479"/>
      <c r="AC64" s="479"/>
      <c r="AD64" s="479"/>
      <c r="AE64" s="479"/>
      <c r="AF64" s="479"/>
      <c r="AG64" s="479"/>
      <c r="AH64" s="479"/>
      <c r="AI64" s="479"/>
      <c r="AJ64" s="479"/>
      <c r="AK64" s="479"/>
      <c r="AL64" s="479"/>
      <c r="AM64" s="479"/>
      <c r="AN64" s="479"/>
      <c r="AO64" s="479"/>
      <c r="AP64" s="479"/>
      <c r="AQ64" s="479"/>
      <c r="AR64" s="479"/>
      <c r="AS64" s="479"/>
      <c r="AT64" s="479"/>
      <c r="AU64" s="479"/>
      <c r="AV64" s="479"/>
      <c r="AW64" s="479"/>
      <c r="AX64" s="479"/>
      <c r="AY64" s="479"/>
      <c r="AZ64" s="479"/>
      <c r="BA64" s="479"/>
      <c r="BB64" s="479"/>
      <c r="BC64" s="479"/>
      <c r="BD64" s="479"/>
      <c r="BE64" s="479"/>
      <c r="BF64" s="479"/>
      <c r="BG64" s="479"/>
      <c r="BH64" s="479"/>
      <c r="BI64" s="479"/>
      <c r="BJ64" s="479"/>
      <c r="BK64" s="479"/>
      <c r="BL64" s="479"/>
      <c r="BM64" s="479"/>
      <c r="BN64" s="479"/>
      <c r="BO64" s="479"/>
      <c r="BP64" s="479"/>
      <c r="BQ64" s="479"/>
      <c r="BR64" s="479"/>
      <c r="BS64" s="479"/>
      <c r="BT64" s="479"/>
      <c r="BU64" s="479"/>
      <c r="BV64" s="479"/>
      <c r="BW64" s="479"/>
      <c r="BX64" s="479"/>
      <c r="BY64" s="479"/>
      <c r="BZ64" s="479"/>
      <c r="CA64" s="479"/>
      <c r="CB64" s="479"/>
      <c r="CC64" s="479"/>
    </row>
    <row r="65" ht="18.0" customHeight="1">
      <c r="A65" s="479"/>
      <c r="B65" s="482"/>
      <c r="C65" s="479"/>
      <c r="D65" s="479"/>
      <c r="E65" s="479"/>
      <c r="F65" s="479"/>
      <c r="G65" s="479"/>
      <c r="H65" s="479"/>
      <c r="I65" s="479"/>
      <c r="J65" s="479"/>
      <c r="K65" s="479"/>
      <c r="L65" s="479"/>
      <c r="M65" s="479"/>
      <c r="N65" s="479"/>
      <c r="O65" s="479"/>
      <c r="P65" s="479"/>
      <c r="Q65" s="479"/>
      <c r="R65" s="479"/>
      <c r="S65" s="479"/>
      <c r="T65" s="479"/>
      <c r="U65" s="479"/>
      <c r="V65" s="479"/>
      <c r="W65" s="479"/>
      <c r="X65" s="479"/>
      <c r="Y65" s="479"/>
      <c r="Z65" s="479"/>
      <c r="AA65" s="479"/>
      <c r="AB65" s="479"/>
      <c r="AC65" s="479"/>
      <c r="AD65" s="479"/>
      <c r="AE65" s="479"/>
      <c r="AF65" s="479"/>
      <c r="AG65" s="479"/>
      <c r="AH65" s="479"/>
      <c r="AI65" s="479"/>
      <c r="AJ65" s="479"/>
      <c r="AK65" s="479"/>
      <c r="AL65" s="479"/>
      <c r="AM65" s="479"/>
      <c r="AN65" s="479"/>
      <c r="AO65" s="479"/>
      <c r="AP65" s="479"/>
      <c r="AQ65" s="479"/>
      <c r="AR65" s="479"/>
      <c r="AS65" s="479"/>
      <c r="AT65" s="479"/>
      <c r="AU65" s="479"/>
      <c r="AV65" s="479"/>
      <c r="AW65" s="479"/>
      <c r="AX65" s="479"/>
      <c r="AY65" s="479"/>
      <c r="AZ65" s="479"/>
      <c r="BA65" s="479"/>
      <c r="BB65" s="479"/>
      <c r="BC65" s="479"/>
      <c r="BD65" s="479"/>
      <c r="BE65" s="479"/>
      <c r="BF65" s="479"/>
      <c r="BG65" s="479"/>
      <c r="BH65" s="479"/>
      <c r="BI65" s="479"/>
      <c r="BJ65" s="479"/>
      <c r="BK65" s="479"/>
      <c r="BL65" s="479"/>
      <c r="BM65" s="479"/>
      <c r="BN65" s="479"/>
      <c r="BO65" s="479"/>
      <c r="BP65" s="479"/>
      <c r="BQ65" s="479"/>
      <c r="BR65" s="479"/>
      <c r="BS65" s="479"/>
      <c r="BT65" s="479"/>
      <c r="BU65" s="479"/>
      <c r="BV65" s="479"/>
      <c r="BW65" s="479"/>
      <c r="BX65" s="479"/>
      <c r="BY65" s="479"/>
      <c r="BZ65" s="479"/>
      <c r="CA65" s="479"/>
      <c r="CB65" s="479"/>
      <c r="CC65" s="479"/>
    </row>
    <row r="66" ht="18.0" customHeight="1">
      <c r="A66" s="479"/>
      <c r="B66" s="482"/>
      <c r="C66" s="479"/>
      <c r="D66" s="479"/>
      <c r="E66" s="479"/>
      <c r="F66" s="479"/>
      <c r="G66" s="479"/>
      <c r="H66" s="479"/>
      <c r="I66" s="479"/>
      <c r="J66" s="479"/>
      <c r="K66" s="479"/>
      <c r="L66" s="479"/>
      <c r="M66" s="479"/>
      <c r="N66" s="479"/>
      <c r="O66" s="479"/>
      <c r="P66" s="479"/>
      <c r="Q66" s="479"/>
      <c r="R66" s="479"/>
      <c r="S66" s="479"/>
      <c r="T66" s="479"/>
      <c r="U66" s="479"/>
      <c r="V66" s="479"/>
      <c r="W66" s="479"/>
      <c r="X66" s="479"/>
      <c r="Y66" s="479"/>
      <c r="Z66" s="479"/>
      <c r="AA66" s="479"/>
      <c r="AB66" s="479"/>
      <c r="AC66" s="479"/>
      <c r="AD66" s="479"/>
      <c r="AE66" s="479"/>
      <c r="AF66" s="479"/>
      <c r="AG66" s="479"/>
      <c r="AH66" s="479"/>
      <c r="AI66" s="479"/>
      <c r="AJ66" s="479"/>
      <c r="AK66" s="479"/>
      <c r="AL66" s="479"/>
      <c r="AM66" s="479"/>
      <c r="AN66" s="479"/>
      <c r="AO66" s="479"/>
      <c r="AP66" s="479"/>
      <c r="AQ66" s="479"/>
      <c r="AR66" s="479"/>
      <c r="AS66" s="479"/>
      <c r="AT66" s="479"/>
      <c r="AU66" s="479"/>
      <c r="AV66" s="479"/>
      <c r="AW66" s="479"/>
      <c r="AX66" s="479"/>
      <c r="AY66" s="479"/>
      <c r="AZ66" s="479"/>
      <c r="BA66" s="479"/>
      <c r="BB66" s="479"/>
      <c r="BC66" s="479"/>
      <c r="BD66" s="479"/>
      <c r="BE66" s="479"/>
      <c r="BF66" s="479"/>
      <c r="BG66" s="479"/>
      <c r="BH66" s="479"/>
      <c r="BI66" s="479"/>
      <c r="BJ66" s="479"/>
      <c r="BK66" s="479"/>
      <c r="BL66" s="479"/>
      <c r="BM66" s="479"/>
      <c r="BN66" s="479"/>
      <c r="BO66" s="479"/>
      <c r="BP66" s="479"/>
      <c r="BQ66" s="479"/>
      <c r="BR66" s="479"/>
      <c r="BS66" s="479"/>
      <c r="BT66" s="479"/>
      <c r="BU66" s="479"/>
      <c r="BV66" s="479"/>
      <c r="BW66" s="479"/>
      <c r="BX66" s="479"/>
      <c r="BY66" s="479"/>
      <c r="BZ66" s="479"/>
      <c r="CA66" s="479"/>
      <c r="CB66" s="479"/>
      <c r="CC66" s="479"/>
    </row>
    <row r="67" ht="18.0" customHeight="1">
      <c r="A67" s="479"/>
      <c r="B67" s="482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  <c r="R67" s="479"/>
      <c r="S67" s="479"/>
      <c r="T67" s="479"/>
      <c r="U67" s="479"/>
      <c r="V67" s="479"/>
      <c r="W67" s="479"/>
      <c r="X67" s="479"/>
      <c r="Y67" s="479"/>
      <c r="Z67" s="479"/>
      <c r="AA67" s="479"/>
      <c r="AB67" s="479"/>
      <c r="AC67" s="479"/>
      <c r="AD67" s="479"/>
      <c r="AE67" s="479"/>
      <c r="AF67" s="479"/>
      <c r="AG67" s="479"/>
      <c r="AH67" s="479"/>
      <c r="AI67" s="479"/>
      <c r="AJ67" s="479"/>
      <c r="AK67" s="479"/>
      <c r="AL67" s="479"/>
      <c r="AM67" s="479"/>
      <c r="AN67" s="479"/>
      <c r="AO67" s="479"/>
      <c r="AP67" s="479"/>
      <c r="AQ67" s="479"/>
      <c r="AR67" s="479"/>
      <c r="AS67" s="479"/>
      <c r="AT67" s="479"/>
      <c r="AU67" s="479"/>
      <c r="AV67" s="479"/>
      <c r="AW67" s="479"/>
      <c r="AX67" s="479"/>
      <c r="AY67" s="479"/>
      <c r="AZ67" s="479"/>
      <c r="BA67" s="479"/>
      <c r="BB67" s="479"/>
      <c r="BC67" s="479"/>
      <c r="BD67" s="479"/>
      <c r="BE67" s="479"/>
      <c r="BF67" s="479"/>
      <c r="BG67" s="479"/>
      <c r="BH67" s="479"/>
      <c r="BI67" s="479"/>
      <c r="BJ67" s="479"/>
      <c r="BK67" s="479"/>
      <c r="BL67" s="479"/>
      <c r="BM67" s="479"/>
      <c r="BN67" s="479"/>
      <c r="BO67" s="479"/>
      <c r="BP67" s="479"/>
      <c r="BQ67" s="479"/>
      <c r="BR67" s="479"/>
      <c r="BS67" s="479"/>
      <c r="BT67" s="479"/>
      <c r="BU67" s="479"/>
      <c r="BV67" s="479"/>
      <c r="BW67" s="479"/>
      <c r="BX67" s="479"/>
      <c r="BY67" s="479"/>
      <c r="BZ67" s="479"/>
      <c r="CA67" s="479"/>
      <c r="CB67" s="479"/>
      <c r="CC67" s="479"/>
    </row>
    <row r="68" ht="18.0" customHeight="1">
      <c r="A68" s="479"/>
      <c r="B68" s="482"/>
      <c r="C68" s="479"/>
      <c r="D68" s="479"/>
      <c r="E68" s="479"/>
      <c r="F68" s="479"/>
      <c r="G68" s="479"/>
      <c r="H68" s="479"/>
      <c r="I68" s="479"/>
      <c r="J68" s="479"/>
      <c r="K68" s="479"/>
      <c r="L68" s="479"/>
      <c r="M68" s="479"/>
      <c r="N68" s="479"/>
      <c r="O68" s="479"/>
      <c r="P68" s="479"/>
      <c r="Q68" s="479"/>
      <c r="R68" s="479"/>
      <c r="S68" s="479"/>
      <c r="T68" s="479"/>
      <c r="U68" s="479"/>
      <c r="V68" s="479"/>
      <c r="W68" s="479"/>
      <c r="X68" s="479"/>
      <c r="Y68" s="479"/>
      <c r="Z68" s="479"/>
      <c r="AA68" s="479"/>
      <c r="AB68" s="479"/>
      <c r="AC68" s="479"/>
      <c r="AD68" s="479"/>
      <c r="AE68" s="479"/>
      <c r="AF68" s="479"/>
      <c r="AG68" s="479"/>
      <c r="AH68" s="479"/>
      <c r="AI68" s="479"/>
      <c r="AJ68" s="479"/>
      <c r="AK68" s="479"/>
      <c r="AL68" s="479"/>
      <c r="AM68" s="479"/>
      <c r="AN68" s="479"/>
      <c r="AO68" s="479"/>
      <c r="AP68" s="479"/>
      <c r="AQ68" s="479"/>
      <c r="AR68" s="479"/>
      <c r="AS68" s="479"/>
      <c r="AT68" s="479"/>
      <c r="AU68" s="479"/>
      <c r="AV68" s="479"/>
      <c r="AW68" s="479"/>
      <c r="AX68" s="479"/>
      <c r="AY68" s="479"/>
      <c r="AZ68" s="479"/>
      <c r="BA68" s="479"/>
      <c r="BB68" s="479"/>
      <c r="BC68" s="479"/>
      <c r="BD68" s="479"/>
      <c r="BE68" s="479"/>
      <c r="BF68" s="479"/>
      <c r="BG68" s="479"/>
      <c r="BH68" s="479"/>
      <c r="BI68" s="479"/>
      <c r="BJ68" s="479"/>
      <c r="BK68" s="479"/>
      <c r="BL68" s="479"/>
      <c r="BM68" s="479"/>
      <c r="BN68" s="479"/>
      <c r="BO68" s="479"/>
      <c r="BP68" s="479"/>
      <c r="BQ68" s="479"/>
      <c r="BR68" s="479"/>
      <c r="BS68" s="479"/>
      <c r="BT68" s="479"/>
      <c r="BU68" s="479"/>
      <c r="BV68" s="479"/>
      <c r="BW68" s="479"/>
      <c r="BX68" s="479"/>
      <c r="BY68" s="479"/>
      <c r="BZ68" s="479"/>
      <c r="CA68" s="479"/>
      <c r="CB68" s="479"/>
      <c r="CC68" s="479"/>
    </row>
    <row r="69" ht="18.0" customHeight="1">
      <c r="A69" s="479"/>
      <c r="B69" s="482"/>
      <c r="C69" s="479"/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N69" s="479"/>
      <c r="O69" s="479"/>
      <c r="P69" s="479"/>
      <c r="Q69" s="479"/>
      <c r="R69" s="479"/>
      <c r="S69" s="479"/>
      <c r="T69" s="479"/>
      <c r="U69" s="479"/>
      <c r="V69" s="479"/>
      <c r="W69" s="479"/>
      <c r="X69" s="479"/>
      <c r="Y69" s="479"/>
      <c r="Z69" s="479"/>
      <c r="AA69" s="479"/>
      <c r="AB69" s="479"/>
      <c r="AC69" s="479"/>
      <c r="AD69" s="479"/>
      <c r="AE69" s="479"/>
      <c r="AF69" s="479"/>
      <c r="AG69" s="479"/>
      <c r="AH69" s="479"/>
      <c r="AI69" s="479"/>
      <c r="AJ69" s="479"/>
      <c r="AK69" s="479"/>
      <c r="AL69" s="479"/>
      <c r="AM69" s="479"/>
      <c r="AN69" s="479"/>
      <c r="AO69" s="479"/>
      <c r="AP69" s="479"/>
      <c r="AQ69" s="479"/>
      <c r="AR69" s="479"/>
      <c r="AS69" s="479"/>
      <c r="AT69" s="479"/>
      <c r="AU69" s="479"/>
      <c r="AV69" s="479"/>
      <c r="AW69" s="479"/>
      <c r="AX69" s="479"/>
      <c r="AY69" s="479"/>
      <c r="AZ69" s="479"/>
      <c r="BA69" s="479"/>
      <c r="BB69" s="479"/>
      <c r="BC69" s="479"/>
      <c r="BD69" s="479"/>
      <c r="BE69" s="479"/>
      <c r="BF69" s="479"/>
      <c r="BG69" s="479"/>
      <c r="BH69" s="479"/>
      <c r="BI69" s="479"/>
      <c r="BJ69" s="479"/>
      <c r="BK69" s="479"/>
      <c r="BL69" s="479"/>
      <c r="BM69" s="479"/>
      <c r="BN69" s="479"/>
      <c r="BO69" s="479"/>
      <c r="BP69" s="479"/>
      <c r="BQ69" s="479"/>
      <c r="BR69" s="479"/>
      <c r="BS69" s="479"/>
      <c r="BT69" s="479"/>
      <c r="BU69" s="479"/>
      <c r="BV69" s="479"/>
      <c r="BW69" s="479"/>
      <c r="BX69" s="479"/>
      <c r="BY69" s="479"/>
      <c r="BZ69" s="479"/>
      <c r="CA69" s="479"/>
      <c r="CB69" s="479"/>
      <c r="CC69" s="479"/>
    </row>
    <row r="70" ht="18.0" customHeight="1">
      <c r="A70" s="479"/>
      <c r="B70" s="482"/>
      <c r="C70" s="479"/>
      <c r="D70" s="479"/>
      <c r="E70" s="479"/>
      <c r="F70" s="479"/>
      <c r="G70" s="479"/>
      <c r="H70" s="479"/>
      <c r="I70" s="479"/>
      <c r="J70" s="479"/>
      <c r="K70" s="479"/>
      <c r="L70" s="479"/>
      <c r="M70" s="479"/>
      <c r="N70" s="479"/>
      <c r="O70" s="479"/>
      <c r="P70" s="479"/>
      <c r="Q70" s="479"/>
      <c r="R70" s="479"/>
      <c r="S70" s="479"/>
      <c r="T70" s="479"/>
      <c r="U70" s="479"/>
      <c r="V70" s="479"/>
      <c r="W70" s="479"/>
      <c r="X70" s="479"/>
      <c r="Y70" s="479"/>
      <c r="Z70" s="479"/>
      <c r="AA70" s="479"/>
      <c r="AB70" s="479"/>
      <c r="AC70" s="479"/>
      <c r="AD70" s="479"/>
      <c r="AE70" s="479"/>
      <c r="AF70" s="479"/>
      <c r="AG70" s="479"/>
      <c r="AH70" s="479"/>
      <c r="AI70" s="479"/>
      <c r="AJ70" s="479"/>
      <c r="AK70" s="479"/>
      <c r="AL70" s="479"/>
      <c r="AM70" s="479"/>
      <c r="AN70" s="479"/>
      <c r="AO70" s="479"/>
      <c r="AP70" s="479"/>
      <c r="AQ70" s="479"/>
      <c r="AR70" s="479"/>
      <c r="AS70" s="479"/>
      <c r="AT70" s="479"/>
      <c r="AU70" s="479"/>
      <c r="AV70" s="479"/>
      <c r="AW70" s="479"/>
      <c r="AX70" s="479"/>
      <c r="AY70" s="479"/>
      <c r="AZ70" s="479"/>
      <c r="BA70" s="479"/>
      <c r="BB70" s="479"/>
      <c r="BC70" s="479"/>
      <c r="BD70" s="479"/>
      <c r="BE70" s="479"/>
      <c r="BF70" s="479"/>
      <c r="BG70" s="479"/>
      <c r="BH70" s="479"/>
      <c r="BI70" s="479"/>
      <c r="BJ70" s="479"/>
      <c r="BK70" s="479"/>
      <c r="BL70" s="479"/>
      <c r="BM70" s="479"/>
      <c r="BN70" s="479"/>
      <c r="BO70" s="479"/>
      <c r="BP70" s="479"/>
      <c r="BQ70" s="479"/>
      <c r="BR70" s="479"/>
      <c r="BS70" s="479"/>
      <c r="BT70" s="479"/>
      <c r="BU70" s="479"/>
      <c r="BV70" s="479"/>
      <c r="BW70" s="479"/>
      <c r="BX70" s="479"/>
      <c r="BY70" s="479"/>
      <c r="BZ70" s="479"/>
      <c r="CA70" s="479"/>
      <c r="CB70" s="479"/>
      <c r="CC70" s="479"/>
    </row>
    <row r="71" ht="18.0" customHeight="1">
      <c r="A71" s="479"/>
      <c r="B71" s="482"/>
      <c r="C71" s="479"/>
      <c r="D71" s="479"/>
      <c r="E71" s="479"/>
      <c r="F71" s="479"/>
      <c r="G71" s="479"/>
      <c r="H71" s="479"/>
      <c r="I71" s="479"/>
      <c r="J71" s="479"/>
      <c r="K71" s="479"/>
      <c r="L71" s="479"/>
      <c r="M71" s="479"/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  <c r="AA71" s="479"/>
      <c r="AB71" s="479"/>
      <c r="AC71" s="479"/>
      <c r="AD71" s="479"/>
      <c r="AE71" s="479"/>
      <c r="AF71" s="479"/>
      <c r="AG71" s="479"/>
      <c r="AH71" s="479"/>
      <c r="AI71" s="479"/>
      <c r="AJ71" s="479"/>
      <c r="AK71" s="479"/>
      <c r="AL71" s="479"/>
      <c r="AM71" s="479"/>
      <c r="AN71" s="479"/>
      <c r="AO71" s="479"/>
      <c r="AP71" s="479"/>
      <c r="AQ71" s="479"/>
      <c r="AR71" s="479"/>
      <c r="AS71" s="479"/>
      <c r="AT71" s="479"/>
      <c r="AU71" s="479"/>
      <c r="AV71" s="479"/>
      <c r="AW71" s="479"/>
      <c r="AX71" s="479"/>
      <c r="AY71" s="479"/>
      <c r="AZ71" s="479"/>
      <c r="BA71" s="479"/>
      <c r="BB71" s="479"/>
      <c r="BC71" s="479"/>
      <c r="BD71" s="479"/>
      <c r="BE71" s="479"/>
      <c r="BF71" s="479"/>
      <c r="BG71" s="479"/>
      <c r="BH71" s="479"/>
      <c r="BI71" s="479"/>
      <c r="BJ71" s="479"/>
      <c r="BK71" s="479"/>
      <c r="BL71" s="479"/>
      <c r="BM71" s="479"/>
      <c r="BN71" s="479"/>
      <c r="BO71" s="479"/>
      <c r="BP71" s="479"/>
      <c r="BQ71" s="479"/>
      <c r="BR71" s="479"/>
      <c r="BS71" s="479"/>
      <c r="BT71" s="479"/>
      <c r="BU71" s="479"/>
      <c r="BV71" s="479"/>
      <c r="BW71" s="479"/>
      <c r="BX71" s="479"/>
      <c r="BY71" s="479"/>
      <c r="BZ71" s="479"/>
      <c r="CA71" s="479"/>
      <c r="CB71" s="479"/>
      <c r="CC71" s="479"/>
    </row>
    <row r="72" ht="18.0" customHeight="1">
      <c r="A72" s="479"/>
      <c r="B72" s="482"/>
      <c r="C72" s="479"/>
      <c r="D72" s="479"/>
      <c r="E72" s="479"/>
      <c r="F72" s="479"/>
      <c r="G72" s="479"/>
      <c r="H72" s="479"/>
      <c r="I72" s="479"/>
      <c r="J72" s="479"/>
      <c r="K72" s="479"/>
      <c r="L72" s="479"/>
      <c r="M72" s="479"/>
      <c r="N72" s="479"/>
      <c r="O72" s="479"/>
      <c r="P72" s="479"/>
      <c r="Q72" s="479"/>
      <c r="R72" s="479"/>
      <c r="S72" s="479"/>
      <c r="T72" s="479"/>
      <c r="U72" s="479"/>
      <c r="V72" s="479"/>
      <c r="W72" s="479"/>
      <c r="X72" s="479"/>
      <c r="Y72" s="479"/>
      <c r="Z72" s="479"/>
      <c r="AA72" s="479"/>
      <c r="AB72" s="479"/>
      <c r="AC72" s="479"/>
      <c r="AD72" s="479"/>
      <c r="AE72" s="479"/>
      <c r="AF72" s="479"/>
      <c r="AG72" s="479"/>
      <c r="AH72" s="479"/>
      <c r="AI72" s="479"/>
      <c r="AJ72" s="479"/>
      <c r="AK72" s="479"/>
      <c r="AL72" s="479"/>
      <c r="AM72" s="479"/>
      <c r="AN72" s="479"/>
      <c r="AO72" s="479"/>
      <c r="AP72" s="479"/>
      <c r="AQ72" s="479"/>
      <c r="AR72" s="479"/>
      <c r="AS72" s="479"/>
      <c r="AT72" s="479"/>
      <c r="AU72" s="479"/>
      <c r="AV72" s="479"/>
      <c r="AW72" s="479"/>
      <c r="AX72" s="479"/>
      <c r="AY72" s="479"/>
      <c r="AZ72" s="479"/>
      <c r="BA72" s="479"/>
      <c r="BB72" s="479"/>
      <c r="BC72" s="479"/>
      <c r="BD72" s="479"/>
      <c r="BE72" s="479"/>
      <c r="BF72" s="479"/>
      <c r="BG72" s="479"/>
      <c r="BH72" s="479"/>
      <c r="BI72" s="479"/>
      <c r="BJ72" s="479"/>
      <c r="BK72" s="479"/>
      <c r="BL72" s="479"/>
      <c r="BM72" s="479"/>
      <c r="BN72" s="479"/>
      <c r="BO72" s="479"/>
      <c r="BP72" s="479"/>
      <c r="BQ72" s="479"/>
      <c r="BR72" s="479"/>
      <c r="BS72" s="479"/>
      <c r="BT72" s="479"/>
      <c r="BU72" s="479"/>
      <c r="BV72" s="479"/>
      <c r="BW72" s="479"/>
      <c r="BX72" s="479"/>
      <c r="BY72" s="479"/>
      <c r="BZ72" s="479"/>
      <c r="CA72" s="479"/>
      <c r="CB72" s="479"/>
      <c r="CC72" s="479"/>
    </row>
    <row r="73" ht="18.0" customHeight="1">
      <c r="A73" s="479"/>
      <c r="B73" s="482"/>
      <c r="C73" s="479"/>
      <c r="D73" s="479"/>
      <c r="E73" s="479"/>
      <c r="F73" s="479"/>
      <c r="G73" s="479"/>
      <c r="H73" s="479"/>
      <c r="I73" s="479"/>
      <c r="J73" s="479"/>
      <c r="K73" s="479"/>
      <c r="L73" s="479"/>
      <c r="M73" s="479"/>
      <c r="N73" s="479"/>
      <c r="O73" s="479"/>
      <c r="P73" s="479"/>
      <c r="Q73" s="479"/>
      <c r="R73" s="479"/>
      <c r="S73" s="479"/>
      <c r="T73" s="479"/>
      <c r="U73" s="479"/>
      <c r="V73" s="479"/>
      <c r="W73" s="479"/>
      <c r="X73" s="479"/>
      <c r="Y73" s="479"/>
      <c r="Z73" s="479"/>
      <c r="AA73" s="479"/>
      <c r="AB73" s="479"/>
      <c r="AC73" s="479"/>
      <c r="AD73" s="479"/>
      <c r="AE73" s="479"/>
      <c r="AF73" s="479"/>
      <c r="AG73" s="479"/>
      <c r="AH73" s="479"/>
      <c r="AI73" s="479"/>
      <c r="AJ73" s="479"/>
      <c r="AK73" s="479"/>
      <c r="AL73" s="479"/>
      <c r="AM73" s="479"/>
      <c r="AN73" s="479"/>
      <c r="AO73" s="479"/>
      <c r="AP73" s="479"/>
      <c r="AQ73" s="479"/>
      <c r="AR73" s="479"/>
      <c r="AS73" s="479"/>
      <c r="AT73" s="479"/>
      <c r="AU73" s="479"/>
      <c r="AV73" s="479"/>
      <c r="AW73" s="479"/>
      <c r="AX73" s="479"/>
      <c r="AY73" s="479"/>
      <c r="AZ73" s="479"/>
      <c r="BA73" s="479"/>
      <c r="BB73" s="479"/>
      <c r="BC73" s="479"/>
      <c r="BD73" s="479"/>
      <c r="BE73" s="479"/>
      <c r="BF73" s="479"/>
      <c r="BG73" s="479"/>
      <c r="BH73" s="479"/>
      <c r="BI73" s="479"/>
      <c r="BJ73" s="479"/>
      <c r="BK73" s="479"/>
      <c r="BL73" s="479"/>
      <c r="BM73" s="479"/>
      <c r="BN73" s="479"/>
      <c r="BO73" s="479"/>
      <c r="BP73" s="479"/>
      <c r="BQ73" s="479"/>
      <c r="BR73" s="479"/>
      <c r="BS73" s="479"/>
      <c r="BT73" s="479"/>
      <c r="BU73" s="479"/>
      <c r="BV73" s="479"/>
      <c r="BW73" s="479"/>
      <c r="BX73" s="479"/>
      <c r="BY73" s="479"/>
      <c r="BZ73" s="479"/>
      <c r="CA73" s="479"/>
      <c r="CB73" s="479"/>
      <c r="CC73" s="479"/>
    </row>
    <row r="74" ht="18.0" customHeight="1">
      <c r="A74" s="479"/>
      <c r="B74" s="482"/>
      <c r="C74" s="479"/>
      <c r="D74" s="479"/>
      <c r="E74" s="479"/>
      <c r="F74" s="479"/>
      <c r="G74" s="479"/>
      <c r="H74" s="479"/>
      <c r="I74" s="479"/>
      <c r="J74" s="479"/>
      <c r="K74" s="479"/>
      <c r="L74" s="479"/>
      <c r="M74" s="479"/>
      <c r="N74" s="479"/>
      <c r="O74" s="479"/>
      <c r="P74" s="479"/>
      <c r="Q74" s="479"/>
      <c r="R74" s="479"/>
      <c r="S74" s="479"/>
      <c r="T74" s="479"/>
      <c r="U74" s="479"/>
      <c r="V74" s="479"/>
      <c r="W74" s="479"/>
      <c r="X74" s="479"/>
      <c r="Y74" s="479"/>
      <c r="Z74" s="479"/>
      <c r="AA74" s="479"/>
      <c r="AB74" s="479"/>
      <c r="AC74" s="479"/>
      <c r="AD74" s="479"/>
      <c r="AE74" s="479"/>
      <c r="AF74" s="479"/>
      <c r="AG74" s="479"/>
      <c r="AH74" s="479"/>
      <c r="AI74" s="479"/>
      <c r="AJ74" s="479"/>
      <c r="AK74" s="479"/>
      <c r="AL74" s="479"/>
      <c r="AM74" s="479"/>
      <c r="AN74" s="479"/>
      <c r="AO74" s="479"/>
      <c r="AP74" s="479"/>
      <c r="AQ74" s="479"/>
      <c r="AR74" s="479"/>
      <c r="AS74" s="479"/>
      <c r="AT74" s="479"/>
      <c r="AU74" s="479"/>
      <c r="AV74" s="479"/>
      <c r="AW74" s="479"/>
      <c r="AX74" s="479"/>
      <c r="AY74" s="479"/>
      <c r="AZ74" s="479"/>
      <c r="BA74" s="479"/>
      <c r="BB74" s="479"/>
      <c r="BC74" s="479"/>
      <c r="BD74" s="479"/>
      <c r="BE74" s="479"/>
      <c r="BF74" s="479"/>
      <c r="BG74" s="479"/>
      <c r="BH74" s="479"/>
      <c r="BI74" s="479"/>
      <c r="BJ74" s="479"/>
      <c r="BK74" s="479"/>
      <c r="BL74" s="479"/>
      <c r="BM74" s="479"/>
      <c r="BN74" s="479"/>
      <c r="BO74" s="479"/>
      <c r="BP74" s="479"/>
      <c r="BQ74" s="479"/>
      <c r="BR74" s="479"/>
      <c r="BS74" s="479"/>
      <c r="BT74" s="479"/>
      <c r="BU74" s="479"/>
      <c r="BV74" s="479"/>
      <c r="BW74" s="479"/>
      <c r="BX74" s="479"/>
      <c r="BY74" s="479"/>
      <c r="BZ74" s="479"/>
      <c r="CA74" s="479"/>
      <c r="CB74" s="479"/>
      <c r="CC74" s="479"/>
    </row>
    <row r="75" ht="18.0" customHeight="1">
      <c r="A75" s="479"/>
      <c r="B75" s="482"/>
      <c r="C75" s="479"/>
      <c r="D75" s="479"/>
      <c r="E75" s="479"/>
      <c r="F75" s="479"/>
      <c r="G75" s="479"/>
      <c r="H75" s="479"/>
      <c r="I75" s="479"/>
      <c r="J75" s="479"/>
      <c r="K75" s="479"/>
      <c r="L75" s="479"/>
      <c r="M75" s="479"/>
      <c r="N75" s="479"/>
      <c r="O75" s="479"/>
      <c r="P75" s="479"/>
      <c r="Q75" s="479"/>
      <c r="R75" s="479"/>
      <c r="S75" s="479"/>
      <c r="T75" s="479"/>
      <c r="U75" s="479"/>
      <c r="V75" s="479"/>
      <c r="W75" s="479"/>
      <c r="X75" s="479"/>
      <c r="Y75" s="479"/>
      <c r="Z75" s="479"/>
      <c r="AA75" s="479"/>
      <c r="AB75" s="479"/>
      <c r="AC75" s="479"/>
      <c r="AD75" s="479"/>
      <c r="AE75" s="479"/>
      <c r="AF75" s="479"/>
      <c r="AG75" s="479"/>
      <c r="AH75" s="479"/>
      <c r="AI75" s="479"/>
      <c r="AJ75" s="479"/>
      <c r="AK75" s="479"/>
      <c r="AL75" s="479"/>
      <c r="AM75" s="479"/>
      <c r="AN75" s="479"/>
      <c r="AO75" s="479"/>
      <c r="AP75" s="479"/>
      <c r="AQ75" s="479"/>
      <c r="AR75" s="479"/>
      <c r="AS75" s="479"/>
      <c r="AT75" s="479"/>
      <c r="AU75" s="479"/>
      <c r="AV75" s="479"/>
      <c r="AW75" s="479"/>
      <c r="AX75" s="479"/>
      <c r="AY75" s="479"/>
      <c r="AZ75" s="479"/>
      <c r="BA75" s="479"/>
      <c r="BB75" s="479"/>
      <c r="BC75" s="479"/>
      <c r="BD75" s="479"/>
      <c r="BE75" s="479"/>
      <c r="BF75" s="479"/>
      <c r="BG75" s="479"/>
      <c r="BH75" s="479"/>
      <c r="BI75" s="479"/>
      <c r="BJ75" s="479"/>
      <c r="BK75" s="479"/>
      <c r="BL75" s="479"/>
      <c r="BM75" s="479"/>
      <c r="BN75" s="479"/>
      <c r="BO75" s="479"/>
      <c r="BP75" s="479"/>
      <c r="BQ75" s="479"/>
      <c r="BR75" s="479"/>
      <c r="BS75" s="479"/>
      <c r="BT75" s="479"/>
      <c r="BU75" s="479"/>
      <c r="BV75" s="479"/>
      <c r="BW75" s="479"/>
      <c r="BX75" s="479"/>
      <c r="BY75" s="479"/>
      <c r="BZ75" s="479"/>
      <c r="CA75" s="479"/>
      <c r="CB75" s="479"/>
      <c r="CC75" s="479"/>
    </row>
    <row r="76" ht="18.0" customHeight="1">
      <c r="A76" s="479"/>
      <c r="B76" s="482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79"/>
      <c r="Q76" s="479"/>
      <c r="R76" s="479"/>
      <c r="S76" s="479"/>
      <c r="T76" s="479"/>
      <c r="U76" s="479"/>
      <c r="V76" s="479"/>
      <c r="W76" s="479"/>
      <c r="X76" s="479"/>
      <c r="Y76" s="479"/>
      <c r="Z76" s="479"/>
      <c r="AA76" s="479"/>
      <c r="AB76" s="479"/>
      <c r="AC76" s="479"/>
      <c r="AD76" s="479"/>
      <c r="AE76" s="479"/>
      <c r="AF76" s="479"/>
      <c r="AG76" s="479"/>
      <c r="AH76" s="479"/>
      <c r="AI76" s="479"/>
      <c r="AJ76" s="479"/>
      <c r="AK76" s="479"/>
      <c r="AL76" s="479"/>
      <c r="AM76" s="479"/>
      <c r="AN76" s="479"/>
      <c r="AO76" s="479"/>
      <c r="AP76" s="479"/>
      <c r="AQ76" s="479"/>
      <c r="AR76" s="479"/>
      <c r="AS76" s="479"/>
      <c r="AT76" s="479"/>
      <c r="AU76" s="479"/>
      <c r="AV76" s="479"/>
      <c r="AW76" s="479"/>
      <c r="AX76" s="479"/>
      <c r="AY76" s="479"/>
      <c r="AZ76" s="479"/>
      <c r="BA76" s="479"/>
      <c r="BB76" s="479"/>
      <c r="BC76" s="479"/>
      <c r="BD76" s="479"/>
      <c r="BE76" s="479"/>
      <c r="BF76" s="479"/>
      <c r="BG76" s="479"/>
      <c r="BH76" s="479"/>
      <c r="BI76" s="479"/>
      <c r="BJ76" s="479"/>
      <c r="BK76" s="479"/>
      <c r="BL76" s="479"/>
      <c r="BM76" s="479"/>
      <c r="BN76" s="479"/>
      <c r="BO76" s="479"/>
      <c r="BP76" s="479"/>
      <c r="BQ76" s="479"/>
      <c r="BR76" s="479"/>
      <c r="BS76" s="479"/>
      <c r="BT76" s="479"/>
      <c r="BU76" s="479"/>
      <c r="BV76" s="479"/>
      <c r="BW76" s="479"/>
      <c r="BX76" s="479"/>
      <c r="BY76" s="479"/>
      <c r="BZ76" s="479"/>
      <c r="CA76" s="479"/>
      <c r="CB76" s="479"/>
      <c r="CC76" s="479"/>
    </row>
    <row r="77" ht="18.0" customHeight="1">
      <c r="A77" s="479"/>
      <c r="B77" s="482"/>
      <c r="C77" s="479"/>
      <c r="D77" s="479"/>
      <c r="E77" s="479"/>
      <c r="F77" s="479"/>
      <c r="G77" s="479"/>
      <c r="H77" s="479"/>
      <c r="I77" s="479"/>
      <c r="J77" s="479"/>
      <c r="K77" s="479"/>
      <c r="L77" s="479"/>
      <c r="M77" s="479"/>
      <c r="N77" s="479"/>
      <c r="O77" s="479"/>
      <c r="P77" s="479"/>
      <c r="Q77" s="479"/>
      <c r="R77" s="479"/>
      <c r="S77" s="479"/>
      <c r="T77" s="479"/>
      <c r="U77" s="479"/>
      <c r="V77" s="479"/>
      <c r="W77" s="479"/>
      <c r="X77" s="479"/>
      <c r="Y77" s="479"/>
      <c r="Z77" s="479"/>
      <c r="AA77" s="479"/>
      <c r="AB77" s="479"/>
      <c r="AC77" s="479"/>
      <c r="AD77" s="479"/>
      <c r="AE77" s="479"/>
      <c r="AF77" s="479"/>
      <c r="AG77" s="479"/>
      <c r="AH77" s="479"/>
      <c r="AI77" s="479"/>
      <c r="AJ77" s="479"/>
      <c r="AK77" s="479"/>
      <c r="AL77" s="479"/>
      <c r="AM77" s="479"/>
      <c r="AN77" s="479"/>
      <c r="AO77" s="479"/>
      <c r="AP77" s="479"/>
      <c r="AQ77" s="479"/>
      <c r="AR77" s="479"/>
      <c r="AS77" s="479"/>
      <c r="AT77" s="479"/>
      <c r="AU77" s="479"/>
      <c r="AV77" s="479"/>
      <c r="AW77" s="479"/>
      <c r="AX77" s="479"/>
      <c r="AY77" s="479"/>
      <c r="AZ77" s="479"/>
      <c r="BA77" s="479"/>
      <c r="BB77" s="479"/>
      <c r="BC77" s="479"/>
      <c r="BD77" s="479"/>
      <c r="BE77" s="479"/>
      <c r="BF77" s="479"/>
      <c r="BG77" s="479"/>
      <c r="BH77" s="479"/>
      <c r="BI77" s="479"/>
      <c r="BJ77" s="479"/>
      <c r="BK77" s="479"/>
      <c r="BL77" s="479"/>
      <c r="BM77" s="479"/>
      <c r="BN77" s="479"/>
      <c r="BO77" s="479"/>
      <c r="BP77" s="479"/>
      <c r="BQ77" s="479"/>
      <c r="BR77" s="479"/>
      <c r="BS77" s="479"/>
      <c r="BT77" s="479"/>
      <c r="BU77" s="479"/>
      <c r="BV77" s="479"/>
      <c r="BW77" s="479"/>
      <c r="BX77" s="479"/>
      <c r="BY77" s="479"/>
      <c r="BZ77" s="479"/>
      <c r="CA77" s="479"/>
      <c r="CB77" s="479"/>
      <c r="CC77" s="479"/>
    </row>
    <row r="78" ht="18.0" customHeight="1">
      <c r="A78" s="479"/>
      <c r="B78" s="482"/>
      <c r="C78" s="479"/>
      <c r="D78" s="479"/>
      <c r="E78" s="479"/>
      <c r="F78" s="479"/>
      <c r="G78" s="479"/>
      <c r="H78" s="479"/>
      <c r="I78" s="479"/>
      <c r="J78" s="479"/>
      <c r="K78" s="479"/>
      <c r="L78" s="479"/>
      <c r="M78" s="479"/>
      <c r="N78" s="479"/>
      <c r="O78" s="479"/>
      <c r="P78" s="479"/>
      <c r="Q78" s="479"/>
      <c r="R78" s="479"/>
      <c r="S78" s="479"/>
      <c r="T78" s="479"/>
      <c r="U78" s="479"/>
      <c r="V78" s="479"/>
      <c r="W78" s="479"/>
      <c r="X78" s="479"/>
      <c r="Y78" s="479"/>
      <c r="Z78" s="479"/>
      <c r="AA78" s="479"/>
      <c r="AB78" s="479"/>
      <c r="AC78" s="479"/>
      <c r="AD78" s="479"/>
      <c r="AE78" s="479"/>
      <c r="AF78" s="479"/>
      <c r="AG78" s="479"/>
      <c r="AH78" s="479"/>
      <c r="AI78" s="479"/>
      <c r="AJ78" s="479"/>
      <c r="AK78" s="479"/>
      <c r="AL78" s="479"/>
      <c r="AM78" s="479"/>
      <c r="AN78" s="479"/>
      <c r="AO78" s="479"/>
      <c r="AP78" s="479"/>
      <c r="AQ78" s="479"/>
      <c r="AR78" s="479"/>
      <c r="AS78" s="479"/>
      <c r="AT78" s="479"/>
      <c r="AU78" s="479"/>
      <c r="AV78" s="479"/>
      <c r="AW78" s="479"/>
      <c r="AX78" s="479"/>
      <c r="AY78" s="479"/>
      <c r="AZ78" s="479"/>
      <c r="BA78" s="479"/>
      <c r="BB78" s="479"/>
      <c r="BC78" s="479"/>
      <c r="BD78" s="479"/>
      <c r="BE78" s="479"/>
      <c r="BF78" s="479"/>
      <c r="BG78" s="479"/>
      <c r="BH78" s="479"/>
      <c r="BI78" s="479"/>
      <c r="BJ78" s="479"/>
      <c r="BK78" s="479"/>
      <c r="BL78" s="479"/>
      <c r="BM78" s="479"/>
      <c r="BN78" s="479"/>
      <c r="BO78" s="479"/>
      <c r="BP78" s="479"/>
      <c r="BQ78" s="479"/>
      <c r="BR78" s="479"/>
      <c r="BS78" s="479"/>
      <c r="BT78" s="479"/>
      <c r="BU78" s="479"/>
      <c r="BV78" s="479"/>
      <c r="BW78" s="479"/>
      <c r="BX78" s="479"/>
      <c r="BY78" s="479"/>
      <c r="BZ78" s="479"/>
      <c r="CA78" s="479"/>
      <c r="CB78" s="479"/>
      <c r="CC78" s="479"/>
    </row>
    <row r="79" ht="18.0" customHeight="1">
      <c r="A79" s="479"/>
      <c r="B79" s="482"/>
      <c r="C79" s="479"/>
      <c r="D79" s="479"/>
      <c r="E79" s="479"/>
      <c r="F79" s="479"/>
      <c r="G79" s="479"/>
      <c r="H79" s="479"/>
      <c r="I79" s="479"/>
      <c r="J79" s="479"/>
      <c r="K79" s="479"/>
      <c r="L79" s="479"/>
      <c r="M79" s="479"/>
      <c r="N79" s="479"/>
      <c r="O79" s="479"/>
      <c r="P79" s="479"/>
      <c r="Q79" s="479"/>
      <c r="R79" s="479"/>
      <c r="S79" s="479"/>
      <c r="T79" s="479"/>
      <c r="U79" s="479"/>
      <c r="V79" s="479"/>
      <c r="W79" s="479"/>
      <c r="X79" s="479"/>
      <c r="Y79" s="479"/>
      <c r="Z79" s="479"/>
      <c r="AA79" s="479"/>
      <c r="AB79" s="479"/>
      <c r="AC79" s="479"/>
      <c r="AD79" s="479"/>
      <c r="AE79" s="479"/>
      <c r="AF79" s="479"/>
      <c r="AG79" s="479"/>
      <c r="AH79" s="479"/>
      <c r="AI79" s="479"/>
      <c r="AJ79" s="479"/>
      <c r="AK79" s="479"/>
      <c r="AL79" s="479"/>
      <c r="AM79" s="479"/>
      <c r="AN79" s="479"/>
      <c r="AO79" s="479"/>
      <c r="AP79" s="479"/>
      <c r="AQ79" s="479"/>
      <c r="AR79" s="479"/>
      <c r="AS79" s="479"/>
      <c r="AT79" s="479"/>
      <c r="AU79" s="479"/>
      <c r="AV79" s="479"/>
      <c r="AW79" s="479"/>
      <c r="AX79" s="479"/>
      <c r="AY79" s="479"/>
      <c r="AZ79" s="479"/>
      <c r="BA79" s="479"/>
      <c r="BB79" s="479"/>
      <c r="BC79" s="479"/>
      <c r="BD79" s="479"/>
      <c r="BE79" s="479"/>
      <c r="BF79" s="479"/>
      <c r="BG79" s="479"/>
      <c r="BH79" s="479"/>
      <c r="BI79" s="479"/>
      <c r="BJ79" s="479"/>
      <c r="BK79" s="479"/>
      <c r="BL79" s="479"/>
      <c r="BM79" s="479"/>
      <c r="BN79" s="479"/>
      <c r="BO79" s="479"/>
      <c r="BP79" s="479"/>
      <c r="BQ79" s="479"/>
      <c r="BR79" s="479"/>
      <c r="BS79" s="479"/>
      <c r="BT79" s="479"/>
      <c r="BU79" s="479"/>
      <c r="BV79" s="479"/>
      <c r="BW79" s="479"/>
      <c r="BX79" s="479"/>
      <c r="BY79" s="479"/>
      <c r="BZ79" s="479"/>
      <c r="CA79" s="479"/>
      <c r="CB79" s="479"/>
      <c r="CC79" s="479"/>
    </row>
    <row r="80" ht="18.0" customHeight="1">
      <c r="A80" s="479"/>
      <c r="B80" s="482"/>
      <c r="C80" s="479"/>
      <c r="D80" s="479"/>
      <c r="E80" s="479"/>
      <c r="F80" s="479"/>
      <c r="G80" s="479"/>
      <c r="H80" s="479"/>
      <c r="I80" s="479"/>
      <c r="J80" s="479"/>
      <c r="K80" s="479"/>
      <c r="L80" s="479"/>
      <c r="M80" s="479"/>
      <c r="N80" s="479"/>
      <c r="O80" s="479"/>
      <c r="P80" s="479"/>
      <c r="Q80" s="479"/>
      <c r="R80" s="479"/>
      <c r="S80" s="479"/>
      <c r="T80" s="479"/>
      <c r="U80" s="479"/>
      <c r="V80" s="479"/>
      <c r="W80" s="479"/>
      <c r="X80" s="479"/>
      <c r="Y80" s="479"/>
      <c r="Z80" s="479"/>
      <c r="AA80" s="479"/>
      <c r="AB80" s="479"/>
      <c r="AC80" s="479"/>
      <c r="AD80" s="479"/>
      <c r="AE80" s="479"/>
      <c r="AF80" s="479"/>
      <c r="AG80" s="479"/>
      <c r="AH80" s="479"/>
      <c r="AI80" s="479"/>
      <c r="AJ80" s="479"/>
      <c r="AK80" s="479"/>
      <c r="AL80" s="479"/>
      <c r="AM80" s="479"/>
      <c r="AN80" s="479"/>
      <c r="AO80" s="479"/>
      <c r="AP80" s="479"/>
      <c r="AQ80" s="479"/>
      <c r="AR80" s="479"/>
      <c r="AS80" s="479"/>
      <c r="AT80" s="479"/>
      <c r="AU80" s="479"/>
      <c r="AV80" s="479"/>
      <c r="AW80" s="479"/>
      <c r="AX80" s="479"/>
      <c r="AY80" s="479"/>
      <c r="AZ80" s="479"/>
      <c r="BA80" s="479"/>
      <c r="BB80" s="479"/>
      <c r="BC80" s="479"/>
      <c r="BD80" s="479"/>
      <c r="BE80" s="479"/>
      <c r="BF80" s="479"/>
      <c r="BG80" s="479"/>
      <c r="BH80" s="479"/>
      <c r="BI80" s="479"/>
      <c r="BJ80" s="479"/>
      <c r="BK80" s="479"/>
      <c r="BL80" s="479"/>
      <c r="BM80" s="479"/>
      <c r="BN80" s="479"/>
      <c r="BO80" s="479"/>
      <c r="BP80" s="479"/>
      <c r="BQ80" s="479"/>
      <c r="BR80" s="479"/>
      <c r="BS80" s="479"/>
      <c r="BT80" s="479"/>
      <c r="BU80" s="479"/>
      <c r="BV80" s="479"/>
      <c r="BW80" s="479"/>
      <c r="BX80" s="479"/>
      <c r="BY80" s="479"/>
      <c r="BZ80" s="479"/>
      <c r="CA80" s="479"/>
      <c r="CB80" s="479"/>
      <c r="CC80" s="479"/>
    </row>
    <row r="81" ht="18.0" customHeight="1">
      <c r="A81" s="479"/>
      <c r="B81" s="482"/>
      <c r="C81" s="479"/>
      <c r="D81" s="479"/>
      <c r="E81" s="479"/>
      <c r="F81" s="479"/>
      <c r="G81" s="479"/>
      <c r="H81" s="479"/>
      <c r="I81" s="479"/>
      <c r="J81" s="479"/>
      <c r="K81" s="479"/>
      <c r="L81" s="479"/>
      <c r="M81" s="479"/>
      <c r="N81" s="479"/>
      <c r="O81" s="479"/>
      <c r="P81" s="479"/>
      <c r="Q81" s="479"/>
      <c r="R81" s="479"/>
      <c r="S81" s="479"/>
      <c r="T81" s="479"/>
      <c r="U81" s="479"/>
      <c r="V81" s="479"/>
      <c r="W81" s="479"/>
      <c r="X81" s="479"/>
      <c r="Y81" s="479"/>
      <c r="Z81" s="479"/>
      <c r="AA81" s="479"/>
      <c r="AB81" s="479"/>
      <c r="AC81" s="479"/>
      <c r="AD81" s="479"/>
      <c r="AE81" s="479"/>
      <c r="AF81" s="479"/>
      <c r="AG81" s="479"/>
      <c r="AH81" s="479"/>
      <c r="AI81" s="479"/>
      <c r="AJ81" s="479"/>
      <c r="AK81" s="479"/>
      <c r="AL81" s="479"/>
      <c r="AM81" s="479"/>
      <c r="AN81" s="479"/>
      <c r="AO81" s="479"/>
      <c r="AP81" s="479"/>
      <c r="AQ81" s="479"/>
      <c r="AR81" s="479"/>
      <c r="AS81" s="479"/>
      <c r="AT81" s="479"/>
      <c r="AU81" s="479"/>
      <c r="AV81" s="479"/>
      <c r="AW81" s="479"/>
      <c r="AX81" s="479"/>
      <c r="AY81" s="479"/>
      <c r="AZ81" s="479"/>
      <c r="BA81" s="479"/>
      <c r="BB81" s="479"/>
      <c r="BC81" s="479"/>
      <c r="BD81" s="479"/>
      <c r="BE81" s="479"/>
      <c r="BF81" s="479"/>
      <c r="BG81" s="479"/>
      <c r="BH81" s="479"/>
      <c r="BI81" s="479"/>
      <c r="BJ81" s="479"/>
      <c r="BK81" s="479"/>
      <c r="BL81" s="479"/>
      <c r="BM81" s="479"/>
      <c r="BN81" s="479"/>
      <c r="BO81" s="479"/>
      <c r="BP81" s="479"/>
      <c r="BQ81" s="479"/>
      <c r="BR81" s="479"/>
      <c r="BS81" s="479"/>
      <c r="BT81" s="479"/>
      <c r="BU81" s="479"/>
      <c r="BV81" s="479"/>
      <c r="BW81" s="479"/>
      <c r="BX81" s="479"/>
      <c r="BY81" s="479"/>
      <c r="BZ81" s="479"/>
      <c r="CA81" s="479"/>
      <c r="CB81" s="479"/>
      <c r="CC81" s="479"/>
    </row>
    <row r="82" ht="18.0" customHeight="1">
      <c r="A82" s="479"/>
      <c r="B82" s="482"/>
      <c r="C82" s="479"/>
      <c r="D82" s="479"/>
      <c r="E82" s="479"/>
      <c r="F82" s="479"/>
      <c r="G82" s="479"/>
      <c r="H82" s="479"/>
      <c r="I82" s="479"/>
      <c r="J82" s="479"/>
      <c r="K82" s="479"/>
      <c r="L82" s="479"/>
      <c r="M82" s="479"/>
      <c r="N82" s="479"/>
      <c r="O82" s="479"/>
      <c r="P82" s="479"/>
      <c r="Q82" s="479"/>
      <c r="R82" s="479"/>
      <c r="S82" s="479"/>
      <c r="T82" s="479"/>
      <c r="U82" s="479"/>
      <c r="V82" s="479"/>
      <c r="W82" s="479"/>
      <c r="X82" s="479"/>
      <c r="Y82" s="479"/>
      <c r="Z82" s="479"/>
      <c r="AA82" s="479"/>
      <c r="AB82" s="479"/>
      <c r="AC82" s="479"/>
      <c r="AD82" s="479"/>
      <c r="AE82" s="479"/>
      <c r="AF82" s="479"/>
      <c r="AG82" s="479"/>
      <c r="AH82" s="479"/>
      <c r="AI82" s="479"/>
      <c r="AJ82" s="479"/>
      <c r="AK82" s="479"/>
      <c r="AL82" s="479"/>
      <c r="AM82" s="479"/>
      <c r="AN82" s="479"/>
      <c r="AO82" s="479"/>
      <c r="AP82" s="479"/>
      <c r="AQ82" s="479"/>
      <c r="AR82" s="479"/>
      <c r="AS82" s="479"/>
      <c r="AT82" s="479"/>
      <c r="AU82" s="479"/>
      <c r="AV82" s="479"/>
      <c r="AW82" s="479"/>
      <c r="AX82" s="479"/>
      <c r="AY82" s="479"/>
      <c r="AZ82" s="479"/>
      <c r="BA82" s="479"/>
      <c r="BB82" s="479"/>
      <c r="BC82" s="479"/>
      <c r="BD82" s="479"/>
      <c r="BE82" s="479"/>
      <c r="BF82" s="479"/>
      <c r="BG82" s="479"/>
      <c r="BH82" s="479"/>
      <c r="BI82" s="479"/>
      <c r="BJ82" s="479"/>
      <c r="BK82" s="479"/>
      <c r="BL82" s="479"/>
      <c r="BM82" s="479"/>
      <c r="BN82" s="479"/>
      <c r="BO82" s="479"/>
      <c r="BP82" s="479"/>
      <c r="BQ82" s="479"/>
      <c r="BR82" s="479"/>
      <c r="BS82" s="479"/>
      <c r="BT82" s="479"/>
      <c r="BU82" s="479"/>
      <c r="BV82" s="479"/>
      <c r="BW82" s="479"/>
      <c r="BX82" s="479"/>
      <c r="BY82" s="479"/>
      <c r="BZ82" s="479"/>
      <c r="CA82" s="479"/>
      <c r="CB82" s="479"/>
      <c r="CC82" s="479"/>
    </row>
    <row r="83" ht="18.0" customHeight="1">
      <c r="A83" s="479"/>
      <c r="B83" s="482"/>
      <c r="C83" s="479"/>
      <c r="D83" s="479"/>
      <c r="E83" s="479"/>
      <c r="F83" s="479"/>
      <c r="G83" s="479"/>
      <c r="H83" s="479"/>
      <c r="I83" s="479"/>
      <c r="J83" s="479"/>
      <c r="K83" s="479"/>
      <c r="L83" s="479"/>
      <c r="M83" s="479"/>
      <c r="N83" s="479"/>
      <c r="O83" s="479"/>
      <c r="P83" s="479"/>
      <c r="Q83" s="479"/>
      <c r="R83" s="479"/>
      <c r="S83" s="479"/>
      <c r="T83" s="479"/>
      <c r="U83" s="479"/>
      <c r="V83" s="479"/>
      <c r="W83" s="479"/>
      <c r="X83" s="479"/>
      <c r="Y83" s="479"/>
      <c r="Z83" s="479"/>
      <c r="AA83" s="479"/>
      <c r="AB83" s="479"/>
      <c r="AC83" s="479"/>
      <c r="AD83" s="479"/>
      <c r="AE83" s="479"/>
      <c r="AF83" s="479"/>
      <c r="AG83" s="479"/>
      <c r="AH83" s="479"/>
      <c r="AI83" s="479"/>
      <c r="AJ83" s="479"/>
      <c r="AK83" s="479"/>
      <c r="AL83" s="479"/>
      <c r="AM83" s="479"/>
      <c r="AN83" s="479"/>
      <c r="AO83" s="479"/>
      <c r="AP83" s="479"/>
      <c r="AQ83" s="479"/>
      <c r="AR83" s="479"/>
      <c r="AS83" s="479"/>
      <c r="AT83" s="479"/>
      <c r="AU83" s="479"/>
      <c r="AV83" s="479"/>
      <c r="AW83" s="479"/>
      <c r="AX83" s="479"/>
      <c r="AY83" s="479"/>
      <c r="AZ83" s="479"/>
      <c r="BA83" s="479"/>
      <c r="BB83" s="479"/>
      <c r="BC83" s="479"/>
      <c r="BD83" s="479"/>
      <c r="BE83" s="479"/>
      <c r="BF83" s="479"/>
      <c r="BG83" s="479"/>
      <c r="BH83" s="479"/>
      <c r="BI83" s="479"/>
      <c r="BJ83" s="479"/>
      <c r="BK83" s="479"/>
      <c r="BL83" s="479"/>
      <c r="BM83" s="479"/>
      <c r="BN83" s="479"/>
      <c r="BO83" s="479"/>
      <c r="BP83" s="479"/>
      <c r="BQ83" s="479"/>
      <c r="BR83" s="479"/>
      <c r="BS83" s="479"/>
      <c r="BT83" s="479"/>
      <c r="BU83" s="479"/>
      <c r="BV83" s="479"/>
      <c r="BW83" s="479"/>
      <c r="BX83" s="479"/>
      <c r="BY83" s="479"/>
      <c r="BZ83" s="479"/>
      <c r="CA83" s="479"/>
      <c r="CB83" s="479"/>
      <c r="CC83" s="479"/>
    </row>
    <row r="84" ht="18.0" customHeight="1">
      <c r="A84" s="479"/>
      <c r="B84" s="482"/>
      <c r="C84" s="479"/>
      <c r="D84" s="479"/>
      <c r="E84" s="479"/>
      <c r="F84" s="479"/>
      <c r="G84" s="479"/>
      <c r="H84" s="479"/>
      <c r="I84" s="479"/>
      <c r="J84" s="479"/>
      <c r="K84" s="479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  <c r="AA84" s="479"/>
      <c r="AB84" s="479"/>
      <c r="AC84" s="479"/>
      <c r="AD84" s="479"/>
      <c r="AE84" s="479"/>
      <c r="AF84" s="479"/>
      <c r="AG84" s="479"/>
      <c r="AH84" s="479"/>
      <c r="AI84" s="479"/>
      <c r="AJ84" s="479"/>
      <c r="AK84" s="479"/>
      <c r="AL84" s="479"/>
      <c r="AM84" s="479"/>
      <c r="AN84" s="479"/>
      <c r="AO84" s="479"/>
      <c r="AP84" s="479"/>
      <c r="AQ84" s="479"/>
      <c r="AR84" s="479"/>
      <c r="AS84" s="479"/>
      <c r="AT84" s="479"/>
      <c r="AU84" s="479"/>
      <c r="AV84" s="479"/>
      <c r="AW84" s="479"/>
      <c r="AX84" s="479"/>
      <c r="AY84" s="479"/>
      <c r="AZ84" s="479"/>
      <c r="BA84" s="479"/>
      <c r="BB84" s="479"/>
      <c r="BC84" s="479"/>
      <c r="BD84" s="479"/>
      <c r="BE84" s="479"/>
      <c r="BF84" s="479"/>
      <c r="BG84" s="479"/>
      <c r="BH84" s="479"/>
      <c r="BI84" s="479"/>
      <c r="BJ84" s="479"/>
      <c r="BK84" s="479"/>
      <c r="BL84" s="479"/>
      <c r="BM84" s="479"/>
      <c r="BN84" s="479"/>
      <c r="BO84" s="479"/>
      <c r="BP84" s="479"/>
      <c r="BQ84" s="479"/>
      <c r="BR84" s="479"/>
      <c r="BS84" s="479"/>
      <c r="BT84" s="479"/>
      <c r="BU84" s="479"/>
      <c r="BV84" s="479"/>
      <c r="BW84" s="479"/>
      <c r="BX84" s="479"/>
      <c r="BY84" s="479"/>
      <c r="BZ84" s="479"/>
      <c r="CA84" s="479"/>
      <c r="CB84" s="479"/>
      <c r="CC84" s="479"/>
    </row>
    <row r="85" ht="18.0" customHeight="1">
      <c r="A85" s="479"/>
      <c r="B85" s="482"/>
      <c r="C85" s="479"/>
      <c r="D85" s="479"/>
      <c r="E85" s="479"/>
      <c r="F85" s="479"/>
      <c r="G85" s="479"/>
      <c r="H85" s="479"/>
      <c r="I85" s="479"/>
      <c r="J85" s="479"/>
      <c r="K85" s="479"/>
      <c r="L85" s="479"/>
      <c r="M85" s="479"/>
      <c r="N85" s="479"/>
      <c r="O85" s="479"/>
      <c r="P85" s="479"/>
      <c r="Q85" s="479"/>
      <c r="R85" s="479"/>
      <c r="S85" s="479"/>
      <c r="T85" s="479"/>
      <c r="U85" s="479"/>
      <c r="V85" s="479"/>
      <c r="W85" s="479"/>
      <c r="X85" s="479"/>
      <c r="Y85" s="479"/>
      <c r="Z85" s="479"/>
      <c r="AA85" s="479"/>
      <c r="AB85" s="479"/>
      <c r="AC85" s="479"/>
      <c r="AD85" s="479"/>
      <c r="AE85" s="479"/>
      <c r="AF85" s="479"/>
      <c r="AG85" s="479"/>
      <c r="AH85" s="479"/>
      <c r="AI85" s="479"/>
      <c r="AJ85" s="479"/>
      <c r="AK85" s="479"/>
      <c r="AL85" s="479"/>
      <c r="AM85" s="479"/>
      <c r="AN85" s="479"/>
      <c r="AO85" s="479"/>
      <c r="AP85" s="479"/>
      <c r="AQ85" s="479"/>
      <c r="AR85" s="479"/>
      <c r="AS85" s="479"/>
      <c r="AT85" s="479"/>
      <c r="AU85" s="479"/>
      <c r="AV85" s="479"/>
      <c r="AW85" s="479"/>
      <c r="AX85" s="479"/>
      <c r="AY85" s="479"/>
      <c r="AZ85" s="479"/>
      <c r="BA85" s="479"/>
      <c r="BB85" s="479"/>
      <c r="BC85" s="479"/>
      <c r="BD85" s="479"/>
      <c r="BE85" s="479"/>
      <c r="BF85" s="479"/>
      <c r="BG85" s="479"/>
      <c r="BH85" s="479"/>
      <c r="BI85" s="479"/>
      <c r="BJ85" s="479"/>
      <c r="BK85" s="479"/>
      <c r="BL85" s="479"/>
      <c r="BM85" s="479"/>
      <c r="BN85" s="479"/>
      <c r="BO85" s="479"/>
      <c r="BP85" s="479"/>
      <c r="BQ85" s="479"/>
      <c r="BR85" s="479"/>
      <c r="BS85" s="479"/>
      <c r="BT85" s="479"/>
      <c r="BU85" s="479"/>
      <c r="BV85" s="479"/>
      <c r="BW85" s="479"/>
      <c r="BX85" s="479"/>
      <c r="BY85" s="479"/>
      <c r="BZ85" s="479"/>
      <c r="CA85" s="479"/>
      <c r="CB85" s="479"/>
      <c r="CC85" s="479"/>
    </row>
    <row r="86" ht="18.0" customHeight="1">
      <c r="A86" s="479"/>
      <c r="B86" s="482"/>
      <c r="C86" s="479"/>
      <c r="D86" s="479"/>
      <c r="E86" s="479"/>
      <c r="F86" s="479"/>
      <c r="G86" s="479"/>
      <c r="H86" s="479"/>
      <c r="I86" s="479"/>
      <c r="J86" s="479"/>
      <c r="K86" s="479"/>
      <c r="L86" s="479"/>
      <c r="M86" s="479"/>
      <c r="N86" s="479"/>
      <c r="O86" s="479"/>
      <c r="P86" s="479"/>
      <c r="Q86" s="479"/>
      <c r="R86" s="479"/>
      <c r="S86" s="479"/>
      <c r="T86" s="479"/>
      <c r="U86" s="479"/>
      <c r="V86" s="479"/>
      <c r="W86" s="479"/>
      <c r="X86" s="479"/>
      <c r="Y86" s="479"/>
      <c r="Z86" s="479"/>
      <c r="AA86" s="479"/>
      <c r="AB86" s="479"/>
      <c r="AC86" s="479"/>
      <c r="AD86" s="479"/>
      <c r="AE86" s="479"/>
      <c r="AF86" s="479"/>
      <c r="AG86" s="479"/>
      <c r="AH86" s="479"/>
      <c r="AI86" s="479"/>
      <c r="AJ86" s="479"/>
      <c r="AK86" s="479"/>
      <c r="AL86" s="479"/>
      <c r="AM86" s="479"/>
      <c r="AN86" s="479"/>
      <c r="AO86" s="479"/>
      <c r="AP86" s="479"/>
      <c r="AQ86" s="479"/>
      <c r="AR86" s="479"/>
      <c r="AS86" s="479"/>
      <c r="AT86" s="479"/>
      <c r="AU86" s="479"/>
      <c r="AV86" s="479"/>
      <c r="AW86" s="479"/>
      <c r="AX86" s="479"/>
      <c r="AY86" s="479"/>
      <c r="AZ86" s="479"/>
      <c r="BA86" s="479"/>
      <c r="BB86" s="479"/>
      <c r="BC86" s="479"/>
      <c r="BD86" s="479"/>
      <c r="BE86" s="479"/>
      <c r="BF86" s="479"/>
      <c r="BG86" s="479"/>
      <c r="BH86" s="479"/>
      <c r="BI86" s="479"/>
      <c r="BJ86" s="479"/>
      <c r="BK86" s="479"/>
      <c r="BL86" s="479"/>
      <c r="BM86" s="479"/>
      <c r="BN86" s="479"/>
      <c r="BO86" s="479"/>
      <c r="BP86" s="479"/>
      <c r="BQ86" s="479"/>
      <c r="BR86" s="479"/>
      <c r="BS86" s="479"/>
      <c r="BT86" s="479"/>
      <c r="BU86" s="479"/>
      <c r="BV86" s="479"/>
      <c r="BW86" s="479"/>
      <c r="BX86" s="479"/>
      <c r="BY86" s="479"/>
      <c r="BZ86" s="479"/>
      <c r="CA86" s="479"/>
      <c r="CB86" s="479"/>
      <c r="CC86" s="479"/>
    </row>
    <row r="87" ht="18.0" customHeight="1">
      <c r="A87" s="479"/>
      <c r="B87" s="482"/>
      <c r="C87" s="479"/>
      <c r="D87" s="479"/>
      <c r="E87" s="479"/>
      <c r="F87" s="479"/>
      <c r="G87" s="479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R87" s="479"/>
      <c r="S87" s="479"/>
      <c r="T87" s="479"/>
      <c r="U87" s="479"/>
      <c r="V87" s="479"/>
      <c r="W87" s="479"/>
      <c r="X87" s="479"/>
      <c r="Y87" s="479"/>
      <c r="Z87" s="479"/>
      <c r="AA87" s="479"/>
      <c r="AB87" s="479"/>
      <c r="AC87" s="479"/>
      <c r="AD87" s="479"/>
      <c r="AE87" s="479"/>
      <c r="AF87" s="479"/>
      <c r="AG87" s="479"/>
      <c r="AH87" s="479"/>
      <c r="AI87" s="479"/>
      <c r="AJ87" s="479"/>
      <c r="AK87" s="479"/>
      <c r="AL87" s="479"/>
      <c r="AM87" s="479"/>
      <c r="AN87" s="479"/>
      <c r="AO87" s="479"/>
      <c r="AP87" s="479"/>
      <c r="AQ87" s="479"/>
      <c r="AR87" s="479"/>
      <c r="AS87" s="479"/>
      <c r="AT87" s="479"/>
      <c r="AU87" s="479"/>
      <c r="AV87" s="479"/>
      <c r="AW87" s="479"/>
      <c r="AX87" s="479"/>
      <c r="AY87" s="479"/>
      <c r="AZ87" s="479"/>
      <c r="BA87" s="479"/>
      <c r="BB87" s="479"/>
      <c r="BC87" s="479"/>
      <c r="BD87" s="479"/>
      <c r="BE87" s="479"/>
      <c r="BF87" s="479"/>
      <c r="BG87" s="479"/>
      <c r="BH87" s="479"/>
      <c r="BI87" s="479"/>
      <c r="BJ87" s="479"/>
      <c r="BK87" s="479"/>
      <c r="BL87" s="479"/>
      <c r="BM87" s="479"/>
      <c r="BN87" s="479"/>
      <c r="BO87" s="479"/>
      <c r="BP87" s="479"/>
      <c r="BQ87" s="479"/>
      <c r="BR87" s="479"/>
      <c r="BS87" s="479"/>
      <c r="BT87" s="479"/>
      <c r="BU87" s="479"/>
      <c r="BV87" s="479"/>
      <c r="BW87" s="479"/>
      <c r="BX87" s="479"/>
      <c r="BY87" s="479"/>
      <c r="BZ87" s="479"/>
      <c r="CA87" s="479"/>
      <c r="CB87" s="479"/>
      <c r="CC87" s="479"/>
    </row>
    <row r="88" ht="18.0" customHeight="1">
      <c r="A88" s="479"/>
      <c r="B88" s="482"/>
      <c r="C88" s="479"/>
      <c r="D88" s="479"/>
      <c r="E88" s="479"/>
      <c r="F88" s="479"/>
      <c r="G88" s="479"/>
      <c r="H88" s="479"/>
      <c r="I88" s="479"/>
      <c r="J88" s="479"/>
      <c r="K88" s="479"/>
      <c r="L88" s="479"/>
      <c r="M88" s="479"/>
      <c r="N88" s="479"/>
      <c r="O88" s="479"/>
      <c r="P88" s="479"/>
      <c r="Q88" s="479"/>
      <c r="R88" s="479"/>
      <c r="S88" s="479"/>
      <c r="T88" s="479"/>
      <c r="U88" s="479"/>
      <c r="V88" s="479"/>
      <c r="W88" s="479"/>
      <c r="X88" s="479"/>
      <c r="Y88" s="479"/>
      <c r="Z88" s="479"/>
      <c r="AA88" s="479"/>
      <c r="AB88" s="479"/>
      <c r="AC88" s="479"/>
      <c r="AD88" s="479"/>
      <c r="AE88" s="479"/>
      <c r="AF88" s="479"/>
      <c r="AG88" s="479"/>
      <c r="AH88" s="479"/>
      <c r="AI88" s="479"/>
      <c r="AJ88" s="479"/>
      <c r="AK88" s="479"/>
      <c r="AL88" s="479"/>
      <c r="AM88" s="479"/>
      <c r="AN88" s="479"/>
      <c r="AO88" s="479"/>
      <c r="AP88" s="479"/>
      <c r="AQ88" s="479"/>
      <c r="AR88" s="479"/>
      <c r="AS88" s="479"/>
      <c r="AT88" s="479"/>
      <c r="AU88" s="479"/>
      <c r="AV88" s="479"/>
      <c r="AW88" s="479"/>
      <c r="AX88" s="479"/>
      <c r="AY88" s="479"/>
      <c r="AZ88" s="479"/>
      <c r="BA88" s="479"/>
      <c r="BB88" s="479"/>
      <c r="BC88" s="479"/>
      <c r="BD88" s="479"/>
      <c r="BE88" s="479"/>
      <c r="BF88" s="479"/>
      <c r="BG88" s="479"/>
      <c r="BH88" s="479"/>
      <c r="BI88" s="479"/>
      <c r="BJ88" s="479"/>
      <c r="BK88" s="479"/>
      <c r="BL88" s="479"/>
      <c r="BM88" s="479"/>
      <c r="BN88" s="479"/>
      <c r="BO88" s="479"/>
      <c r="BP88" s="479"/>
      <c r="BQ88" s="479"/>
      <c r="BR88" s="479"/>
      <c r="BS88" s="479"/>
      <c r="BT88" s="479"/>
      <c r="BU88" s="479"/>
      <c r="BV88" s="479"/>
      <c r="BW88" s="479"/>
      <c r="BX88" s="479"/>
      <c r="BY88" s="479"/>
      <c r="BZ88" s="479"/>
      <c r="CA88" s="479"/>
      <c r="CB88" s="479"/>
      <c r="CC88" s="479"/>
    </row>
    <row r="89" ht="18.0" customHeight="1">
      <c r="A89" s="479"/>
      <c r="B89" s="482"/>
      <c r="C89" s="479"/>
      <c r="D89" s="479"/>
      <c r="E89" s="479"/>
      <c r="F89" s="479"/>
      <c r="G89" s="479"/>
      <c r="H89" s="479"/>
      <c r="I89" s="479"/>
      <c r="J89" s="479"/>
      <c r="K89" s="479"/>
      <c r="L89" s="479"/>
      <c r="M89" s="479"/>
      <c r="N89" s="479"/>
      <c r="O89" s="479"/>
      <c r="P89" s="479"/>
      <c r="Q89" s="479"/>
      <c r="R89" s="479"/>
      <c r="S89" s="479"/>
      <c r="T89" s="479"/>
      <c r="U89" s="479"/>
      <c r="V89" s="479"/>
      <c r="W89" s="479"/>
      <c r="X89" s="479"/>
      <c r="Y89" s="479"/>
      <c r="Z89" s="479"/>
      <c r="AA89" s="479"/>
      <c r="AB89" s="479"/>
      <c r="AC89" s="479"/>
      <c r="AD89" s="479"/>
      <c r="AE89" s="479"/>
      <c r="AF89" s="479"/>
      <c r="AG89" s="479"/>
      <c r="AH89" s="479"/>
      <c r="AI89" s="479"/>
      <c r="AJ89" s="479"/>
      <c r="AK89" s="479"/>
      <c r="AL89" s="479"/>
      <c r="AM89" s="479"/>
      <c r="AN89" s="479"/>
      <c r="AO89" s="479"/>
      <c r="AP89" s="479"/>
      <c r="AQ89" s="479"/>
      <c r="AR89" s="479"/>
      <c r="AS89" s="479"/>
      <c r="AT89" s="479"/>
      <c r="AU89" s="479"/>
      <c r="AV89" s="479"/>
      <c r="AW89" s="479"/>
      <c r="AX89" s="479"/>
      <c r="AY89" s="479"/>
      <c r="AZ89" s="479"/>
      <c r="BA89" s="479"/>
      <c r="BB89" s="479"/>
      <c r="BC89" s="479"/>
      <c r="BD89" s="479"/>
      <c r="BE89" s="479"/>
      <c r="BF89" s="479"/>
      <c r="BG89" s="479"/>
      <c r="BH89" s="479"/>
      <c r="BI89" s="479"/>
      <c r="BJ89" s="479"/>
      <c r="BK89" s="479"/>
      <c r="BL89" s="479"/>
      <c r="BM89" s="479"/>
      <c r="BN89" s="479"/>
      <c r="BO89" s="479"/>
      <c r="BP89" s="479"/>
      <c r="BQ89" s="479"/>
      <c r="BR89" s="479"/>
      <c r="BS89" s="479"/>
      <c r="BT89" s="479"/>
      <c r="BU89" s="479"/>
      <c r="BV89" s="479"/>
      <c r="BW89" s="479"/>
      <c r="BX89" s="479"/>
      <c r="BY89" s="479"/>
      <c r="BZ89" s="479"/>
      <c r="CA89" s="479"/>
      <c r="CB89" s="479"/>
      <c r="CC89" s="479"/>
    </row>
    <row r="90" ht="18.0" customHeight="1">
      <c r="A90" s="479"/>
      <c r="B90" s="482"/>
      <c r="C90" s="479"/>
      <c r="D90" s="479"/>
      <c r="E90" s="479"/>
      <c r="F90" s="479"/>
      <c r="G90" s="479"/>
      <c r="H90" s="479"/>
      <c r="I90" s="479"/>
      <c r="J90" s="479"/>
      <c r="K90" s="479"/>
      <c r="L90" s="479"/>
      <c r="M90" s="479"/>
      <c r="N90" s="479"/>
      <c r="O90" s="479"/>
      <c r="P90" s="479"/>
      <c r="Q90" s="479"/>
      <c r="R90" s="479"/>
      <c r="S90" s="479"/>
      <c r="T90" s="479"/>
      <c r="U90" s="479"/>
      <c r="V90" s="479"/>
      <c r="W90" s="479"/>
      <c r="X90" s="479"/>
      <c r="Y90" s="479"/>
      <c r="Z90" s="479"/>
      <c r="AA90" s="479"/>
      <c r="AB90" s="479"/>
      <c r="AC90" s="479"/>
      <c r="AD90" s="479"/>
      <c r="AE90" s="479"/>
      <c r="AF90" s="479"/>
      <c r="AG90" s="479"/>
      <c r="AH90" s="479"/>
      <c r="AI90" s="479"/>
      <c r="AJ90" s="479"/>
      <c r="AK90" s="479"/>
      <c r="AL90" s="479"/>
      <c r="AM90" s="479"/>
      <c r="AN90" s="479"/>
      <c r="AO90" s="479"/>
      <c r="AP90" s="479"/>
      <c r="AQ90" s="479"/>
      <c r="AR90" s="479"/>
      <c r="AS90" s="479"/>
      <c r="AT90" s="479"/>
      <c r="AU90" s="479"/>
      <c r="AV90" s="479"/>
      <c r="AW90" s="479"/>
      <c r="AX90" s="479"/>
      <c r="AY90" s="479"/>
      <c r="AZ90" s="479"/>
      <c r="BA90" s="479"/>
      <c r="BB90" s="479"/>
      <c r="BC90" s="479"/>
      <c r="BD90" s="479"/>
      <c r="BE90" s="479"/>
      <c r="BF90" s="479"/>
      <c r="BG90" s="479"/>
      <c r="BH90" s="479"/>
      <c r="BI90" s="479"/>
      <c r="BJ90" s="479"/>
      <c r="BK90" s="479"/>
      <c r="BL90" s="479"/>
      <c r="BM90" s="479"/>
      <c r="BN90" s="479"/>
      <c r="BO90" s="479"/>
      <c r="BP90" s="479"/>
      <c r="BQ90" s="479"/>
      <c r="BR90" s="479"/>
      <c r="BS90" s="479"/>
      <c r="BT90" s="479"/>
      <c r="BU90" s="479"/>
      <c r="BV90" s="479"/>
      <c r="BW90" s="479"/>
      <c r="BX90" s="479"/>
      <c r="BY90" s="479"/>
      <c r="BZ90" s="479"/>
      <c r="CA90" s="479"/>
      <c r="CB90" s="479"/>
      <c r="CC90" s="479"/>
    </row>
    <row r="91" ht="18.0" customHeight="1">
      <c r="A91" s="479"/>
      <c r="B91" s="482"/>
      <c r="C91" s="479"/>
      <c r="D91" s="479"/>
      <c r="E91" s="479"/>
      <c r="F91" s="479"/>
      <c r="G91" s="479"/>
      <c r="H91" s="479"/>
      <c r="I91" s="479"/>
      <c r="J91" s="479"/>
      <c r="K91" s="479"/>
      <c r="L91" s="479"/>
      <c r="M91" s="479"/>
      <c r="N91" s="479"/>
      <c r="O91" s="479"/>
      <c r="P91" s="479"/>
      <c r="Q91" s="479"/>
      <c r="R91" s="479"/>
      <c r="S91" s="479"/>
      <c r="T91" s="479"/>
      <c r="U91" s="479"/>
      <c r="V91" s="479"/>
      <c r="W91" s="479"/>
      <c r="X91" s="479"/>
      <c r="Y91" s="479"/>
      <c r="Z91" s="479"/>
      <c r="AA91" s="479"/>
      <c r="AB91" s="479"/>
      <c r="AC91" s="479"/>
      <c r="AD91" s="479"/>
      <c r="AE91" s="479"/>
      <c r="AF91" s="479"/>
      <c r="AG91" s="479"/>
      <c r="AH91" s="479"/>
      <c r="AI91" s="479"/>
      <c r="AJ91" s="479"/>
      <c r="AK91" s="479"/>
      <c r="AL91" s="479"/>
      <c r="AM91" s="479"/>
      <c r="AN91" s="479"/>
      <c r="AO91" s="479"/>
      <c r="AP91" s="479"/>
      <c r="AQ91" s="479"/>
      <c r="AR91" s="479"/>
      <c r="AS91" s="479"/>
      <c r="AT91" s="479"/>
      <c r="AU91" s="479"/>
      <c r="AV91" s="479"/>
      <c r="AW91" s="479"/>
      <c r="AX91" s="479"/>
      <c r="AY91" s="479"/>
      <c r="AZ91" s="479"/>
      <c r="BA91" s="479"/>
      <c r="BB91" s="479"/>
      <c r="BC91" s="479"/>
      <c r="BD91" s="479"/>
      <c r="BE91" s="479"/>
      <c r="BF91" s="479"/>
      <c r="BG91" s="479"/>
      <c r="BH91" s="479"/>
      <c r="BI91" s="479"/>
      <c r="BJ91" s="479"/>
      <c r="BK91" s="479"/>
      <c r="BL91" s="479"/>
      <c r="BM91" s="479"/>
      <c r="BN91" s="479"/>
      <c r="BO91" s="479"/>
      <c r="BP91" s="479"/>
      <c r="BQ91" s="479"/>
      <c r="BR91" s="479"/>
      <c r="BS91" s="479"/>
      <c r="BT91" s="479"/>
      <c r="BU91" s="479"/>
      <c r="BV91" s="479"/>
      <c r="BW91" s="479"/>
      <c r="BX91" s="479"/>
      <c r="BY91" s="479"/>
      <c r="BZ91" s="479"/>
      <c r="CA91" s="479"/>
      <c r="CB91" s="479"/>
      <c r="CC91" s="479"/>
    </row>
    <row r="92" ht="18.0" customHeight="1">
      <c r="A92" s="479"/>
      <c r="B92" s="482"/>
      <c r="C92" s="479"/>
      <c r="D92" s="479"/>
      <c r="E92" s="479"/>
      <c r="F92" s="479"/>
      <c r="G92" s="479"/>
      <c r="H92" s="479"/>
      <c r="I92" s="479"/>
      <c r="J92" s="479"/>
      <c r="K92" s="479"/>
      <c r="L92" s="479"/>
      <c r="M92" s="479"/>
      <c r="N92" s="479"/>
      <c r="O92" s="479"/>
      <c r="P92" s="479"/>
      <c r="Q92" s="479"/>
      <c r="R92" s="479"/>
      <c r="S92" s="479"/>
      <c r="T92" s="479"/>
      <c r="U92" s="479"/>
      <c r="V92" s="479"/>
      <c r="W92" s="479"/>
      <c r="X92" s="479"/>
      <c r="Y92" s="479"/>
      <c r="Z92" s="479"/>
      <c r="AA92" s="479"/>
      <c r="AB92" s="479"/>
      <c r="AC92" s="479"/>
      <c r="AD92" s="479"/>
      <c r="AE92" s="479"/>
      <c r="AF92" s="479"/>
      <c r="AG92" s="479"/>
      <c r="AH92" s="479"/>
      <c r="AI92" s="479"/>
      <c r="AJ92" s="479"/>
      <c r="AK92" s="479"/>
      <c r="AL92" s="479"/>
      <c r="AM92" s="479"/>
      <c r="AN92" s="479"/>
      <c r="AO92" s="479"/>
      <c r="AP92" s="479"/>
      <c r="AQ92" s="479"/>
      <c r="AR92" s="479"/>
      <c r="AS92" s="479"/>
      <c r="AT92" s="479"/>
      <c r="AU92" s="479"/>
      <c r="AV92" s="479"/>
      <c r="AW92" s="479"/>
      <c r="AX92" s="479"/>
      <c r="AY92" s="479"/>
      <c r="AZ92" s="479"/>
      <c r="BA92" s="479"/>
      <c r="BB92" s="479"/>
      <c r="BC92" s="479"/>
      <c r="BD92" s="479"/>
      <c r="BE92" s="479"/>
      <c r="BF92" s="479"/>
      <c r="BG92" s="479"/>
      <c r="BH92" s="479"/>
      <c r="BI92" s="479"/>
      <c r="BJ92" s="479"/>
      <c r="BK92" s="479"/>
      <c r="BL92" s="479"/>
      <c r="BM92" s="479"/>
      <c r="BN92" s="479"/>
      <c r="BO92" s="479"/>
      <c r="BP92" s="479"/>
      <c r="BQ92" s="479"/>
      <c r="BR92" s="479"/>
      <c r="BS92" s="479"/>
      <c r="BT92" s="479"/>
      <c r="BU92" s="479"/>
      <c r="BV92" s="479"/>
      <c r="BW92" s="479"/>
      <c r="BX92" s="479"/>
      <c r="BY92" s="479"/>
      <c r="BZ92" s="479"/>
      <c r="CA92" s="479"/>
      <c r="CB92" s="479"/>
      <c r="CC92" s="479"/>
    </row>
    <row r="93" ht="18.0" customHeight="1">
      <c r="A93" s="479"/>
      <c r="B93" s="482"/>
      <c r="C93" s="479"/>
      <c r="D93" s="479"/>
      <c r="E93" s="479"/>
      <c r="F93" s="479"/>
      <c r="G93" s="479"/>
      <c r="H93" s="479"/>
      <c r="I93" s="479"/>
      <c r="J93" s="479"/>
      <c r="K93" s="479"/>
      <c r="L93" s="479"/>
      <c r="M93" s="479"/>
      <c r="N93" s="479"/>
      <c r="O93" s="479"/>
      <c r="P93" s="479"/>
      <c r="Q93" s="479"/>
      <c r="R93" s="479"/>
      <c r="S93" s="479"/>
      <c r="T93" s="479"/>
      <c r="U93" s="479"/>
      <c r="V93" s="479"/>
      <c r="W93" s="479"/>
      <c r="X93" s="479"/>
      <c r="Y93" s="479"/>
      <c r="Z93" s="479"/>
      <c r="AA93" s="479"/>
      <c r="AB93" s="479"/>
      <c r="AC93" s="479"/>
      <c r="AD93" s="479"/>
      <c r="AE93" s="479"/>
      <c r="AF93" s="479"/>
      <c r="AG93" s="479"/>
      <c r="AH93" s="479"/>
      <c r="AI93" s="479"/>
      <c r="AJ93" s="479"/>
      <c r="AK93" s="479"/>
      <c r="AL93" s="479"/>
      <c r="AM93" s="479"/>
      <c r="AN93" s="479"/>
      <c r="AO93" s="479"/>
      <c r="AP93" s="479"/>
      <c r="AQ93" s="479"/>
      <c r="AR93" s="479"/>
      <c r="AS93" s="479"/>
      <c r="AT93" s="479"/>
      <c r="AU93" s="479"/>
      <c r="AV93" s="479"/>
      <c r="AW93" s="479"/>
      <c r="AX93" s="479"/>
      <c r="AY93" s="479"/>
      <c r="AZ93" s="479"/>
      <c r="BA93" s="479"/>
      <c r="BB93" s="479"/>
      <c r="BC93" s="479"/>
      <c r="BD93" s="479"/>
      <c r="BE93" s="479"/>
      <c r="BF93" s="479"/>
      <c r="BG93" s="479"/>
      <c r="BH93" s="479"/>
      <c r="BI93" s="479"/>
      <c r="BJ93" s="479"/>
      <c r="BK93" s="479"/>
      <c r="BL93" s="479"/>
      <c r="BM93" s="479"/>
      <c r="BN93" s="479"/>
      <c r="BO93" s="479"/>
      <c r="BP93" s="479"/>
      <c r="BQ93" s="479"/>
      <c r="BR93" s="479"/>
      <c r="BS93" s="479"/>
      <c r="BT93" s="479"/>
      <c r="BU93" s="479"/>
      <c r="BV93" s="479"/>
      <c r="BW93" s="479"/>
      <c r="BX93" s="479"/>
      <c r="BY93" s="479"/>
      <c r="BZ93" s="479"/>
      <c r="CA93" s="479"/>
      <c r="CB93" s="479"/>
      <c r="CC93" s="479"/>
    </row>
    <row r="94" ht="18.0" customHeight="1">
      <c r="A94" s="479"/>
      <c r="B94" s="482"/>
      <c r="C94" s="479"/>
      <c r="D94" s="479"/>
      <c r="E94" s="479"/>
      <c r="F94" s="479"/>
      <c r="G94" s="479"/>
      <c r="H94" s="479"/>
      <c r="I94" s="479"/>
      <c r="J94" s="479"/>
      <c r="K94" s="479"/>
      <c r="L94" s="479"/>
      <c r="M94" s="479"/>
      <c r="N94" s="479"/>
      <c r="O94" s="479"/>
      <c r="P94" s="479"/>
      <c r="Q94" s="479"/>
      <c r="R94" s="479"/>
      <c r="S94" s="479"/>
      <c r="T94" s="479"/>
      <c r="U94" s="479"/>
      <c r="V94" s="479"/>
      <c r="W94" s="479"/>
      <c r="X94" s="479"/>
      <c r="Y94" s="479"/>
      <c r="Z94" s="479"/>
      <c r="AA94" s="479"/>
      <c r="AB94" s="479"/>
      <c r="AC94" s="479"/>
      <c r="AD94" s="479"/>
      <c r="AE94" s="479"/>
      <c r="AF94" s="479"/>
      <c r="AG94" s="479"/>
      <c r="AH94" s="479"/>
      <c r="AI94" s="479"/>
      <c r="AJ94" s="479"/>
      <c r="AK94" s="479"/>
      <c r="AL94" s="479"/>
      <c r="AM94" s="479"/>
      <c r="AN94" s="479"/>
      <c r="AO94" s="479"/>
      <c r="AP94" s="479"/>
      <c r="AQ94" s="479"/>
      <c r="AR94" s="479"/>
      <c r="AS94" s="479"/>
      <c r="AT94" s="479"/>
      <c r="AU94" s="479"/>
      <c r="AV94" s="479"/>
      <c r="AW94" s="479"/>
      <c r="AX94" s="479"/>
      <c r="AY94" s="479"/>
      <c r="AZ94" s="479"/>
      <c r="BA94" s="479"/>
      <c r="BB94" s="479"/>
      <c r="BC94" s="479"/>
      <c r="BD94" s="479"/>
      <c r="BE94" s="479"/>
      <c r="BF94" s="479"/>
      <c r="BG94" s="479"/>
      <c r="BH94" s="479"/>
      <c r="BI94" s="479"/>
      <c r="BJ94" s="479"/>
      <c r="BK94" s="479"/>
      <c r="BL94" s="479"/>
      <c r="BM94" s="479"/>
      <c r="BN94" s="479"/>
      <c r="BO94" s="479"/>
      <c r="BP94" s="479"/>
      <c r="BQ94" s="479"/>
      <c r="BR94" s="479"/>
      <c r="BS94" s="479"/>
      <c r="BT94" s="479"/>
      <c r="BU94" s="479"/>
      <c r="BV94" s="479"/>
      <c r="BW94" s="479"/>
      <c r="BX94" s="479"/>
      <c r="BY94" s="479"/>
      <c r="BZ94" s="479"/>
      <c r="CA94" s="479"/>
      <c r="CB94" s="479"/>
      <c r="CC94" s="479"/>
    </row>
    <row r="95" ht="18.0" customHeight="1">
      <c r="A95" s="479"/>
      <c r="B95" s="482"/>
      <c r="C95" s="479"/>
      <c r="D95" s="479"/>
      <c r="E95" s="479"/>
      <c r="F95" s="479"/>
      <c r="G95" s="479"/>
      <c r="H95" s="479"/>
      <c r="I95" s="479"/>
      <c r="J95" s="479"/>
      <c r="K95" s="479"/>
      <c r="L95" s="479"/>
      <c r="M95" s="479"/>
      <c r="N95" s="479"/>
      <c r="O95" s="479"/>
      <c r="P95" s="479"/>
      <c r="Q95" s="479"/>
      <c r="R95" s="479"/>
      <c r="S95" s="479"/>
      <c r="T95" s="479"/>
      <c r="U95" s="479"/>
      <c r="V95" s="479"/>
      <c r="W95" s="479"/>
      <c r="X95" s="479"/>
      <c r="Y95" s="479"/>
      <c r="Z95" s="479"/>
      <c r="AA95" s="479"/>
      <c r="AB95" s="479"/>
      <c r="AC95" s="479"/>
      <c r="AD95" s="479"/>
      <c r="AE95" s="479"/>
      <c r="AF95" s="479"/>
      <c r="AG95" s="479"/>
      <c r="AH95" s="479"/>
      <c r="AI95" s="479"/>
      <c r="AJ95" s="479"/>
      <c r="AK95" s="479"/>
      <c r="AL95" s="479"/>
      <c r="AM95" s="479"/>
      <c r="AN95" s="479"/>
      <c r="AO95" s="479"/>
      <c r="AP95" s="479"/>
      <c r="AQ95" s="479"/>
      <c r="AR95" s="479"/>
      <c r="AS95" s="479"/>
      <c r="AT95" s="479"/>
      <c r="AU95" s="479"/>
      <c r="AV95" s="479"/>
      <c r="AW95" s="479"/>
      <c r="AX95" s="479"/>
      <c r="AY95" s="479"/>
      <c r="AZ95" s="479"/>
      <c r="BA95" s="479"/>
      <c r="BB95" s="479"/>
      <c r="BC95" s="479"/>
      <c r="BD95" s="479"/>
      <c r="BE95" s="479"/>
      <c r="BF95" s="479"/>
      <c r="BG95" s="479"/>
      <c r="BH95" s="479"/>
      <c r="BI95" s="479"/>
      <c r="BJ95" s="479"/>
      <c r="BK95" s="479"/>
      <c r="BL95" s="479"/>
      <c r="BM95" s="479"/>
      <c r="BN95" s="479"/>
      <c r="BO95" s="479"/>
      <c r="BP95" s="479"/>
      <c r="BQ95" s="479"/>
      <c r="BR95" s="479"/>
      <c r="BS95" s="479"/>
      <c r="BT95" s="479"/>
      <c r="BU95" s="479"/>
      <c r="BV95" s="479"/>
      <c r="BW95" s="479"/>
      <c r="BX95" s="479"/>
      <c r="BY95" s="479"/>
      <c r="BZ95" s="479"/>
      <c r="CA95" s="479"/>
      <c r="CB95" s="479"/>
      <c r="CC95" s="479"/>
    </row>
    <row r="96" ht="18.0" customHeight="1">
      <c r="A96" s="479"/>
      <c r="B96" s="482"/>
      <c r="C96" s="479"/>
      <c r="D96" s="479"/>
      <c r="E96" s="479"/>
      <c r="F96" s="479"/>
      <c r="G96" s="479"/>
      <c r="H96" s="479"/>
      <c r="I96" s="479"/>
      <c r="J96" s="479"/>
      <c r="K96" s="479"/>
      <c r="L96" s="479"/>
      <c r="M96" s="479"/>
      <c r="N96" s="479"/>
      <c r="O96" s="479"/>
      <c r="P96" s="479"/>
      <c r="Q96" s="479"/>
      <c r="R96" s="479"/>
      <c r="S96" s="479"/>
      <c r="T96" s="479"/>
      <c r="U96" s="479"/>
      <c r="V96" s="479"/>
      <c r="W96" s="479"/>
      <c r="X96" s="479"/>
      <c r="Y96" s="479"/>
      <c r="Z96" s="479"/>
      <c r="AA96" s="479"/>
      <c r="AB96" s="479"/>
      <c r="AC96" s="479"/>
      <c r="AD96" s="479"/>
      <c r="AE96" s="479"/>
      <c r="AF96" s="479"/>
      <c r="AG96" s="479"/>
      <c r="AH96" s="479"/>
      <c r="AI96" s="479"/>
      <c r="AJ96" s="479"/>
      <c r="AK96" s="479"/>
      <c r="AL96" s="479"/>
      <c r="AM96" s="479"/>
      <c r="AN96" s="479"/>
      <c r="AO96" s="479"/>
      <c r="AP96" s="479"/>
      <c r="AQ96" s="479"/>
      <c r="AR96" s="479"/>
      <c r="AS96" s="479"/>
      <c r="AT96" s="479"/>
      <c r="AU96" s="479"/>
      <c r="AV96" s="479"/>
      <c r="AW96" s="479"/>
      <c r="AX96" s="479"/>
      <c r="AY96" s="479"/>
      <c r="AZ96" s="479"/>
      <c r="BA96" s="479"/>
      <c r="BB96" s="479"/>
      <c r="BC96" s="479"/>
      <c r="BD96" s="479"/>
      <c r="BE96" s="479"/>
      <c r="BF96" s="479"/>
      <c r="BG96" s="479"/>
      <c r="BH96" s="479"/>
      <c r="BI96" s="479"/>
      <c r="BJ96" s="479"/>
      <c r="BK96" s="479"/>
      <c r="BL96" s="479"/>
      <c r="BM96" s="479"/>
      <c r="BN96" s="479"/>
      <c r="BO96" s="479"/>
      <c r="BP96" s="479"/>
      <c r="BQ96" s="479"/>
      <c r="BR96" s="479"/>
      <c r="BS96" s="479"/>
      <c r="BT96" s="479"/>
      <c r="BU96" s="479"/>
      <c r="BV96" s="479"/>
      <c r="BW96" s="479"/>
      <c r="BX96" s="479"/>
      <c r="BY96" s="479"/>
      <c r="BZ96" s="479"/>
      <c r="CA96" s="479"/>
      <c r="CB96" s="479"/>
      <c r="CC96" s="479"/>
    </row>
    <row r="97" ht="18.0" customHeight="1">
      <c r="A97" s="479"/>
      <c r="B97" s="482"/>
      <c r="C97" s="479"/>
      <c r="D97" s="479"/>
      <c r="E97" s="479"/>
      <c r="F97" s="479"/>
      <c r="G97" s="479"/>
      <c r="H97" s="479"/>
      <c r="I97" s="479"/>
      <c r="J97" s="479"/>
      <c r="K97" s="479"/>
      <c r="L97" s="479"/>
      <c r="M97" s="479"/>
      <c r="N97" s="479"/>
      <c r="O97" s="479"/>
      <c r="P97" s="479"/>
      <c r="Q97" s="479"/>
      <c r="R97" s="479"/>
      <c r="S97" s="479"/>
      <c r="T97" s="479"/>
      <c r="U97" s="479"/>
      <c r="V97" s="479"/>
      <c r="W97" s="479"/>
      <c r="X97" s="479"/>
      <c r="Y97" s="479"/>
      <c r="Z97" s="479"/>
      <c r="AA97" s="479"/>
      <c r="AB97" s="479"/>
      <c r="AC97" s="479"/>
      <c r="AD97" s="479"/>
      <c r="AE97" s="479"/>
      <c r="AF97" s="479"/>
      <c r="AG97" s="479"/>
      <c r="AH97" s="479"/>
      <c r="AI97" s="479"/>
      <c r="AJ97" s="479"/>
      <c r="AK97" s="479"/>
      <c r="AL97" s="479"/>
      <c r="AM97" s="479"/>
      <c r="AN97" s="479"/>
      <c r="AO97" s="479"/>
      <c r="AP97" s="479"/>
      <c r="AQ97" s="479"/>
      <c r="AR97" s="479"/>
      <c r="AS97" s="479"/>
      <c r="AT97" s="479"/>
      <c r="AU97" s="479"/>
      <c r="AV97" s="479"/>
      <c r="AW97" s="479"/>
      <c r="AX97" s="479"/>
      <c r="AY97" s="479"/>
      <c r="AZ97" s="479"/>
      <c r="BA97" s="479"/>
      <c r="BB97" s="479"/>
      <c r="BC97" s="479"/>
      <c r="BD97" s="479"/>
      <c r="BE97" s="479"/>
      <c r="BF97" s="479"/>
      <c r="BG97" s="479"/>
      <c r="BH97" s="479"/>
      <c r="BI97" s="479"/>
      <c r="BJ97" s="479"/>
      <c r="BK97" s="479"/>
      <c r="BL97" s="479"/>
      <c r="BM97" s="479"/>
      <c r="BN97" s="479"/>
      <c r="BO97" s="479"/>
      <c r="BP97" s="479"/>
      <c r="BQ97" s="479"/>
      <c r="BR97" s="479"/>
      <c r="BS97" s="479"/>
      <c r="BT97" s="479"/>
      <c r="BU97" s="479"/>
      <c r="BV97" s="479"/>
      <c r="BW97" s="479"/>
      <c r="BX97" s="479"/>
      <c r="BY97" s="479"/>
      <c r="BZ97" s="479"/>
      <c r="CA97" s="479"/>
      <c r="CB97" s="479"/>
      <c r="CC97" s="479"/>
    </row>
    <row r="98" ht="18.0" customHeight="1">
      <c r="A98" s="479"/>
      <c r="B98" s="482"/>
      <c r="C98" s="479"/>
      <c r="D98" s="479"/>
      <c r="E98" s="479"/>
      <c r="F98" s="479"/>
      <c r="G98" s="479"/>
      <c r="H98" s="479"/>
      <c r="I98" s="479"/>
      <c r="J98" s="479"/>
      <c r="K98" s="479"/>
      <c r="L98" s="479"/>
      <c r="M98" s="479"/>
      <c r="N98" s="479"/>
      <c r="O98" s="479"/>
      <c r="P98" s="479"/>
      <c r="Q98" s="479"/>
      <c r="R98" s="479"/>
      <c r="S98" s="479"/>
      <c r="T98" s="479"/>
      <c r="U98" s="479"/>
      <c r="V98" s="479"/>
      <c r="W98" s="479"/>
      <c r="X98" s="479"/>
      <c r="Y98" s="479"/>
      <c r="Z98" s="479"/>
      <c r="AA98" s="479"/>
      <c r="AB98" s="479"/>
      <c r="AC98" s="479"/>
      <c r="AD98" s="479"/>
      <c r="AE98" s="479"/>
      <c r="AF98" s="479"/>
      <c r="AG98" s="479"/>
      <c r="AH98" s="479"/>
      <c r="AI98" s="479"/>
      <c r="AJ98" s="479"/>
      <c r="AK98" s="479"/>
      <c r="AL98" s="479"/>
      <c r="AM98" s="479"/>
      <c r="AN98" s="479"/>
      <c r="AO98" s="479"/>
      <c r="AP98" s="479"/>
      <c r="AQ98" s="479"/>
      <c r="AR98" s="479"/>
      <c r="AS98" s="479"/>
      <c r="AT98" s="479"/>
      <c r="AU98" s="479"/>
      <c r="AV98" s="479"/>
      <c r="AW98" s="479"/>
      <c r="AX98" s="479"/>
      <c r="AY98" s="479"/>
      <c r="AZ98" s="479"/>
      <c r="BA98" s="479"/>
      <c r="BB98" s="479"/>
      <c r="BC98" s="479"/>
      <c r="BD98" s="479"/>
      <c r="BE98" s="479"/>
      <c r="BF98" s="479"/>
      <c r="BG98" s="479"/>
      <c r="BH98" s="479"/>
      <c r="BI98" s="479"/>
      <c r="BJ98" s="479"/>
      <c r="BK98" s="479"/>
      <c r="BL98" s="479"/>
      <c r="BM98" s="479"/>
      <c r="BN98" s="479"/>
      <c r="BO98" s="479"/>
      <c r="BP98" s="479"/>
      <c r="BQ98" s="479"/>
      <c r="BR98" s="479"/>
      <c r="BS98" s="479"/>
      <c r="BT98" s="479"/>
      <c r="BU98" s="479"/>
      <c r="BV98" s="479"/>
      <c r="BW98" s="479"/>
      <c r="BX98" s="479"/>
      <c r="BY98" s="479"/>
      <c r="BZ98" s="479"/>
      <c r="CA98" s="479"/>
      <c r="CB98" s="479"/>
      <c r="CC98" s="479"/>
    </row>
    <row r="99" ht="18.0" customHeight="1">
      <c r="A99" s="479"/>
      <c r="B99" s="482"/>
      <c r="C99" s="479"/>
      <c r="D99" s="479"/>
      <c r="E99" s="479"/>
      <c r="F99" s="479"/>
      <c r="G99" s="479"/>
      <c r="H99" s="479"/>
      <c r="I99" s="479"/>
      <c r="J99" s="479"/>
      <c r="K99" s="479"/>
      <c r="L99" s="479"/>
      <c r="M99" s="479"/>
      <c r="N99" s="479"/>
      <c r="O99" s="479"/>
      <c r="P99" s="479"/>
      <c r="Q99" s="479"/>
      <c r="R99" s="479"/>
      <c r="S99" s="479"/>
      <c r="T99" s="479"/>
      <c r="U99" s="479"/>
      <c r="V99" s="479"/>
      <c r="W99" s="479"/>
      <c r="X99" s="479"/>
      <c r="Y99" s="479"/>
      <c r="Z99" s="479"/>
      <c r="AA99" s="479"/>
      <c r="AB99" s="479"/>
      <c r="AC99" s="479"/>
      <c r="AD99" s="479"/>
      <c r="AE99" s="479"/>
      <c r="AF99" s="479"/>
      <c r="AG99" s="479"/>
      <c r="AH99" s="479"/>
      <c r="AI99" s="479"/>
      <c r="AJ99" s="479"/>
      <c r="AK99" s="479"/>
      <c r="AL99" s="479"/>
      <c r="AM99" s="479"/>
      <c r="AN99" s="479"/>
      <c r="AO99" s="479"/>
      <c r="AP99" s="479"/>
      <c r="AQ99" s="479"/>
      <c r="AR99" s="479"/>
      <c r="AS99" s="479"/>
      <c r="AT99" s="479"/>
      <c r="AU99" s="479"/>
      <c r="AV99" s="479"/>
      <c r="AW99" s="479"/>
      <c r="AX99" s="479"/>
      <c r="AY99" s="479"/>
      <c r="AZ99" s="479"/>
      <c r="BA99" s="479"/>
      <c r="BB99" s="479"/>
      <c r="BC99" s="479"/>
      <c r="BD99" s="479"/>
      <c r="BE99" s="479"/>
      <c r="BF99" s="479"/>
      <c r="BG99" s="479"/>
      <c r="BH99" s="479"/>
      <c r="BI99" s="479"/>
      <c r="BJ99" s="479"/>
      <c r="BK99" s="479"/>
      <c r="BL99" s="479"/>
      <c r="BM99" s="479"/>
      <c r="BN99" s="479"/>
      <c r="BO99" s="479"/>
      <c r="BP99" s="479"/>
      <c r="BQ99" s="479"/>
      <c r="BR99" s="479"/>
      <c r="BS99" s="479"/>
      <c r="BT99" s="479"/>
      <c r="BU99" s="479"/>
      <c r="BV99" s="479"/>
      <c r="BW99" s="479"/>
      <c r="BX99" s="479"/>
      <c r="BY99" s="479"/>
      <c r="BZ99" s="479"/>
      <c r="CA99" s="479"/>
      <c r="CB99" s="479"/>
      <c r="CC99" s="479"/>
    </row>
    <row r="100" ht="18.0" customHeight="1">
      <c r="A100" s="479"/>
      <c r="B100" s="482"/>
      <c r="C100" s="479"/>
      <c r="D100" s="479"/>
      <c r="E100" s="479"/>
      <c r="F100" s="479"/>
      <c r="G100" s="479"/>
      <c r="H100" s="479"/>
      <c r="I100" s="479"/>
      <c r="J100" s="479"/>
      <c r="K100" s="479"/>
      <c r="L100" s="479"/>
      <c r="M100" s="479"/>
      <c r="N100" s="479"/>
      <c r="O100" s="479"/>
      <c r="P100" s="479"/>
      <c r="Q100" s="479"/>
      <c r="R100" s="479"/>
      <c r="S100" s="479"/>
      <c r="T100" s="479"/>
      <c r="U100" s="479"/>
      <c r="V100" s="479"/>
      <c r="W100" s="479"/>
      <c r="X100" s="479"/>
      <c r="Y100" s="479"/>
      <c r="Z100" s="479"/>
      <c r="AA100" s="479"/>
      <c r="AB100" s="479"/>
      <c r="AC100" s="479"/>
      <c r="AD100" s="479"/>
      <c r="AE100" s="479"/>
      <c r="AF100" s="479"/>
      <c r="AG100" s="479"/>
      <c r="AH100" s="479"/>
      <c r="AI100" s="479"/>
      <c r="AJ100" s="479"/>
      <c r="AK100" s="479"/>
      <c r="AL100" s="479"/>
      <c r="AM100" s="479"/>
      <c r="AN100" s="479"/>
      <c r="AO100" s="479"/>
      <c r="AP100" s="479"/>
      <c r="AQ100" s="479"/>
      <c r="AR100" s="479"/>
      <c r="AS100" s="479"/>
      <c r="AT100" s="479"/>
      <c r="AU100" s="479"/>
      <c r="AV100" s="479"/>
      <c r="AW100" s="479"/>
      <c r="AX100" s="479"/>
      <c r="AY100" s="479"/>
      <c r="AZ100" s="479"/>
      <c r="BA100" s="479"/>
      <c r="BB100" s="479"/>
      <c r="BC100" s="479"/>
      <c r="BD100" s="479"/>
      <c r="BE100" s="479"/>
      <c r="BF100" s="479"/>
      <c r="BG100" s="479"/>
      <c r="BH100" s="479"/>
      <c r="BI100" s="479"/>
      <c r="BJ100" s="479"/>
      <c r="BK100" s="479"/>
      <c r="BL100" s="479"/>
      <c r="BM100" s="479"/>
      <c r="BN100" s="479"/>
      <c r="BO100" s="479"/>
      <c r="BP100" s="479"/>
      <c r="BQ100" s="479"/>
      <c r="BR100" s="479"/>
      <c r="BS100" s="479"/>
      <c r="BT100" s="479"/>
      <c r="BU100" s="479"/>
      <c r="BV100" s="479"/>
      <c r="BW100" s="479"/>
      <c r="BX100" s="479"/>
      <c r="BY100" s="479"/>
      <c r="BZ100" s="479"/>
      <c r="CA100" s="479"/>
      <c r="CB100" s="479"/>
      <c r="CC100" s="479"/>
    </row>
    <row r="101" ht="18.0" customHeight="1">
      <c r="A101" s="479"/>
      <c r="B101" s="482"/>
      <c r="C101" s="479"/>
      <c r="D101" s="479"/>
      <c r="E101" s="479"/>
      <c r="F101" s="479"/>
      <c r="G101" s="479"/>
      <c r="H101" s="479"/>
      <c r="I101" s="479"/>
      <c r="J101" s="479"/>
      <c r="K101" s="479"/>
      <c r="L101" s="479"/>
      <c r="M101" s="479"/>
      <c r="N101" s="479"/>
      <c r="O101" s="479"/>
      <c r="P101" s="479"/>
      <c r="Q101" s="479"/>
      <c r="R101" s="479"/>
      <c r="S101" s="479"/>
      <c r="T101" s="479"/>
      <c r="U101" s="479"/>
      <c r="V101" s="479"/>
      <c r="W101" s="479"/>
      <c r="X101" s="479"/>
      <c r="Y101" s="479"/>
      <c r="Z101" s="479"/>
      <c r="AA101" s="479"/>
      <c r="AB101" s="479"/>
      <c r="AC101" s="479"/>
      <c r="AD101" s="479"/>
      <c r="AE101" s="479"/>
      <c r="AF101" s="479"/>
      <c r="AG101" s="479"/>
      <c r="AH101" s="479"/>
      <c r="AI101" s="479"/>
      <c r="AJ101" s="479"/>
      <c r="AK101" s="479"/>
      <c r="AL101" s="479"/>
      <c r="AM101" s="479"/>
      <c r="AN101" s="479"/>
      <c r="AO101" s="479"/>
      <c r="AP101" s="479"/>
      <c r="AQ101" s="479"/>
      <c r="AR101" s="479"/>
      <c r="AS101" s="479"/>
      <c r="AT101" s="479"/>
      <c r="AU101" s="479"/>
      <c r="AV101" s="479"/>
      <c r="AW101" s="479"/>
      <c r="AX101" s="479"/>
      <c r="AY101" s="479"/>
      <c r="AZ101" s="479"/>
      <c r="BA101" s="479"/>
      <c r="BB101" s="479"/>
      <c r="BC101" s="479"/>
      <c r="BD101" s="479"/>
      <c r="BE101" s="479"/>
      <c r="BF101" s="479"/>
      <c r="BG101" s="479"/>
      <c r="BH101" s="479"/>
      <c r="BI101" s="479"/>
      <c r="BJ101" s="479"/>
      <c r="BK101" s="479"/>
      <c r="BL101" s="479"/>
      <c r="BM101" s="479"/>
      <c r="BN101" s="479"/>
      <c r="BO101" s="479"/>
      <c r="BP101" s="479"/>
      <c r="BQ101" s="479"/>
      <c r="BR101" s="479"/>
      <c r="BS101" s="479"/>
      <c r="BT101" s="479"/>
      <c r="BU101" s="479"/>
      <c r="BV101" s="479"/>
      <c r="BW101" s="479"/>
      <c r="BX101" s="479"/>
      <c r="BY101" s="479"/>
      <c r="BZ101" s="479"/>
      <c r="CA101" s="479"/>
      <c r="CB101" s="479"/>
      <c r="CC101" s="479"/>
    </row>
    <row r="102" ht="18.0" customHeight="1">
      <c r="A102" s="479"/>
      <c r="B102" s="482"/>
      <c r="C102" s="479"/>
      <c r="D102" s="479"/>
      <c r="E102" s="479"/>
      <c r="F102" s="479"/>
      <c r="G102" s="479"/>
      <c r="H102" s="479"/>
      <c r="I102" s="479"/>
      <c r="J102" s="479"/>
      <c r="K102" s="479"/>
      <c r="L102" s="479"/>
      <c r="M102" s="479"/>
      <c r="N102" s="479"/>
      <c r="O102" s="479"/>
      <c r="P102" s="479"/>
      <c r="Q102" s="479"/>
      <c r="R102" s="479"/>
      <c r="S102" s="479"/>
      <c r="T102" s="479"/>
      <c r="U102" s="479"/>
      <c r="V102" s="479"/>
      <c r="W102" s="479"/>
      <c r="X102" s="479"/>
      <c r="Y102" s="479"/>
      <c r="Z102" s="479"/>
      <c r="AA102" s="479"/>
      <c r="AB102" s="479"/>
      <c r="AC102" s="479"/>
      <c r="AD102" s="479"/>
      <c r="AE102" s="479"/>
      <c r="AF102" s="479"/>
      <c r="AG102" s="479"/>
      <c r="AH102" s="479"/>
      <c r="AI102" s="479"/>
      <c r="AJ102" s="479"/>
      <c r="AK102" s="479"/>
      <c r="AL102" s="479"/>
      <c r="AM102" s="479"/>
      <c r="AN102" s="479"/>
      <c r="AO102" s="479"/>
      <c r="AP102" s="479"/>
      <c r="AQ102" s="479"/>
      <c r="AR102" s="479"/>
      <c r="AS102" s="479"/>
      <c r="AT102" s="479"/>
      <c r="AU102" s="479"/>
      <c r="AV102" s="479"/>
      <c r="AW102" s="479"/>
      <c r="AX102" s="479"/>
      <c r="AY102" s="479"/>
      <c r="AZ102" s="479"/>
      <c r="BA102" s="479"/>
      <c r="BB102" s="479"/>
      <c r="BC102" s="479"/>
      <c r="BD102" s="479"/>
      <c r="BE102" s="479"/>
      <c r="BF102" s="479"/>
      <c r="BG102" s="479"/>
      <c r="BH102" s="479"/>
      <c r="BI102" s="479"/>
      <c r="BJ102" s="479"/>
      <c r="BK102" s="479"/>
      <c r="BL102" s="479"/>
      <c r="BM102" s="479"/>
      <c r="BN102" s="479"/>
      <c r="BO102" s="479"/>
      <c r="BP102" s="479"/>
      <c r="BQ102" s="479"/>
      <c r="BR102" s="479"/>
      <c r="BS102" s="479"/>
      <c r="BT102" s="479"/>
      <c r="BU102" s="479"/>
      <c r="BV102" s="479"/>
      <c r="BW102" s="479"/>
      <c r="BX102" s="479"/>
      <c r="BY102" s="479"/>
      <c r="BZ102" s="479"/>
      <c r="CA102" s="479"/>
      <c r="CB102" s="479"/>
      <c r="CC102" s="479"/>
    </row>
    <row r="103" ht="18.0" customHeight="1">
      <c r="A103" s="479"/>
      <c r="B103" s="482"/>
      <c r="C103" s="479"/>
      <c r="D103" s="479"/>
      <c r="E103" s="479"/>
      <c r="F103" s="479"/>
      <c r="G103" s="479"/>
      <c r="H103" s="479"/>
      <c r="I103" s="479"/>
      <c r="J103" s="479"/>
      <c r="K103" s="479"/>
      <c r="L103" s="479"/>
      <c r="M103" s="479"/>
      <c r="N103" s="479"/>
      <c r="O103" s="479"/>
      <c r="P103" s="479"/>
      <c r="Q103" s="479"/>
      <c r="R103" s="479"/>
      <c r="S103" s="479"/>
      <c r="T103" s="479"/>
      <c r="U103" s="479"/>
      <c r="V103" s="479"/>
      <c r="W103" s="479"/>
      <c r="X103" s="479"/>
      <c r="Y103" s="479"/>
      <c r="Z103" s="479"/>
      <c r="AA103" s="479"/>
      <c r="AB103" s="479"/>
      <c r="AC103" s="479"/>
      <c r="AD103" s="479"/>
      <c r="AE103" s="479"/>
      <c r="AF103" s="479"/>
      <c r="AG103" s="479"/>
      <c r="AH103" s="479"/>
      <c r="AI103" s="479"/>
      <c r="AJ103" s="479"/>
      <c r="AK103" s="479"/>
      <c r="AL103" s="479"/>
      <c r="AM103" s="479"/>
      <c r="AN103" s="479"/>
      <c r="AO103" s="479"/>
      <c r="AP103" s="479"/>
      <c r="AQ103" s="479"/>
      <c r="AR103" s="479"/>
      <c r="AS103" s="479"/>
      <c r="AT103" s="479"/>
      <c r="AU103" s="479"/>
      <c r="AV103" s="479"/>
      <c r="AW103" s="479"/>
      <c r="AX103" s="479"/>
      <c r="AY103" s="479"/>
      <c r="AZ103" s="479"/>
      <c r="BA103" s="479"/>
      <c r="BB103" s="479"/>
      <c r="BC103" s="479"/>
      <c r="BD103" s="479"/>
      <c r="BE103" s="479"/>
      <c r="BF103" s="479"/>
      <c r="BG103" s="479"/>
      <c r="BH103" s="479"/>
      <c r="BI103" s="479"/>
      <c r="BJ103" s="479"/>
      <c r="BK103" s="479"/>
      <c r="BL103" s="479"/>
      <c r="BM103" s="479"/>
      <c r="BN103" s="479"/>
      <c r="BO103" s="479"/>
      <c r="BP103" s="479"/>
      <c r="BQ103" s="479"/>
      <c r="BR103" s="479"/>
      <c r="BS103" s="479"/>
      <c r="BT103" s="479"/>
      <c r="BU103" s="479"/>
      <c r="BV103" s="479"/>
      <c r="BW103" s="479"/>
      <c r="BX103" s="479"/>
      <c r="BY103" s="479"/>
      <c r="BZ103" s="479"/>
      <c r="CA103" s="479"/>
      <c r="CB103" s="479"/>
      <c r="CC103" s="479"/>
    </row>
    <row r="104" ht="18.0" customHeight="1">
      <c r="A104" s="479"/>
      <c r="B104" s="482"/>
      <c r="C104" s="479"/>
      <c r="D104" s="479"/>
      <c r="E104" s="479"/>
      <c r="F104" s="479"/>
      <c r="G104" s="479"/>
      <c r="H104" s="479"/>
      <c r="I104" s="479"/>
      <c r="J104" s="479"/>
      <c r="K104" s="479"/>
      <c r="L104" s="479"/>
      <c r="M104" s="479"/>
      <c r="N104" s="479"/>
      <c r="O104" s="479"/>
      <c r="P104" s="479"/>
      <c r="Q104" s="479"/>
      <c r="R104" s="479"/>
      <c r="S104" s="479"/>
      <c r="T104" s="479"/>
      <c r="U104" s="479"/>
      <c r="V104" s="479"/>
      <c r="W104" s="479"/>
      <c r="X104" s="479"/>
      <c r="Y104" s="479"/>
      <c r="Z104" s="479"/>
      <c r="AA104" s="479"/>
      <c r="AB104" s="479"/>
      <c r="AC104" s="479"/>
      <c r="AD104" s="479"/>
      <c r="AE104" s="479"/>
      <c r="AF104" s="479"/>
      <c r="AG104" s="479"/>
      <c r="AH104" s="479"/>
      <c r="AI104" s="479"/>
      <c r="AJ104" s="479"/>
      <c r="AK104" s="479"/>
      <c r="AL104" s="479"/>
      <c r="AM104" s="479"/>
      <c r="AN104" s="479"/>
      <c r="AO104" s="479"/>
      <c r="AP104" s="479"/>
      <c r="AQ104" s="479"/>
      <c r="AR104" s="479"/>
      <c r="AS104" s="479"/>
      <c r="AT104" s="479"/>
      <c r="AU104" s="479"/>
      <c r="AV104" s="479"/>
      <c r="AW104" s="479"/>
      <c r="AX104" s="479"/>
      <c r="AY104" s="479"/>
      <c r="AZ104" s="479"/>
      <c r="BA104" s="479"/>
      <c r="BB104" s="479"/>
      <c r="BC104" s="479"/>
      <c r="BD104" s="479"/>
      <c r="BE104" s="479"/>
      <c r="BF104" s="479"/>
      <c r="BG104" s="479"/>
      <c r="BH104" s="479"/>
      <c r="BI104" s="479"/>
      <c r="BJ104" s="479"/>
      <c r="BK104" s="479"/>
      <c r="BL104" s="479"/>
      <c r="BM104" s="479"/>
      <c r="BN104" s="479"/>
      <c r="BO104" s="479"/>
      <c r="BP104" s="479"/>
      <c r="BQ104" s="479"/>
      <c r="BR104" s="479"/>
      <c r="BS104" s="479"/>
      <c r="BT104" s="479"/>
      <c r="BU104" s="479"/>
      <c r="BV104" s="479"/>
      <c r="BW104" s="479"/>
      <c r="BX104" s="479"/>
      <c r="BY104" s="479"/>
      <c r="BZ104" s="479"/>
      <c r="CA104" s="479"/>
      <c r="CB104" s="479"/>
      <c r="CC104" s="479"/>
    </row>
    <row r="105" ht="18.0" customHeight="1">
      <c r="A105" s="479"/>
      <c r="B105" s="482"/>
      <c r="C105" s="479"/>
      <c r="D105" s="479"/>
      <c r="E105" s="479"/>
      <c r="F105" s="479"/>
      <c r="G105" s="479"/>
      <c r="H105" s="479"/>
      <c r="I105" s="479"/>
      <c r="J105" s="479"/>
      <c r="K105" s="479"/>
      <c r="L105" s="479"/>
      <c r="M105" s="479"/>
      <c r="N105" s="479"/>
      <c r="O105" s="479"/>
      <c r="P105" s="479"/>
      <c r="Q105" s="479"/>
      <c r="R105" s="479"/>
      <c r="S105" s="479"/>
      <c r="T105" s="479"/>
      <c r="U105" s="479"/>
      <c r="V105" s="479"/>
      <c r="W105" s="479"/>
      <c r="X105" s="479"/>
      <c r="Y105" s="479"/>
      <c r="Z105" s="479"/>
      <c r="AA105" s="479"/>
      <c r="AB105" s="479"/>
      <c r="AC105" s="479"/>
      <c r="AD105" s="479"/>
      <c r="AE105" s="479"/>
      <c r="AF105" s="479"/>
      <c r="AG105" s="479"/>
      <c r="AH105" s="479"/>
      <c r="AI105" s="479"/>
      <c r="AJ105" s="479"/>
      <c r="AK105" s="479"/>
      <c r="AL105" s="479"/>
      <c r="AM105" s="479"/>
      <c r="AN105" s="479"/>
      <c r="AO105" s="479"/>
      <c r="AP105" s="479"/>
      <c r="AQ105" s="479"/>
      <c r="AR105" s="479"/>
      <c r="AS105" s="479"/>
      <c r="AT105" s="479"/>
      <c r="AU105" s="479"/>
      <c r="AV105" s="479"/>
      <c r="AW105" s="479"/>
      <c r="AX105" s="479"/>
      <c r="AY105" s="479"/>
      <c r="AZ105" s="479"/>
      <c r="BA105" s="479"/>
      <c r="BB105" s="479"/>
      <c r="BC105" s="479"/>
      <c r="BD105" s="479"/>
      <c r="BE105" s="479"/>
      <c r="BF105" s="479"/>
      <c r="BG105" s="479"/>
      <c r="BH105" s="479"/>
      <c r="BI105" s="479"/>
      <c r="BJ105" s="479"/>
      <c r="BK105" s="479"/>
      <c r="BL105" s="479"/>
      <c r="BM105" s="479"/>
      <c r="BN105" s="479"/>
      <c r="BO105" s="479"/>
      <c r="BP105" s="479"/>
      <c r="BQ105" s="479"/>
      <c r="BR105" s="479"/>
      <c r="BS105" s="479"/>
      <c r="BT105" s="479"/>
      <c r="BU105" s="479"/>
      <c r="BV105" s="479"/>
      <c r="BW105" s="479"/>
      <c r="BX105" s="479"/>
      <c r="BY105" s="479"/>
      <c r="BZ105" s="479"/>
      <c r="CA105" s="479"/>
      <c r="CB105" s="479"/>
      <c r="CC105" s="479"/>
    </row>
    <row r="106" ht="18.0" customHeight="1">
      <c r="A106" s="479"/>
      <c r="B106" s="482"/>
      <c r="C106" s="479"/>
      <c r="D106" s="479"/>
      <c r="E106" s="479"/>
      <c r="F106" s="479"/>
      <c r="G106" s="479"/>
      <c r="H106" s="479"/>
      <c r="I106" s="479"/>
      <c r="J106" s="479"/>
      <c r="K106" s="479"/>
      <c r="L106" s="479"/>
      <c r="M106" s="479"/>
      <c r="N106" s="479"/>
      <c r="O106" s="479"/>
      <c r="P106" s="479"/>
      <c r="Q106" s="479"/>
      <c r="R106" s="479"/>
      <c r="S106" s="479"/>
      <c r="T106" s="479"/>
      <c r="U106" s="479"/>
      <c r="V106" s="479"/>
      <c r="W106" s="479"/>
      <c r="X106" s="479"/>
      <c r="Y106" s="479"/>
      <c r="Z106" s="479"/>
      <c r="AA106" s="479"/>
      <c r="AB106" s="479"/>
      <c r="AC106" s="479"/>
      <c r="AD106" s="479"/>
      <c r="AE106" s="479"/>
      <c r="AF106" s="479"/>
      <c r="AG106" s="479"/>
      <c r="AH106" s="479"/>
      <c r="AI106" s="479"/>
      <c r="AJ106" s="479"/>
      <c r="AK106" s="479"/>
      <c r="AL106" s="479"/>
      <c r="AM106" s="479"/>
      <c r="AN106" s="479"/>
      <c r="AO106" s="479"/>
      <c r="AP106" s="479"/>
      <c r="AQ106" s="479"/>
      <c r="AR106" s="479"/>
      <c r="AS106" s="479"/>
      <c r="AT106" s="479"/>
      <c r="AU106" s="479"/>
      <c r="AV106" s="479"/>
      <c r="AW106" s="479"/>
      <c r="AX106" s="479"/>
      <c r="AY106" s="479"/>
      <c r="AZ106" s="479"/>
      <c r="BA106" s="479"/>
      <c r="BB106" s="479"/>
      <c r="BC106" s="479"/>
      <c r="BD106" s="479"/>
      <c r="BE106" s="479"/>
      <c r="BF106" s="479"/>
      <c r="BG106" s="479"/>
      <c r="BH106" s="479"/>
      <c r="BI106" s="479"/>
      <c r="BJ106" s="479"/>
      <c r="BK106" s="479"/>
      <c r="BL106" s="479"/>
      <c r="BM106" s="479"/>
      <c r="BN106" s="479"/>
      <c r="BO106" s="479"/>
      <c r="BP106" s="479"/>
      <c r="BQ106" s="479"/>
      <c r="BR106" s="479"/>
      <c r="BS106" s="479"/>
      <c r="BT106" s="479"/>
      <c r="BU106" s="479"/>
      <c r="BV106" s="479"/>
      <c r="BW106" s="479"/>
      <c r="BX106" s="479"/>
      <c r="BY106" s="479"/>
      <c r="BZ106" s="479"/>
      <c r="CA106" s="479"/>
      <c r="CB106" s="479"/>
      <c r="CC106" s="479"/>
    </row>
    <row r="107" ht="18.0" customHeight="1">
      <c r="A107" s="479"/>
      <c r="B107" s="482"/>
      <c r="C107" s="479"/>
      <c r="D107" s="479"/>
      <c r="E107" s="479"/>
      <c r="F107" s="479"/>
      <c r="G107" s="479"/>
      <c r="H107" s="479"/>
      <c r="I107" s="479"/>
      <c r="J107" s="479"/>
      <c r="K107" s="479"/>
      <c r="L107" s="479"/>
      <c r="M107" s="479"/>
      <c r="N107" s="479"/>
      <c r="O107" s="479"/>
      <c r="P107" s="479"/>
      <c r="Q107" s="479"/>
      <c r="R107" s="479"/>
      <c r="S107" s="479"/>
      <c r="T107" s="479"/>
      <c r="U107" s="479"/>
      <c r="V107" s="479"/>
      <c r="W107" s="479"/>
      <c r="X107" s="479"/>
      <c r="Y107" s="479"/>
      <c r="Z107" s="479"/>
      <c r="AA107" s="479"/>
      <c r="AB107" s="479"/>
      <c r="AC107" s="479"/>
      <c r="AD107" s="479"/>
      <c r="AE107" s="479"/>
      <c r="AF107" s="479"/>
      <c r="AG107" s="479"/>
      <c r="AH107" s="479"/>
      <c r="AI107" s="479"/>
      <c r="AJ107" s="479"/>
      <c r="AK107" s="479"/>
      <c r="AL107" s="479"/>
      <c r="AM107" s="479"/>
      <c r="AN107" s="479"/>
      <c r="AO107" s="479"/>
      <c r="AP107" s="479"/>
      <c r="AQ107" s="479"/>
      <c r="AR107" s="479"/>
      <c r="AS107" s="479"/>
      <c r="AT107" s="479"/>
      <c r="AU107" s="479"/>
      <c r="AV107" s="479"/>
      <c r="AW107" s="479"/>
      <c r="AX107" s="479"/>
      <c r="AY107" s="479"/>
      <c r="AZ107" s="479"/>
      <c r="BA107" s="479"/>
      <c r="BB107" s="479"/>
      <c r="BC107" s="479"/>
      <c r="BD107" s="479"/>
      <c r="BE107" s="479"/>
      <c r="BF107" s="479"/>
      <c r="BG107" s="479"/>
      <c r="BH107" s="479"/>
      <c r="BI107" s="479"/>
      <c r="BJ107" s="479"/>
      <c r="BK107" s="479"/>
      <c r="BL107" s="479"/>
      <c r="BM107" s="479"/>
      <c r="BN107" s="479"/>
      <c r="BO107" s="479"/>
      <c r="BP107" s="479"/>
      <c r="BQ107" s="479"/>
      <c r="BR107" s="479"/>
      <c r="BS107" s="479"/>
      <c r="BT107" s="479"/>
      <c r="BU107" s="479"/>
      <c r="BV107" s="479"/>
      <c r="BW107" s="479"/>
      <c r="BX107" s="479"/>
      <c r="BY107" s="479"/>
      <c r="BZ107" s="479"/>
      <c r="CA107" s="479"/>
      <c r="CB107" s="479"/>
      <c r="CC107" s="479"/>
    </row>
    <row r="108" ht="18.0" customHeight="1">
      <c r="A108" s="479"/>
      <c r="B108" s="482"/>
      <c r="C108" s="479"/>
      <c r="D108" s="479"/>
      <c r="E108" s="479"/>
      <c r="F108" s="479"/>
      <c r="G108" s="479"/>
      <c r="H108" s="479"/>
      <c r="I108" s="479"/>
      <c r="J108" s="479"/>
      <c r="K108" s="479"/>
      <c r="L108" s="479"/>
      <c r="M108" s="479"/>
      <c r="N108" s="479"/>
      <c r="O108" s="479"/>
      <c r="P108" s="479"/>
      <c r="Q108" s="479"/>
      <c r="R108" s="479"/>
      <c r="S108" s="479"/>
      <c r="T108" s="479"/>
      <c r="U108" s="479"/>
      <c r="V108" s="479"/>
      <c r="W108" s="479"/>
      <c r="X108" s="479"/>
      <c r="Y108" s="479"/>
      <c r="Z108" s="479"/>
      <c r="AA108" s="479"/>
      <c r="AB108" s="479"/>
      <c r="AC108" s="479"/>
      <c r="AD108" s="479"/>
      <c r="AE108" s="479"/>
      <c r="AF108" s="479"/>
      <c r="AG108" s="479"/>
      <c r="AH108" s="479"/>
      <c r="AI108" s="479"/>
      <c r="AJ108" s="479"/>
      <c r="AK108" s="479"/>
      <c r="AL108" s="479"/>
      <c r="AM108" s="479"/>
      <c r="AN108" s="479"/>
      <c r="AO108" s="479"/>
      <c r="AP108" s="479"/>
      <c r="AQ108" s="479"/>
      <c r="AR108" s="479"/>
      <c r="AS108" s="479"/>
      <c r="AT108" s="479"/>
      <c r="AU108" s="479"/>
      <c r="AV108" s="479"/>
      <c r="AW108" s="479"/>
      <c r="AX108" s="479"/>
      <c r="AY108" s="479"/>
      <c r="AZ108" s="479"/>
      <c r="BA108" s="479"/>
      <c r="BB108" s="479"/>
      <c r="BC108" s="479"/>
      <c r="BD108" s="479"/>
      <c r="BE108" s="479"/>
      <c r="BF108" s="479"/>
      <c r="BG108" s="479"/>
      <c r="BH108" s="479"/>
      <c r="BI108" s="479"/>
      <c r="BJ108" s="479"/>
      <c r="BK108" s="479"/>
      <c r="BL108" s="479"/>
      <c r="BM108" s="479"/>
      <c r="BN108" s="479"/>
      <c r="BO108" s="479"/>
      <c r="BP108" s="479"/>
      <c r="BQ108" s="479"/>
      <c r="BR108" s="479"/>
      <c r="BS108" s="479"/>
      <c r="BT108" s="479"/>
      <c r="BU108" s="479"/>
      <c r="BV108" s="479"/>
      <c r="BW108" s="479"/>
      <c r="BX108" s="479"/>
      <c r="BY108" s="479"/>
      <c r="BZ108" s="479"/>
      <c r="CA108" s="479"/>
      <c r="CB108" s="479"/>
      <c r="CC108" s="479"/>
    </row>
    <row r="109" ht="18.0" customHeight="1">
      <c r="A109" s="479"/>
      <c r="B109" s="482"/>
      <c r="C109" s="479"/>
      <c r="D109" s="479"/>
      <c r="E109" s="479"/>
      <c r="F109" s="479"/>
      <c r="G109" s="479"/>
      <c r="H109" s="479"/>
      <c r="I109" s="479"/>
      <c r="J109" s="479"/>
      <c r="K109" s="479"/>
      <c r="L109" s="479"/>
      <c r="M109" s="479"/>
      <c r="N109" s="479"/>
      <c r="O109" s="479"/>
      <c r="P109" s="479"/>
      <c r="Q109" s="479"/>
      <c r="R109" s="479"/>
      <c r="S109" s="479"/>
      <c r="T109" s="479"/>
      <c r="U109" s="479"/>
      <c r="V109" s="479"/>
      <c r="W109" s="479"/>
      <c r="X109" s="479"/>
      <c r="Y109" s="479"/>
      <c r="Z109" s="479"/>
      <c r="AA109" s="479"/>
      <c r="AB109" s="479"/>
      <c r="AC109" s="479"/>
      <c r="AD109" s="479"/>
      <c r="AE109" s="479"/>
      <c r="AF109" s="479"/>
      <c r="AG109" s="479"/>
      <c r="AH109" s="479"/>
      <c r="AI109" s="479"/>
      <c r="AJ109" s="479"/>
      <c r="AK109" s="479"/>
      <c r="AL109" s="479"/>
      <c r="AM109" s="479"/>
      <c r="AN109" s="479"/>
      <c r="AO109" s="479"/>
      <c r="AP109" s="479"/>
      <c r="AQ109" s="479"/>
      <c r="AR109" s="479"/>
      <c r="AS109" s="479"/>
      <c r="AT109" s="479"/>
      <c r="AU109" s="479"/>
      <c r="AV109" s="479"/>
      <c r="AW109" s="479"/>
      <c r="AX109" s="479"/>
      <c r="AY109" s="479"/>
      <c r="AZ109" s="479"/>
      <c r="BA109" s="479"/>
      <c r="BB109" s="479"/>
      <c r="BC109" s="479"/>
      <c r="BD109" s="479"/>
      <c r="BE109" s="479"/>
      <c r="BF109" s="479"/>
      <c r="BG109" s="479"/>
      <c r="BH109" s="479"/>
      <c r="BI109" s="479"/>
      <c r="BJ109" s="479"/>
      <c r="BK109" s="479"/>
      <c r="BL109" s="479"/>
      <c r="BM109" s="479"/>
      <c r="BN109" s="479"/>
      <c r="BO109" s="479"/>
      <c r="BP109" s="479"/>
      <c r="BQ109" s="479"/>
      <c r="BR109" s="479"/>
      <c r="BS109" s="479"/>
      <c r="BT109" s="479"/>
      <c r="BU109" s="479"/>
      <c r="BV109" s="479"/>
      <c r="BW109" s="479"/>
      <c r="BX109" s="479"/>
      <c r="BY109" s="479"/>
      <c r="BZ109" s="479"/>
      <c r="CA109" s="479"/>
      <c r="CB109" s="479"/>
      <c r="CC109" s="479"/>
    </row>
    <row r="110" ht="18.0" customHeight="1">
      <c r="A110" s="479"/>
      <c r="B110" s="482"/>
      <c r="C110" s="479"/>
      <c r="D110" s="479"/>
      <c r="E110" s="479"/>
      <c r="F110" s="479"/>
      <c r="G110" s="479"/>
      <c r="H110" s="479"/>
      <c r="I110" s="479"/>
      <c r="J110" s="479"/>
      <c r="K110" s="479"/>
      <c r="L110" s="479"/>
      <c r="M110" s="479"/>
      <c r="N110" s="479"/>
      <c r="O110" s="479"/>
      <c r="P110" s="479"/>
      <c r="Q110" s="479"/>
      <c r="R110" s="479"/>
      <c r="S110" s="479"/>
      <c r="T110" s="479"/>
      <c r="U110" s="479"/>
      <c r="V110" s="479"/>
      <c r="W110" s="479"/>
      <c r="X110" s="479"/>
      <c r="Y110" s="479"/>
      <c r="Z110" s="479"/>
      <c r="AA110" s="479"/>
      <c r="AB110" s="479"/>
      <c r="AC110" s="479"/>
      <c r="AD110" s="479"/>
      <c r="AE110" s="479"/>
      <c r="AF110" s="479"/>
      <c r="AG110" s="479"/>
      <c r="AH110" s="479"/>
      <c r="AI110" s="479"/>
      <c r="AJ110" s="479"/>
      <c r="AK110" s="479"/>
      <c r="AL110" s="479"/>
      <c r="AM110" s="479"/>
      <c r="AN110" s="479"/>
      <c r="AO110" s="479"/>
      <c r="AP110" s="479"/>
      <c r="AQ110" s="479"/>
      <c r="AR110" s="479"/>
      <c r="AS110" s="479"/>
      <c r="AT110" s="479"/>
      <c r="AU110" s="479"/>
      <c r="AV110" s="479"/>
      <c r="AW110" s="479"/>
      <c r="AX110" s="479"/>
      <c r="AY110" s="479"/>
      <c r="AZ110" s="479"/>
      <c r="BA110" s="479"/>
      <c r="BB110" s="479"/>
      <c r="BC110" s="479"/>
      <c r="BD110" s="479"/>
      <c r="BE110" s="479"/>
      <c r="BF110" s="479"/>
      <c r="BG110" s="479"/>
      <c r="BH110" s="479"/>
      <c r="BI110" s="479"/>
      <c r="BJ110" s="479"/>
      <c r="BK110" s="479"/>
      <c r="BL110" s="479"/>
      <c r="BM110" s="479"/>
      <c r="BN110" s="479"/>
      <c r="BO110" s="479"/>
      <c r="BP110" s="479"/>
      <c r="BQ110" s="479"/>
      <c r="BR110" s="479"/>
      <c r="BS110" s="479"/>
      <c r="BT110" s="479"/>
      <c r="BU110" s="479"/>
      <c r="BV110" s="479"/>
      <c r="BW110" s="479"/>
      <c r="BX110" s="479"/>
      <c r="BY110" s="479"/>
      <c r="BZ110" s="479"/>
      <c r="CA110" s="479"/>
      <c r="CB110" s="479"/>
      <c r="CC110" s="479"/>
    </row>
    <row r="111" ht="18.0" customHeight="1">
      <c r="A111" s="479"/>
      <c r="B111" s="482"/>
      <c r="C111" s="479"/>
      <c r="D111" s="479"/>
      <c r="E111" s="479"/>
      <c r="F111" s="479"/>
      <c r="G111" s="479"/>
      <c r="H111" s="479"/>
      <c r="I111" s="479"/>
      <c r="J111" s="479"/>
      <c r="K111" s="479"/>
      <c r="L111" s="479"/>
      <c r="M111" s="479"/>
      <c r="N111" s="479"/>
      <c r="O111" s="479"/>
      <c r="P111" s="479"/>
      <c r="Q111" s="479"/>
      <c r="R111" s="479"/>
      <c r="S111" s="479"/>
      <c r="T111" s="479"/>
      <c r="U111" s="479"/>
      <c r="V111" s="479"/>
      <c r="W111" s="479"/>
      <c r="X111" s="479"/>
      <c r="Y111" s="479"/>
      <c r="Z111" s="479"/>
      <c r="AA111" s="479"/>
      <c r="AB111" s="479"/>
      <c r="AC111" s="479"/>
      <c r="AD111" s="479"/>
      <c r="AE111" s="479"/>
      <c r="AF111" s="479"/>
      <c r="AG111" s="479"/>
      <c r="AH111" s="479"/>
      <c r="AI111" s="479"/>
      <c r="AJ111" s="479"/>
      <c r="AK111" s="479"/>
      <c r="AL111" s="479"/>
      <c r="AM111" s="479"/>
      <c r="AN111" s="479"/>
      <c r="AO111" s="479"/>
      <c r="AP111" s="479"/>
      <c r="AQ111" s="479"/>
      <c r="AR111" s="479"/>
      <c r="AS111" s="479"/>
      <c r="AT111" s="479"/>
      <c r="AU111" s="479"/>
      <c r="AV111" s="479"/>
      <c r="AW111" s="479"/>
      <c r="AX111" s="479"/>
      <c r="AY111" s="479"/>
      <c r="AZ111" s="479"/>
      <c r="BA111" s="479"/>
      <c r="BB111" s="479"/>
      <c r="BC111" s="479"/>
      <c r="BD111" s="479"/>
      <c r="BE111" s="479"/>
      <c r="BF111" s="479"/>
      <c r="BG111" s="479"/>
      <c r="BH111" s="479"/>
      <c r="BI111" s="479"/>
      <c r="BJ111" s="479"/>
      <c r="BK111" s="479"/>
      <c r="BL111" s="479"/>
      <c r="BM111" s="479"/>
      <c r="BN111" s="479"/>
      <c r="BO111" s="479"/>
      <c r="BP111" s="479"/>
      <c r="BQ111" s="479"/>
      <c r="BR111" s="479"/>
      <c r="BS111" s="479"/>
      <c r="BT111" s="479"/>
      <c r="BU111" s="479"/>
      <c r="BV111" s="479"/>
      <c r="BW111" s="479"/>
      <c r="BX111" s="479"/>
      <c r="BY111" s="479"/>
      <c r="BZ111" s="479"/>
      <c r="CA111" s="479"/>
      <c r="CB111" s="479"/>
      <c r="CC111" s="479"/>
    </row>
    <row r="112" ht="18.0" customHeight="1">
      <c r="A112" s="479"/>
      <c r="B112" s="482"/>
      <c r="C112" s="479"/>
      <c r="D112" s="479"/>
      <c r="E112" s="479"/>
      <c r="F112" s="479"/>
      <c r="G112" s="479"/>
      <c r="H112" s="479"/>
      <c r="I112" s="479"/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79"/>
      <c r="U112" s="479"/>
      <c r="V112" s="479"/>
      <c r="W112" s="479"/>
      <c r="X112" s="479"/>
      <c r="Y112" s="479"/>
      <c r="Z112" s="479"/>
      <c r="AA112" s="479"/>
      <c r="AB112" s="479"/>
      <c r="AC112" s="479"/>
      <c r="AD112" s="479"/>
      <c r="AE112" s="479"/>
      <c r="AF112" s="479"/>
      <c r="AG112" s="479"/>
      <c r="AH112" s="479"/>
      <c r="AI112" s="479"/>
      <c r="AJ112" s="479"/>
      <c r="AK112" s="479"/>
      <c r="AL112" s="479"/>
      <c r="AM112" s="479"/>
      <c r="AN112" s="479"/>
      <c r="AO112" s="479"/>
      <c r="AP112" s="479"/>
      <c r="AQ112" s="479"/>
      <c r="AR112" s="479"/>
      <c r="AS112" s="479"/>
      <c r="AT112" s="479"/>
      <c r="AU112" s="479"/>
      <c r="AV112" s="479"/>
      <c r="AW112" s="479"/>
      <c r="AX112" s="479"/>
      <c r="AY112" s="479"/>
      <c r="AZ112" s="479"/>
      <c r="BA112" s="479"/>
      <c r="BB112" s="479"/>
      <c r="BC112" s="479"/>
      <c r="BD112" s="479"/>
      <c r="BE112" s="479"/>
      <c r="BF112" s="479"/>
      <c r="BG112" s="479"/>
      <c r="BH112" s="479"/>
      <c r="BI112" s="479"/>
      <c r="BJ112" s="479"/>
      <c r="BK112" s="479"/>
      <c r="BL112" s="479"/>
      <c r="BM112" s="479"/>
      <c r="BN112" s="479"/>
      <c r="BO112" s="479"/>
      <c r="BP112" s="479"/>
      <c r="BQ112" s="479"/>
      <c r="BR112" s="479"/>
      <c r="BS112" s="479"/>
      <c r="BT112" s="479"/>
      <c r="BU112" s="479"/>
      <c r="BV112" s="479"/>
      <c r="BW112" s="479"/>
      <c r="BX112" s="479"/>
      <c r="BY112" s="479"/>
      <c r="BZ112" s="479"/>
      <c r="CA112" s="479"/>
      <c r="CB112" s="479"/>
      <c r="CC112" s="479"/>
    </row>
    <row r="113" ht="18.0" customHeight="1">
      <c r="A113" s="479"/>
      <c r="B113" s="482"/>
      <c r="C113" s="479"/>
      <c r="D113" s="479"/>
      <c r="E113" s="479"/>
      <c r="F113" s="479"/>
      <c r="G113" s="479"/>
      <c r="H113" s="479"/>
      <c r="I113" s="479"/>
      <c r="J113" s="479"/>
      <c r="K113" s="479"/>
      <c r="L113" s="479"/>
      <c r="M113" s="479"/>
      <c r="N113" s="479"/>
      <c r="O113" s="479"/>
      <c r="P113" s="479"/>
      <c r="Q113" s="479"/>
      <c r="R113" s="479"/>
      <c r="S113" s="479"/>
      <c r="T113" s="479"/>
      <c r="U113" s="479"/>
      <c r="V113" s="479"/>
      <c r="W113" s="479"/>
      <c r="X113" s="479"/>
      <c r="Y113" s="479"/>
      <c r="Z113" s="479"/>
      <c r="AA113" s="479"/>
      <c r="AB113" s="479"/>
      <c r="AC113" s="479"/>
      <c r="AD113" s="479"/>
      <c r="AE113" s="479"/>
      <c r="AF113" s="479"/>
      <c r="AG113" s="479"/>
      <c r="AH113" s="479"/>
      <c r="AI113" s="479"/>
      <c r="AJ113" s="479"/>
      <c r="AK113" s="479"/>
      <c r="AL113" s="479"/>
      <c r="AM113" s="479"/>
      <c r="AN113" s="479"/>
      <c r="AO113" s="479"/>
      <c r="AP113" s="479"/>
      <c r="AQ113" s="479"/>
      <c r="AR113" s="479"/>
      <c r="AS113" s="479"/>
      <c r="AT113" s="479"/>
      <c r="AU113" s="479"/>
      <c r="AV113" s="479"/>
      <c r="AW113" s="479"/>
      <c r="AX113" s="479"/>
      <c r="AY113" s="479"/>
      <c r="AZ113" s="479"/>
      <c r="BA113" s="479"/>
      <c r="BB113" s="479"/>
      <c r="BC113" s="479"/>
      <c r="BD113" s="479"/>
      <c r="BE113" s="479"/>
      <c r="BF113" s="479"/>
      <c r="BG113" s="479"/>
      <c r="BH113" s="479"/>
      <c r="BI113" s="479"/>
      <c r="BJ113" s="479"/>
      <c r="BK113" s="479"/>
      <c r="BL113" s="479"/>
      <c r="BM113" s="479"/>
      <c r="BN113" s="479"/>
      <c r="BO113" s="479"/>
      <c r="BP113" s="479"/>
      <c r="BQ113" s="479"/>
      <c r="BR113" s="479"/>
      <c r="BS113" s="479"/>
      <c r="BT113" s="479"/>
      <c r="BU113" s="479"/>
      <c r="BV113" s="479"/>
      <c r="BW113" s="479"/>
      <c r="BX113" s="479"/>
      <c r="BY113" s="479"/>
      <c r="BZ113" s="479"/>
      <c r="CA113" s="479"/>
      <c r="CB113" s="479"/>
      <c r="CC113" s="479"/>
    </row>
    <row r="114" ht="18.0" customHeight="1">
      <c r="A114" s="479"/>
      <c r="B114" s="482"/>
      <c r="C114" s="479"/>
      <c r="D114" s="479"/>
      <c r="E114" s="479"/>
      <c r="F114" s="479"/>
      <c r="G114" s="479"/>
      <c r="H114" s="479"/>
      <c r="I114" s="479"/>
      <c r="J114" s="479"/>
      <c r="K114" s="479"/>
      <c r="L114" s="479"/>
      <c r="M114" s="479"/>
      <c r="N114" s="479"/>
      <c r="O114" s="479"/>
      <c r="P114" s="479"/>
      <c r="Q114" s="479"/>
      <c r="R114" s="479"/>
      <c r="S114" s="479"/>
      <c r="T114" s="479"/>
      <c r="U114" s="479"/>
      <c r="V114" s="479"/>
      <c r="W114" s="479"/>
      <c r="X114" s="479"/>
      <c r="Y114" s="479"/>
      <c r="Z114" s="479"/>
      <c r="AA114" s="479"/>
      <c r="AB114" s="479"/>
      <c r="AC114" s="479"/>
      <c r="AD114" s="479"/>
      <c r="AE114" s="479"/>
      <c r="AF114" s="479"/>
      <c r="AG114" s="479"/>
      <c r="AH114" s="479"/>
      <c r="AI114" s="479"/>
      <c r="AJ114" s="479"/>
      <c r="AK114" s="479"/>
      <c r="AL114" s="479"/>
      <c r="AM114" s="479"/>
      <c r="AN114" s="479"/>
      <c r="AO114" s="479"/>
      <c r="AP114" s="479"/>
      <c r="AQ114" s="479"/>
      <c r="AR114" s="479"/>
      <c r="AS114" s="479"/>
      <c r="AT114" s="479"/>
      <c r="AU114" s="479"/>
      <c r="AV114" s="479"/>
      <c r="AW114" s="479"/>
      <c r="AX114" s="479"/>
      <c r="AY114" s="479"/>
      <c r="AZ114" s="479"/>
      <c r="BA114" s="479"/>
      <c r="BB114" s="479"/>
      <c r="BC114" s="479"/>
      <c r="BD114" s="479"/>
      <c r="BE114" s="479"/>
      <c r="BF114" s="479"/>
      <c r="BG114" s="479"/>
      <c r="BH114" s="479"/>
      <c r="BI114" s="479"/>
      <c r="BJ114" s="479"/>
      <c r="BK114" s="479"/>
      <c r="BL114" s="479"/>
      <c r="BM114" s="479"/>
      <c r="BN114" s="479"/>
      <c r="BO114" s="479"/>
      <c r="BP114" s="479"/>
      <c r="BQ114" s="479"/>
      <c r="BR114" s="479"/>
      <c r="BS114" s="479"/>
      <c r="BT114" s="479"/>
      <c r="BU114" s="479"/>
      <c r="BV114" s="479"/>
      <c r="BW114" s="479"/>
      <c r="BX114" s="479"/>
      <c r="BY114" s="479"/>
      <c r="BZ114" s="479"/>
      <c r="CA114" s="479"/>
      <c r="CB114" s="479"/>
      <c r="CC114" s="479"/>
    </row>
    <row r="115" ht="18.0" customHeight="1">
      <c r="A115" s="479"/>
      <c r="B115" s="482"/>
      <c r="C115" s="479"/>
      <c r="D115" s="479"/>
      <c r="E115" s="479"/>
      <c r="F115" s="479"/>
      <c r="G115" s="479"/>
      <c r="H115" s="479"/>
      <c r="I115" s="479"/>
      <c r="J115" s="479"/>
      <c r="K115" s="479"/>
      <c r="L115" s="479"/>
      <c r="M115" s="479"/>
      <c r="N115" s="479"/>
      <c r="O115" s="479"/>
      <c r="P115" s="479"/>
      <c r="Q115" s="479"/>
      <c r="R115" s="479"/>
      <c r="S115" s="479"/>
      <c r="T115" s="479"/>
      <c r="U115" s="479"/>
      <c r="V115" s="479"/>
      <c r="W115" s="479"/>
      <c r="X115" s="479"/>
      <c r="Y115" s="479"/>
      <c r="Z115" s="479"/>
      <c r="AA115" s="479"/>
      <c r="AB115" s="479"/>
      <c r="AC115" s="479"/>
      <c r="AD115" s="479"/>
      <c r="AE115" s="479"/>
      <c r="AF115" s="479"/>
      <c r="AG115" s="479"/>
      <c r="AH115" s="479"/>
      <c r="AI115" s="479"/>
      <c r="AJ115" s="479"/>
      <c r="AK115" s="479"/>
      <c r="AL115" s="479"/>
      <c r="AM115" s="479"/>
      <c r="AN115" s="479"/>
      <c r="AO115" s="479"/>
      <c r="AP115" s="479"/>
      <c r="AQ115" s="479"/>
      <c r="AR115" s="479"/>
      <c r="AS115" s="479"/>
      <c r="AT115" s="479"/>
      <c r="AU115" s="479"/>
      <c r="AV115" s="479"/>
      <c r="AW115" s="479"/>
      <c r="AX115" s="479"/>
      <c r="AY115" s="479"/>
      <c r="AZ115" s="479"/>
      <c r="BA115" s="479"/>
      <c r="BB115" s="479"/>
      <c r="BC115" s="479"/>
      <c r="BD115" s="479"/>
      <c r="BE115" s="479"/>
      <c r="BF115" s="479"/>
      <c r="BG115" s="479"/>
      <c r="BH115" s="479"/>
      <c r="BI115" s="479"/>
      <c r="BJ115" s="479"/>
      <c r="BK115" s="479"/>
      <c r="BL115" s="479"/>
      <c r="BM115" s="479"/>
      <c r="BN115" s="479"/>
      <c r="BO115" s="479"/>
      <c r="BP115" s="479"/>
      <c r="BQ115" s="479"/>
      <c r="BR115" s="479"/>
      <c r="BS115" s="479"/>
      <c r="BT115" s="479"/>
      <c r="BU115" s="479"/>
      <c r="BV115" s="479"/>
      <c r="BW115" s="479"/>
      <c r="BX115" s="479"/>
      <c r="BY115" s="479"/>
      <c r="BZ115" s="479"/>
      <c r="CA115" s="479"/>
      <c r="CB115" s="479"/>
      <c r="CC115" s="479"/>
    </row>
    <row r="116" ht="18.0" customHeight="1">
      <c r="A116" s="479"/>
      <c r="B116" s="482"/>
      <c r="C116" s="479"/>
      <c r="D116" s="479"/>
      <c r="E116" s="479"/>
      <c r="F116" s="479"/>
      <c r="G116" s="479"/>
      <c r="H116" s="479"/>
      <c r="I116" s="479"/>
      <c r="J116" s="479"/>
      <c r="K116" s="479"/>
      <c r="L116" s="479"/>
      <c r="M116" s="479"/>
      <c r="N116" s="479"/>
      <c r="O116" s="479"/>
      <c r="P116" s="479"/>
      <c r="Q116" s="479"/>
      <c r="R116" s="479"/>
      <c r="S116" s="479"/>
      <c r="T116" s="479"/>
      <c r="U116" s="479"/>
      <c r="V116" s="479"/>
      <c r="W116" s="479"/>
      <c r="X116" s="479"/>
      <c r="Y116" s="479"/>
      <c r="Z116" s="479"/>
      <c r="AA116" s="479"/>
      <c r="AB116" s="479"/>
      <c r="AC116" s="479"/>
      <c r="AD116" s="479"/>
      <c r="AE116" s="479"/>
      <c r="AF116" s="479"/>
      <c r="AG116" s="479"/>
      <c r="AH116" s="479"/>
      <c r="AI116" s="479"/>
      <c r="AJ116" s="479"/>
      <c r="AK116" s="479"/>
      <c r="AL116" s="479"/>
      <c r="AM116" s="479"/>
      <c r="AN116" s="479"/>
      <c r="AO116" s="479"/>
      <c r="AP116" s="479"/>
      <c r="AQ116" s="479"/>
      <c r="AR116" s="479"/>
      <c r="AS116" s="479"/>
      <c r="AT116" s="479"/>
      <c r="AU116" s="479"/>
      <c r="AV116" s="479"/>
      <c r="AW116" s="479"/>
      <c r="AX116" s="479"/>
      <c r="AY116" s="479"/>
      <c r="AZ116" s="479"/>
      <c r="BA116" s="479"/>
      <c r="BB116" s="479"/>
      <c r="BC116" s="479"/>
      <c r="BD116" s="479"/>
      <c r="BE116" s="479"/>
      <c r="BF116" s="479"/>
      <c r="BG116" s="479"/>
      <c r="BH116" s="479"/>
      <c r="BI116" s="479"/>
      <c r="BJ116" s="479"/>
      <c r="BK116" s="479"/>
      <c r="BL116" s="479"/>
      <c r="BM116" s="479"/>
      <c r="BN116" s="479"/>
      <c r="BO116" s="479"/>
      <c r="BP116" s="479"/>
      <c r="BQ116" s="479"/>
      <c r="BR116" s="479"/>
      <c r="BS116" s="479"/>
      <c r="BT116" s="479"/>
      <c r="BU116" s="479"/>
      <c r="BV116" s="479"/>
      <c r="BW116" s="479"/>
      <c r="BX116" s="479"/>
      <c r="BY116" s="479"/>
      <c r="BZ116" s="479"/>
      <c r="CA116" s="479"/>
      <c r="CB116" s="479"/>
      <c r="CC116" s="479"/>
    </row>
    <row r="117" ht="18.0" customHeight="1">
      <c r="A117" s="479"/>
      <c r="B117" s="482"/>
      <c r="C117" s="479"/>
      <c r="D117" s="479"/>
      <c r="E117" s="479"/>
      <c r="F117" s="479"/>
      <c r="G117" s="479"/>
      <c r="H117" s="479"/>
      <c r="I117" s="479"/>
      <c r="J117" s="479"/>
      <c r="K117" s="479"/>
      <c r="L117" s="479"/>
      <c r="M117" s="479"/>
      <c r="N117" s="479"/>
      <c r="O117" s="479"/>
      <c r="P117" s="479"/>
      <c r="Q117" s="479"/>
      <c r="R117" s="479"/>
      <c r="S117" s="479"/>
      <c r="T117" s="479"/>
      <c r="U117" s="479"/>
      <c r="V117" s="479"/>
      <c r="W117" s="479"/>
      <c r="X117" s="479"/>
      <c r="Y117" s="479"/>
      <c r="Z117" s="479"/>
      <c r="AA117" s="479"/>
      <c r="AB117" s="479"/>
      <c r="AC117" s="479"/>
      <c r="AD117" s="479"/>
      <c r="AE117" s="479"/>
      <c r="AF117" s="479"/>
      <c r="AG117" s="479"/>
      <c r="AH117" s="479"/>
      <c r="AI117" s="479"/>
      <c r="AJ117" s="479"/>
      <c r="AK117" s="479"/>
      <c r="AL117" s="479"/>
      <c r="AM117" s="479"/>
      <c r="AN117" s="479"/>
      <c r="AO117" s="479"/>
      <c r="AP117" s="479"/>
      <c r="AQ117" s="479"/>
      <c r="AR117" s="479"/>
      <c r="AS117" s="479"/>
      <c r="AT117" s="479"/>
      <c r="AU117" s="479"/>
      <c r="AV117" s="479"/>
      <c r="AW117" s="479"/>
      <c r="AX117" s="479"/>
      <c r="AY117" s="479"/>
      <c r="AZ117" s="479"/>
      <c r="BA117" s="479"/>
      <c r="BB117" s="479"/>
      <c r="BC117" s="479"/>
      <c r="BD117" s="479"/>
      <c r="BE117" s="479"/>
      <c r="BF117" s="479"/>
      <c r="BG117" s="479"/>
      <c r="BH117" s="479"/>
      <c r="BI117" s="479"/>
      <c r="BJ117" s="479"/>
      <c r="BK117" s="479"/>
      <c r="BL117" s="479"/>
      <c r="BM117" s="479"/>
      <c r="BN117" s="479"/>
      <c r="BO117" s="479"/>
      <c r="BP117" s="479"/>
      <c r="BQ117" s="479"/>
      <c r="BR117" s="479"/>
      <c r="BS117" s="479"/>
      <c r="BT117" s="479"/>
      <c r="BU117" s="479"/>
      <c r="BV117" s="479"/>
      <c r="BW117" s="479"/>
      <c r="BX117" s="479"/>
      <c r="BY117" s="479"/>
      <c r="BZ117" s="479"/>
      <c r="CA117" s="479"/>
      <c r="CB117" s="479"/>
      <c r="CC117" s="479"/>
    </row>
    <row r="118" ht="18.0" customHeight="1">
      <c r="A118" s="479"/>
      <c r="B118" s="482"/>
      <c r="C118" s="479"/>
      <c r="D118" s="479"/>
      <c r="E118" s="479"/>
      <c r="F118" s="479"/>
      <c r="G118" s="479"/>
      <c r="H118" s="479"/>
      <c r="I118" s="479"/>
      <c r="J118" s="479"/>
      <c r="K118" s="479"/>
      <c r="L118" s="479"/>
      <c r="M118" s="479"/>
      <c r="N118" s="479"/>
      <c r="O118" s="479"/>
      <c r="P118" s="479"/>
      <c r="Q118" s="479"/>
      <c r="R118" s="479"/>
      <c r="S118" s="479"/>
      <c r="T118" s="479"/>
      <c r="U118" s="479"/>
      <c r="V118" s="479"/>
      <c r="W118" s="479"/>
      <c r="X118" s="479"/>
      <c r="Y118" s="479"/>
      <c r="Z118" s="479"/>
      <c r="AA118" s="479"/>
      <c r="AB118" s="479"/>
      <c r="AC118" s="479"/>
      <c r="AD118" s="479"/>
      <c r="AE118" s="479"/>
      <c r="AF118" s="479"/>
      <c r="AG118" s="479"/>
      <c r="AH118" s="479"/>
      <c r="AI118" s="479"/>
      <c r="AJ118" s="479"/>
      <c r="AK118" s="479"/>
      <c r="AL118" s="479"/>
      <c r="AM118" s="479"/>
      <c r="AN118" s="479"/>
      <c r="AO118" s="479"/>
      <c r="AP118" s="479"/>
      <c r="AQ118" s="479"/>
      <c r="AR118" s="479"/>
      <c r="AS118" s="479"/>
      <c r="AT118" s="479"/>
      <c r="AU118" s="479"/>
      <c r="AV118" s="479"/>
      <c r="AW118" s="479"/>
      <c r="AX118" s="479"/>
      <c r="AY118" s="479"/>
      <c r="AZ118" s="479"/>
      <c r="BA118" s="479"/>
      <c r="BB118" s="479"/>
      <c r="BC118" s="479"/>
      <c r="BD118" s="479"/>
      <c r="BE118" s="479"/>
      <c r="BF118" s="479"/>
      <c r="BG118" s="479"/>
      <c r="BH118" s="479"/>
      <c r="BI118" s="479"/>
      <c r="BJ118" s="479"/>
      <c r="BK118" s="479"/>
      <c r="BL118" s="479"/>
      <c r="BM118" s="479"/>
      <c r="BN118" s="479"/>
      <c r="BO118" s="479"/>
      <c r="BP118" s="479"/>
      <c r="BQ118" s="479"/>
      <c r="BR118" s="479"/>
      <c r="BS118" s="479"/>
      <c r="BT118" s="479"/>
      <c r="BU118" s="479"/>
      <c r="BV118" s="479"/>
      <c r="BW118" s="479"/>
      <c r="BX118" s="479"/>
      <c r="BY118" s="479"/>
      <c r="BZ118" s="479"/>
      <c r="CA118" s="479"/>
      <c r="CB118" s="479"/>
      <c r="CC118" s="479"/>
    </row>
    <row r="119" ht="18.0" customHeight="1">
      <c r="A119" s="479"/>
      <c r="B119" s="482"/>
      <c r="C119" s="479"/>
      <c r="D119" s="479"/>
      <c r="E119" s="479"/>
      <c r="F119" s="479"/>
      <c r="G119" s="479"/>
      <c r="H119" s="479"/>
      <c r="I119" s="479"/>
      <c r="J119" s="479"/>
      <c r="K119" s="479"/>
      <c r="L119" s="479"/>
      <c r="M119" s="479"/>
      <c r="N119" s="479"/>
      <c r="O119" s="479"/>
      <c r="P119" s="479"/>
      <c r="Q119" s="479"/>
      <c r="R119" s="479"/>
      <c r="S119" s="479"/>
      <c r="T119" s="479"/>
      <c r="U119" s="479"/>
      <c r="V119" s="479"/>
      <c r="W119" s="479"/>
      <c r="X119" s="479"/>
      <c r="Y119" s="479"/>
      <c r="Z119" s="479"/>
      <c r="AA119" s="479"/>
      <c r="AB119" s="479"/>
      <c r="AC119" s="479"/>
      <c r="AD119" s="479"/>
      <c r="AE119" s="479"/>
      <c r="AF119" s="479"/>
      <c r="AG119" s="479"/>
      <c r="AH119" s="479"/>
      <c r="AI119" s="479"/>
      <c r="AJ119" s="479"/>
      <c r="AK119" s="479"/>
      <c r="AL119" s="479"/>
      <c r="AM119" s="479"/>
      <c r="AN119" s="479"/>
      <c r="AO119" s="479"/>
      <c r="AP119" s="479"/>
      <c r="AQ119" s="479"/>
      <c r="AR119" s="479"/>
      <c r="AS119" s="479"/>
      <c r="AT119" s="479"/>
      <c r="AU119" s="479"/>
      <c r="AV119" s="479"/>
      <c r="AW119" s="479"/>
      <c r="AX119" s="479"/>
      <c r="AY119" s="479"/>
      <c r="AZ119" s="479"/>
      <c r="BA119" s="479"/>
      <c r="BB119" s="479"/>
      <c r="BC119" s="479"/>
      <c r="BD119" s="479"/>
      <c r="BE119" s="479"/>
      <c r="BF119" s="479"/>
      <c r="BG119" s="479"/>
      <c r="BH119" s="479"/>
      <c r="BI119" s="479"/>
      <c r="BJ119" s="479"/>
      <c r="BK119" s="479"/>
      <c r="BL119" s="479"/>
      <c r="BM119" s="479"/>
      <c r="BN119" s="479"/>
      <c r="BO119" s="479"/>
      <c r="BP119" s="479"/>
      <c r="BQ119" s="479"/>
      <c r="BR119" s="479"/>
      <c r="BS119" s="479"/>
      <c r="BT119" s="479"/>
      <c r="BU119" s="479"/>
      <c r="BV119" s="479"/>
      <c r="BW119" s="479"/>
      <c r="BX119" s="479"/>
      <c r="BY119" s="479"/>
      <c r="BZ119" s="479"/>
      <c r="CA119" s="479"/>
      <c r="CB119" s="479"/>
      <c r="CC119" s="479"/>
    </row>
    <row r="120" ht="18.0" customHeight="1">
      <c r="A120" s="479"/>
      <c r="B120" s="482"/>
      <c r="C120" s="479"/>
      <c r="D120" s="479"/>
      <c r="E120" s="479"/>
      <c r="F120" s="479"/>
      <c r="G120" s="479"/>
      <c r="H120" s="479"/>
      <c r="I120" s="479"/>
      <c r="J120" s="479"/>
      <c r="K120" s="479"/>
      <c r="L120" s="479"/>
      <c r="M120" s="479"/>
      <c r="N120" s="479"/>
      <c r="O120" s="479"/>
      <c r="P120" s="479"/>
      <c r="Q120" s="479"/>
      <c r="R120" s="479"/>
      <c r="S120" s="479"/>
      <c r="T120" s="479"/>
      <c r="U120" s="479"/>
      <c r="V120" s="479"/>
      <c r="W120" s="479"/>
      <c r="X120" s="479"/>
      <c r="Y120" s="479"/>
      <c r="Z120" s="479"/>
      <c r="AA120" s="479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79"/>
      <c r="AL120" s="479"/>
      <c r="AM120" s="479"/>
      <c r="AN120" s="479"/>
      <c r="AO120" s="479"/>
      <c r="AP120" s="479"/>
      <c r="AQ120" s="479"/>
      <c r="AR120" s="479"/>
      <c r="AS120" s="479"/>
      <c r="AT120" s="479"/>
      <c r="AU120" s="479"/>
      <c r="AV120" s="479"/>
      <c r="AW120" s="479"/>
      <c r="AX120" s="479"/>
      <c r="AY120" s="479"/>
      <c r="AZ120" s="479"/>
      <c r="BA120" s="479"/>
      <c r="BB120" s="479"/>
      <c r="BC120" s="479"/>
      <c r="BD120" s="479"/>
      <c r="BE120" s="479"/>
      <c r="BF120" s="479"/>
      <c r="BG120" s="479"/>
      <c r="BH120" s="479"/>
      <c r="BI120" s="479"/>
      <c r="BJ120" s="479"/>
      <c r="BK120" s="479"/>
      <c r="BL120" s="479"/>
      <c r="BM120" s="479"/>
      <c r="BN120" s="479"/>
      <c r="BO120" s="479"/>
      <c r="BP120" s="479"/>
      <c r="BQ120" s="479"/>
      <c r="BR120" s="479"/>
      <c r="BS120" s="479"/>
      <c r="BT120" s="479"/>
      <c r="BU120" s="479"/>
      <c r="BV120" s="479"/>
      <c r="BW120" s="479"/>
      <c r="BX120" s="479"/>
      <c r="BY120" s="479"/>
      <c r="BZ120" s="479"/>
      <c r="CA120" s="479"/>
      <c r="CB120" s="479"/>
      <c r="CC120" s="479"/>
    </row>
    <row r="121" ht="18.0" customHeight="1">
      <c r="A121" s="479"/>
      <c r="B121" s="482"/>
      <c r="C121" s="479"/>
      <c r="D121" s="479"/>
      <c r="E121" s="479"/>
      <c r="F121" s="479"/>
      <c r="G121" s="479"/>
      <c r="H121" s="479"/>
      <c r="I121" s="479"/>
      <c r="J121" s="479"/>
      <c r="K121" s="479"/>
      <c r="L121" s="479"/>
      <c r="M121" s="479"/>
      <c r="N121" s="479"/>
      <c r="O121" s="479"/>
      <c r="P121" s="479"/>
      <c r="Q121" s="479"/>
      <c r="R121" s="479"/>
      <c r="S121" s="479"/>
      <c r="T121" s="479"/>
      <c r="U121" s="479"/>
      <c r="V121" s="479"/>
      <c r="W121" s="479"/>
      <c r="X121" s="479"/>
      <c r="Y121" s="479"/>
      <c r="Z121" s="479"/>
      <c r="AA121" s="479"/>
      <c r="AB121" s="479"/>
      <c r="AC121" s="479"/>
      <c r="AD121" s="479"/>
      <c r="AE121" s="479"/>
      <c r="AF121" s="479"/>
      <c r="AG121" s="479"/>
      <c r="AH121" s="479"/>
      <c r="AI121" s="479"/>
      <c r="AJ121" s="479"/>
      <c r="AK121" s="479"/>
      <c r="AL121" s="479"/>
      <c r="AM121" s="479"/>
      <c r="AN121" s="479"/>
      <c r="AO121" s="479"/>
      <c r="AP121" s="479"/>
      <c r="AQ121" s="479"/>
      <c r="AR121" s="479"/>
      <c r="AS121" s="479"/>
      <c r="AT121" s="479"/>
      <c r="AU121" s="479"/>
      <c r="AV121" s="479"/>
      <c r="AW121" s="479"/>
      <c r="AX121" s="479"/>
      <c r="AY121" s="479"/>
      <c r="AZ121" s="479"/>
      <c r="BA121" s="479"/>
      <c r="BB121" s="479"/>
      <c r="BC121" s="479"/>
      <c r="BD121" s="479"/>
      <c r="BE121" s="479"/>
      <c r="BF121" s="479"/>
      <c r="BG121" s="479"/>
      <c r="BH121" s="479"/>
      <c r="BI121" s="479"/>
      <c r="BJ121" s="479"/>
      <c r="BK121" s="479"/>
      <c r="BL121" s="479"/>
      <c r="BM121" s="479"/>
      <c r="BN121" s="479"/>
      <c r="BO121" s="479"/>
      <c r="BP121" s="479"/>
      <c r="BQ121" s="479"/>
      <c r="BR121" s="479"/>
      <c r="BS121" s="479"/>
      <c r="BT121" s="479"/>
      <c r="BU121" s="479"/>
      <c r="BV121" s="479"/>
      <c r="BW121" s="479"/>
      <c r="BX121" s="479"/>
      <c r="BY121" s="479"/>
      <c r="BZ121" s="479"/>
      <c r="CA121" s="479"/>
      <c r="CB121" s="479"/>
      <c r="CC121" s="479"/>
    </row>
    <row r="122" ht="18.0" customHeight="1">
      <c r="A122" s="479"/>
      <c r="B122" s="482"/>
      <c r="C122" s="479"/>
      <c r="D122" s="479"/>
      <c r="E122" s="479"/>
      <c r="F122" s="479"/>
      <c r="G122" s="479"/>
      <c r="H122" s="479"/>
      <c r="I122" s="479"/>
      <c r="J122" s="479"/>
      <c r="K122" s="479"/>
      <c r="L122" s="479"/>
      <c r="M122" s="479"/>
      <c r="N122" s="479"/>
      <c r="O122" s="479"/>
      <c r="P122" s="479"/>
      <c r="Q122" s="479"/>
      <c r="R122" s="479"/>
      <c r="S122" s="479"/>
      <c r="T122" s="479"/>
      <c r="U122" s="479"/>
      <c r="V122" s="479"/>
      <c r="W122" s="479"/>
      <c r="X122" s="479"/>
      <c r="Y122" s="479"/>
      <c r="Z122" s="479"/>
      <c r="AA122" s="479"/>
      <c r="AB122" s="479"/>
      <c r="AC122" s="479"/>
      <c r="AD122" s="479"/>
      <c r="AE122" s="479"/>
      <c r="AF122" s="479"/>
      <c r="AG122" s="479"/>
      <c r="AH122" s="479"/>
      <c r="AI122" s="479"/>
      <c r="AJ122" s="479"/>
      <c r="AK122" s="479"/>
      <c r="AL122" s="479"/>
      <c r="AM122" s="479"/>
      <c r="AN122" s="479"/>
      <c r="AO122" s="479"/>
      <c r="AP122" s="479"/>
      <c r="AQ122" s="479"/>
      <c r="AR122" s="479"/>
      <c r="AS122" s="479"/>
      <c r="AT122" s="479"/>
      <c r="AU122" s="479"/>
      <c r="AV122" s="479"/>
      <c r="AW122" s="479"/>
      <c r="AX122" s="479"/>
      <c r="AY122" s="479"/>
      <c r="AZ122" s="479"/>
      <c r="BA122" s="479"/>
      <c r="BB122" s="479"/>
      <c r="BC122" s="479"/>
      <c r="BD122" s="479"/>
      <c r="BE122" s="479"/>
      <c r="BF122" s="479"/>
      <c r="BG122" s="479"/>
      <c r="BH122" s="479"/>
      <c r="BI122" s="479"/>
      <c r="BJ122" s="479"/>
      <c r="BK122" s="479"/>
      <c r="BL122" s="479"/>
      <c r="BM122" s="479"/>
      <c r="BN122" s="479"/>
      <c r="BO122" s="479"/>
      <c r="BP122" s="479"/>
      <c r="BQ122" s="479"/>
      <c r="BR122" s="479"/>
      <c r="BS122" s="479"/>
      <c r="BT122" s="479"/>
      <c r="BU122" s="479"/>
      <c r="BV122" s="479"/>
      <c r="BW122" s="479"/>
      <c r="BX122" s="479"/>
      <c r="BY122" s="479"/>
      <c r="BZ122" s="479"/>
      <c r="CA122" s="479"/>
      <c r="CB122" s="479"/>
      <c r="CC122" s="479"/>
    </row>
    <row r="123" ht="18.0" customHeight="1">
      <c r="A123" s="479"/>
      <c r="B123" s="482"/>
      <c r="C123" s="479"/>
      <c r="D123" s="479"/>
      <c r="E123" s="479"/>
      <c r="F123" s="479"/>
      <c r="G123" s="479"/>
      <c r="H123" s="479"/>
      <c r="I123" s="479"/>
      <c r="J123" s="479"/>
      <c r="K123" s="479"/>
      <c r="L123" s="479"/>
      <c r="M123" s="479"/>
      <c r="N123" s="479"/>
      <c r="O123" s="479"/>
      <c r="P123" s="479"/>
      <c r="Q123" s="479"/>
      <c r="R123" s="479"/>
      <c r="S123" s="479"/>
      <c r="T123" s="479"/>
      <c r="U123" s="479"/>
      <c r="V123" s="479"/>
      <c r="W123" s="479"/>
      <c r="X123" s="479"/>
      <c r="Y123" s="479"/>
      <c r="Z123" s="479"/>
      <c r="AA123" s="479"/>
      <c r="AB123" s="479"/>
      <c r="AC123" s="479"/>
      <c r="AD123" s="479"/>
      <c r="AE123" s="479"/>
      <c r="AF123" s="479"/>
      <c r="AG123" s="479"/>
      <c r="AH123" s="479"/>
      <c r="AI123" s="479"/>
      <c r="AJ123" s="479"/>
      <c r="AK123" s="479"/>
      <c r="AL123" s="479"/>
      <c r="AM123" s="479"/>
      <c r="AN123" s="479"/>
      <c r="AO123" s="479"/>
      <c r="AP123" s="479"/>
      <c r="AQ123" s="479"/>
      <c r="AR123" s="479"/>
      <c r="AS123" s="479"/>
      <c r="AT123" s="479"/>
      <c r="AU123" s="479"/>
      <c r="AV123" s="479"/>
      <c r="AW123" s="479"/>
      <c r="AX123" s="479"/>
      <c r="AY123" s="479"/>
      <c r="AZ123" s="479"/>
      <c r="BA123" s="479"/>
      <c r="BB123" s="479"/>
      <c r="BC123" s="479"/>
      <c r="BD123" s="479"/>
      <c r="BE123" s="479"/>
      <c r="BF123" s="479"/>
      <c r="BG123" s="479"/>
      <c r="BH123" s="479"/>
      <c r="BI123" s="479"/>
      <c r="BJ123" s="479"/>
      <c r="BK123" s="479"/>
      <c r="BL123" s="479"/>
      <c r="BM123" s="479"/>
      <c r="BN123" s="479"/>
      <c r="BO123" s="479"/>
      <c r="BP123" s="479"/>
      <c r="BQ123" s="479"/>
      <c r="BR123" s="479"/>
      <c r="BS123" s="479"/>
      <c r="BT123" s="479"/>
      <c r="BU123" s="479"/>
      <c r="BV123" s="479"/>
      <c r="BW123" s="479"/>
      <c r="BX123" s="479"/>
      <c r="BY123" s="479"/>
      <c r="BZ123" s="479"/>
      <c r="CA123" s="479"/>
      <c r="CB123" s="479"/>
      <c r="CC123" s="479"/>
    </row>
    <row r="124" ht="18.0" customHeight="1">
      <c r="A124" s="479"/>
      <c r="B124" s="482"/>
      <c r="C124" s="479"/>
      <c r="D124" s="479"/>
      <c r="E124" s="479"/>
      <c r="F124" s="479"/>
      <c r="G124" s="479"/>
      <c r="H124" s="479"/>
      <c r="I124" s="479"/>
      <c r="J124" s="479"/>
      <c r="K124" s="479"/>
      <c r="L124" s="479"/>
      <c r="M124" s="479"/>
      <c r="N124" s="479"/>
      <c r="O124" s="479"/>
      <c r="P124" s="479"/>
      <c r="Q124" s="479"/>
      <c r="R124" s="479"/>
      <c r="S124" s="479"/>
      <c r="T124" s="479"/>
      <c r="U124" s="479"/>
      <c r="V124" s="479"/>
      <c r="W124" s="479"/>
      <c r="X124" s="479"/>
      <c r="Y124" s="479"/>
      <c r="Z124" s="479"/>
      <c r="AA124" s="479"/>
      <c r="AB124" s="479"/>
      <c r="AC124" s="479"/>
      <c r="AD124" s="479"/>
      <c r="AE124" s="479"/>
      <c r="AF124" s="479"/>
      <c r="AG124" s="479"/>
      <c r="AH124" s="479"/>
      <c r="AI124" s="479"/>
      <c r="AJ124" s="479"/>
      <c r="AK124" s="479"/>
      <c r="AL124" s="479"/>
      <c r="AM124" s="479"/>
      <c r="AN124" s="479"/>
      <c r="AO124" s="479"/>
      <c r="AP124" s="479"/>
      <c r="AQ124" s="479"/>
      <c r="AR124" s="479"/>
      <c r="AS124" s="479"/>
      <c r="AT124" s="479"/>
      <c r="AU124" s="479"/>
      <c r="AV124" s="479"/>
      <c r="AW124" s="479"/>
      <c r="AX124" s="479"/>
      <c r="AY124" s="479"/>
      <c r="AZ124" s="479"/>
      <c r="BA124" s="479"/>
      <c r="BB124" s="479"/>
      <c r="BC124" s="479"/>
      <c r="BD124" s="479"/>
      <c r="BE124" s="479"/>
      <c r="BF124" s="479"/>
      <c r="BG124" s="479"/>
      <c r="BH124" s="479"/>
      <c r="BI124" s="479"/>
      <c r="BJ124" s="479"/>
      <c r="BK124" s="479"/>
      <c r="BL124" s="479"/>
      <c r="BM124" s="479"/>
      <c r="BN124" s="479"/>
      <c r="BO124" s="479"/>
      <c r="BP124" s="479"/>
      <c r="BQ124" s="479"/>
      <c r="BR124" s="479"/>
      <c r="BS124" s="479"/>
      <c r="BT124" s="479"/>
      <c r="BU124" s="479"/>
      <c r="BV124" s="479"/>
      <c r="BW124" s="479"/>
      <c r="BX124" s="479"/>
      <c r="BY124" s="479"/>
      <c r="BZ124" s="479"/>
      <c r="CA124" s="479"/>
      <c r="CB124" s="479"/>
      <c r="CC124" s="479"/>
    </row>
    <row r="125" ht="18.0" customHeight="1">
      <c r="A125" s="479"/>
      <c r="B125" s="482"/>
      <c r="C125" s="479"/>
      <c r="D125" s="479"/>
      <c r="E125" s="479"/>
      <c r="F125" s="479"/>
      <c r="G125" s="479"/>
      <c r="H125" s="479"/>
      <c r="I125" s="479"/>
      <c r="J125" s="479"/>
      <c r="K125" s="479"/>
      <c r="L125" s="479"/>
      <c r="M125" s="479"/>
      <c r="N125" s="479"/>
      <c r="O125" s="479"/>
      <c r="P125" s="479"/>
      <c r="Q125" s="479"/>
      <c r="R125" s="479"/>
      <c r="S125" s="479"/>
      <c r="T125" s="479"/>
      <c r="U125" s="479"/>
      <c r="V125" s="479"/>
      <c r="W125" s="479"/>
      <c r="X125" s="479"/>
      <c r="Y125" s="479"/>
      <c r="Z125" s="479"/>
      <c r="AA125" s="479"/>
      <c r="AB125" s="479"/>
      <c r="AC125" s="479"/>
      <c r="AD125" s="479"/>
      <c r="AE125" s="479"/>
      <c r="AF125" s="479"/>
      <c r="AG125" s="479"/>
      <c r="AH125" s="479"/>
      <c r="AI125" s="479"/>
      <c r="AJ125" s="479"/>
      <c r="AK125" s="479"/>
      <c r="AL125" s="479"/>
      <c r="AM125" s="479"/>
      <c r="AN125" s="479"/>
      <c r="AO125" s="479"/>
      <c r="AP125" s="479"/>
      <c r="AQ125" s="479"/>
      <c r="AR125" s="479"/>
      <c r="AS125" s="479"/>
      <c r="AT125" s="479"/>
      <c r="AU125" s="479"/>
      <c r="AV125" s="479"/>
      <c r="AW125" s="479"/>
      <c r="AX125" s="479"/>
      <c r="AY125" s="479"/>
      <c r="AZ125" s="479"/>
      <c r="BA125" s="479"/>
      <c r="BB125" s="479"/>
      <c r="BC125" s="479"/>
      <c r="BD125" s="479"/>
      <c r="BE125" s="479"/>
      <c r="BF125" s="479"/>
      <c r="BG125" s="479"/>
      <c r="BH125" s="479"/>
      <c r="BI125" s="479"/>
      <c r="BJ125" s="479"/>
      <c r="BK125" s="479"/>
      <c r="BL125" s="479"/>
      <c r="BM125" s="479"/>
      <c r="BN125" s="479"/>
      <c r="BO125" s="479"/>
      <c r="BP125" s="479"/>
      <c r="BQ125" s="479"/>
      <c r="BR125" s="479"/>
      <c r="BS125" s="479"/>
      <c r="BT125" s="479"/>
      <c r="BU125" s="479"/>
      <c r="BV125" s="479"/>
      <c r="BW125" s="479"/>
      <c r="BX125" s="479"/>
      <c r="BY125" s="479"/>
      <c r="BZ125" s="479"/>
      <c r="CA125" s="479"/>
      <c r="CB125" s="479"/>
      <c r="CC125" s="479"/>
    </row>
    <row r="126" ht="18.0" customHeight="1">
      <c r="A126" s="479"/>
      <c r="B126" s="482"/>
      <c r="C126" s="479"/>
      <c r="D126" s="479"/>
      <c r="E126" s="479"/>
      <c r="F126" s="479"/>
      <c r="G126" s="479"/>
      <c r="H126" s="479"/>
      <c r="I126" s="479"/>
      <c r="J126" s="479"/>
      <c r="K126" s="479"/>
      <c r="L126" s="479"/>
      <c r="M126" s="479"/>
      <c r="N126" s="479"/>
      <c r="O126" s="479"/>
      <c r="P126" s="479"/>
      <c r="Q126" s="479"/>
      <c r="R126" s="479"/>
      <c r="S126" s="479"/>
      <c r="T126" s="479"/>
      <c r="U126" s="479"/>
      <c r="V126" s="479"/>
      <c r="W126" s="479"/>
      <c r="X126" s="479"/>
      <c r="Y126" s="479"/>
      <c r="Z126" s="479"/>
      <c r="AA126" s="479"/>
      <c r="AB126" s="479"/>
      <c r="AC126" s="479"/>
      <c r="AD126" s="479"/>
      <c r="AE126" s="479"/>
      <c r="AF126" s="479"/>
      <c r="AG126" s="479"/>
      <c r="AH126" s="479"/>
      <c r="AI126" s="479"/>
      <c r="AJ126" s="479"/>
      <c r="AK126" s="479"/>
      <c r="AL126" s="479"/>
      <c r="AM126" s="479"/>
      <c r="AN126" s="479"/>
      <c r="AO126" s="479"/>
      <c r="AP126" s="479"/>
      <c r="AQ126" s="479"/>
      <c r="AR126" s="479"/>
      <c r="AS126" s="479"/>
      <c r="AT126" s="479"/>
      <c r="AU126" s="479"/>
      <c r="AV126" s="479"/>
      <c r="AW126" s="479"/>
      <c r="AX126" s="479"/>
      <c r="AY126" s="479"/>
      <c r="AZ126" s="479"/>
      <c r="BA126" s="479"/>
      <c r="BB126" s="479"/>
      <c r="BC126" s="479"/>
      <c r="BD126" s="479"/>
      <c r="BE126" s="479"/>
      <c r="BF126" s="479"/>
      <c r="BG126" s="479"/>
      <c r="BH126" s="479"/>
      <c r="BI126" s="479"/>
      <c r="BJ126" s="479"/>
      <c r="BK126" s="479"/>
      <c r="BL126" s="479"/>
      <c r="BM126" s="479"/>
      <c r="BN126" s="479"/>
      <c r="BO126" s="479"/>
      <c r="BP126" s="479"/>
      <c r="BQ126" s="479"/>
      <c r="BR126" s="479"/>
      <c r="BS126" s="479"/>
      <c r="BT126" s="479"/>
      <c r="BU126" s="479"/>
      <c r="BV126" s="479"/>
      <c r="BW126" s="479"/>
      <c r="BX126" s="479"/>
      <c r="BY126" s="479"/>
      <c r="BZ126" s="479"/>
      <c r="CA126" s="479"/>
      <c r="CB126" s="479"/>
      <c r="CC126" s="479"/>
    </row>
    <row r="127" ht="18.0" customHeight="1">
      <c r="A127" s="479"/>
      <c r="B127" s="482"/>
      <c r="C127" s="479"/>
      <c r="D127" s="479"/>
      <c r="E127" s="479"/>
      <c r="F127" s="479"/>
      <c r="G127" s="479"/>
      <c r="H127" s="479"/>
      <c r="I127" s="479"/>
      <c r="J127" s="479"/>
      <c r="K127" s="479"/>
      <c r="L127" s="479"/>
      <c r="M127" s="479"/>
      <c r="N127" s="479"/>
      <c r="O127" s="479"/>
      <c r="P127" s="479"/>
      <c r="Q127" s="479"/>
      <c r="R127" s="479"/>
      <c r="S127" s="479"/>
      <c r="T127" s="479"/>
      <c r="U127" s="479"/>
      <c r="V127" s="479"/>
      <c r="W127" s="479"/>
      <c r="X127" s="479"/>
      <c r="Y127" s="479"/>
      <c r="Z127" s="479"/>
      <c r="AA127" s="479"/>
      <c r="AB127" s="479"/>
      <c r="AC127" s="479"/>
      <c r="AD127" s="479"/>
      <c r="AE127" s="479"/>
      <c r="AF127" s="479"/>
      <c r="AG127" s="479"/>
      <c r="AH127" s="479"/>
      <c r="AI127" s="479"/>
      <c r="AJ127" s="479"/>
      <c r="AK127" s="479"/>
      <c r="AL127" s="479"/>
      <c r="AM127" s="479"/>
      <c r="AN127" s="479"/>
      <c r="AO127" s="479"/>
      <c r="AP127" s="479"/>
      <c r="AQ127" s="479"/>
      <c r="AR127" s="479"/>
      <c r="AS127" s="479"/>
      <c r="AT127" s="479"/>
      <c r="AU127" s="479"/>
      <c r="AV127" s="479"/>
      <c r="AW127" s="479"/>
      <c r="AX127" s="479"/>
      <c r="AY127" s="479"/>
      <c r="AZ127" s="479"/>
      <c r="BA127" s="479"/>
      <c r="BB127" s="479"/>
      <c r="BC127" s="479"/>
      <c r="BD127" s="479"/>
      <c r="BE127" s="479"/>
      <c r="BF127" s="479"/>
      <c r="BG127" s="479"/>
      <c r="BH127" s="479"/>
      <c r="BI127" s="479"/>
      <c r="BJ127" s="479"/>
      <c r="BK127" s="479"/>
      <c r="BL127" s="479"/>
      <c r="BM127" s="479"/>
      <c r="BN127" s="479"/>
      <c r="BO127" s="479"/>
      <c r="BP127" s="479"/>
      <c r="BQ127" s="479"/>
      <c r="BR127" s="479"/>
      <c r="BS127" s="479"/>
      <c r="BT127" s="479"/>
      <c r="BU127" s="479"/>
      <c r="BV127" s="479"/>
      <c r="BW127" s="479"/>
      <c r="BX127" s="479"/>
      <c r="BY127" s="479"/>
      <c r="BZ127" s="479"/>
      <c r="CA127" s="479"/>
      <c r="CB127" s="479"/>
      <c r="CC127" s="479"/>
    </row>
    <row r="128" ht="18.0" customHeight="1">
      <c r="A128" s="479"/>
      <c r="B128" s="482"/>
      <c r="C128" s="479"/>
      <c r="D128" s="479"/>
      <c r="E128" s="479"/>
      <c r="F128" s="479"/>
      <c r="G128" s="479"/>
      <c r="H128" s="479"/>
      <c r="I128" s="479"/>
      <c r="J128" s="479"/>
      <c r="K128" s="479"/>
      <c r="L128" s="479"/>
      <c r="M128" s="479"/>
      <c r="N128" s="479"/>
      <c r="O128" s="479"/>
      <c r="P128" s="479"/>
      <c r="Q128" s="479"/>
      <c r="R128" s="479"/>
      <c r="S128" s="479"/>
      <c r="T128" s="479"/>
      <c r="U128" s="479"/>
      <c r="V128" s="479"/>
      <c r="W128" s="479"/>
      <c r="X128" s="479"/>
      <c r="Y128" s="479"/>
      <c r="Z128" s="479"/>
      <c r="AA128" s="479"/>
      <c r="AB128" s="479"/>
      <c r="AC128" s="479"/>
      <c r="AD128" s="479"/>
      <c r="AE128" s="479"/>
      <c r="AF128" s="479"/>
      <c r="AG128" s="479"/>
      <c r="AH128" s="479"/>
      <c r="AI128" s="479"/>
      <c r="AJ128" s="479"/>
      <c r="AK128" s="479"/>
      <c r="AL128" s="479"/>
      <c r="AM128" s="479"/>
      <c r="AN128" s="479"/>
      <c r="AO128" s="479"/>
      <c r="AP128" s="479"/>
      <c r="AQ128" s="479"/>
      <c r="AR128" s="479"/>
      <c r="AS128" s="479"/>
      <c r="AT128" s="479"/>
      <c r="AU128" s="479"/>
      <c r="AV128" s="479"/>
      <c r="AW128" s="479"/>
      <c r="AX128" s="479"/>
      <c r="AY128" s="479"/>
      <c r="AZ128" s="479"/>
      <c r="BA128" s="479"/>
      <c r="BB128" s="479"/>
      <c r="BC128" s="479"/>
      <c r="BD128" s="479"/>
      <c r="BE128" s="479"/>
      <c r="BF128" s="479"/>
      <c r="BG128" s="479"/>
      <c r="BH128" s="479"/>
      <c r="BI128" s="479"/>
      <c r="BJ128" s="479"/>
      <c r="BK128" s="479"/>
      <c r="BL128" s="479"/>
      <c r="BM128" s="479"/>
      <c r="BN128" s="479"/>
      <c r="BO128" s="479"/>
      <c r="BP128" s="479"/>
      <c r="BQ128" s="479"/>
      <c r="BR128" s="479"/>
      <c r="BS128" s="479"/>
      <c r="BT128" s="479"/>
      <c r="BU128" s="479"/>
      <c r="BV128" s="479"/>
      <c r="BW128" s="479"/>
      <c r="BX128" s="479"/>
      <c r="BY128" s="479"/>
      <c r="BZ128" s="479"/>
      <c r="CA128" s="479"/>
      <c r="CB128" s="479"/>
      <c r="CC128" s="479"/>
    </row>
    <row r="129" ht="18.0" customHeight="1">
      <c r="A129" s="479"/>
      <c r="B129" s="482"/>
      <c r="C129" s="479"/>
      <c r="D129" s="479"/>
      <c r="E129" s="479"/>
      <c r="F129" s="479"/>
      <c r="G129" s="479"/>
      <c r="H129" s="479"/>
      <c r="I129" s="479"/>
      <c r="J129" s="479"/>
      <c r="K129" s="479"/>
      <c r="L129" s="479"/>
      <c r="M129" s="479"/>
      <c r="N129" s="479"/>
      <c r="O129" s="479"/>
      <c r="P129" s="479"/>
      <c r="Q129" s="479"/>
      <c r="R129" s="479"/>
      <c r="S129" s="479"/>
      <c r="T129" s="479"/>
      <c r="U129" s="479"/>
      <c r="V129" s="479"/>
      <c r="W129" s="479"/>
      <c r="X129" s="479"/>
      <c r="Y129" s="479"/>
      <c r="Z129" s="479"/>
      <c r="AA129" s="479"/>
      <c r="AB129" s="479"/>
      <c r="AC129" s="479"/>
      <c r="AD129" s="479"/>
      <c r="AE129" s="479"/>
      <c r="AF129" s="479"/>
      <c r="AG129" s="479"/>
      <c r="AH129" s="479"/>
      <c r="AI129" s="479"/>
      <c r="AJ129" s="479"/>
      <c r="AK129" s="479"/>
      <c r="AL129" s="479"/>
      <c r="AM129" s="479"/>
      <c r="AN129" s="479"/>
      <c r="AO129" s="479"/>
      <c r="AP129" s="479"/>
      <c r="AQ129" s="479"/>
      <c r="AR129" s="479"/>
      <c r="AS129" s="479"/>
      <c r="AT129" s="479"/>
      <c r="AU129" s="479"/>
      <c r="AV129" s="479"/>
      <c r="AW129" s="479"/>
      <c r="AX129" s="479"/>
      <c r="AY129" s="479"/>
      <c r="AZ129" s="479"/>
      <c r="BA129" s="479"/>
      <c r="BB129" s="479"/>
      <c r="BC129" s="479"/>
      <c r="BD129" s="479"/>
      <c r="BE129" s="479"/>
      <c r="BF129" s="479"/>
      <c r="BG129" s="479"/>
      <c r="BH129" s="479"/>
      <c r="BI129" s="479"/>
      <c r="BJ129" s="479"/>
      <c r="BK129" s="479"/>
      <c r="BL129" s="479"/>
      <c r="BM129" s="479"/>
      <c r="BN129" s="479"/>
      <c r="BO129" s="479"/>
      <c r="BP129" s="479"/>
      <c r="BQ129" s="479"/>
      <c r="BR129" s="479"/>
      <c r="BS129" s="479"/>
      <c r="BT129" s="479"/>
      <c r="BU129" s="479"/>
      <c r="BV129" s="479"/>
      <c r="BW129" s="479"/>
      <c r="BX129" s="479"/>
      <c r="BY129" s="479"/>
      <c r="BZ129" s="479"/>
      <c r="CA129" s="479"/>
      <c r="CB129" s="479"/>
      <c r="CC129" s="479"/>
    </row>
    <row r="130" ht="18.0" customHeight="1">
      <c r="A130" s="479"/>
      <c r="B130" s="482"/>
      <c r="C130" s="479"/>
      <c r="D130" s="479"/>
      <c r="E130" s="479"/>
      <c r="F130" s="479"/>
      <c r="G130" s="479"/>
      <c r="H130" s="479"/>
      <c r="I130" s="479"/>
      <c r="J130" s="479"/>
      <c r="K130" s="479"/>
      <c r="L130" s="479"/>
      <c r="M130" s="479"/>
      <c r="N130" s="479"/>
      <c r="O130" s="479"/>
      <c r="P130" s="479"/>
      <c r="Q130" s="479"/>
      <c r="R130" s="479"/>
      <c r="S130" s="479"/>
      <c r="T130" s="479"/>
      <c r="U130" s="479"/>
      <c r="V130" s="479"/>
      <c r="W130" s="479"/>
      <c r="X130" s="479"/>
      <c r="Y130" s="479"/>
      <c r="Z130" s="479"/>
      <c r="AA130" s="479"/>
      <c r="AB130" s="479"/>
      <c r="AC130" s="479"/>
      <c r="AD130" s="479"/>
      <c r="AE130" s="479"/>
      <c r="AF130" s="479"/>
      <c r="AG130" s="479"/>
      <c r="AH130" s="479"/>
      <c r="AI130" s="479"/>
      <c r="AJ130" s="479"/>
      <c r="AK130" s="479"/>
      <c r="AL130" s="479"/>
      <c r="AM130" s="479"/>
      <c r="AN130" s="479"/>
      <c r="AO130" s="479"/>
      <c r="AP130" s="479"/>
      <c r="AQ130" s="479"/>
      <c r="AR130" s="479"/>
      <c r="AS130" s="479"/>
      <c r="AT130" s="479"/>
      <c r="AU130" s="479"/>
      <c r="AV130" s="479"/>
      <c r="AW130" s="479"/>
      <c r="AX130" s="479"/>
      <c r="AY130" s="479"/>
      <c r="AZ130" s="479"/>
      <c r="BA130" s="479"/>
      <c r="BB130" s="479"/>
      <c r="BC130" s="479"/>
      <c r="BD130" s="479"/>
      <c r="BE130" s="479"/>
      <c r="BF130" s="479"/>
      <c r="BG130" s="479"/>
      <c r="BH130" s="479"/>
      <c r="BI130" s="479"/>
      <c r="BJ130" s="479"/>
      <c r="BK130" s="479"/>
      <c r="BL130" s="479"/>
      <c r="BM130" s="479"/>
      <c r="BN130" s="479"/>
      <c r="BO130" s="479"/>
      <c r="BP130" s="479"/>
      <c r="BQ130" s="479"/>
      <c r="BR130" s="479"/>
      <c r="BS130" s="479"/>
      <c r="BT130" s="479"/>
      <c r="BU130" s="479"/>
      <c r="BV130" s="479"/>
      <c r="BW130" s="479"/>
      <c r="BX130" s="479"/>
      <c r="BY130" s="479"/>
      <c r="BZ130" s="479"/>
      <c r="CA130" s="479"/>
      <c r="CB130" s="479"/>
      <c r="CC130" s="479"/>
    </row>
    <row r="131" ht="18.0" customHeight="1">
      <c r="A131" s="479"/>
      <c r="B131" s="482"/>
      <c r="C131" s="479"/>
      <c r="D131" s="479"/>
      <c r="E131" s="479"/>
      <c r="F131" s="479"/>
      <c r="G131" s="479"/>
      <c r="H131" s="479"/>
      <c r="I131" s="479"/>
      <c r="J131" s="479"/>
      <c r="K131" s="479"/>
      <c r="L131" s="479"/>
      <c r="M131" s="479"/>
      <c r="N131" s="479"/>
      <c r="O131" s="479"/>
      <c r="P131" s="479"/>
      <c r="Q131" s="479"/>
      <c r="R131" s="479"/>
      <c r="S131" s="479"/>
      <c r="T131" s="479"/>
      <c r="U131" s="479"/>
      <c r="V131" s="479"/>
      <c r="W131" s="479"/>
      <c r="X131" s="479"/>
      <c r="Y131" s="479"/>
      <c r="Z131" s="479"/>
      <c r="AA131" s="479"/>
      <c r="AB131" s="479"/>
      <c r="AC131" s="479"/>
      <c r="AD131" s="479"/>
      <c r="AE131" s="479"/>
      <c r="AF131" s="479"/>
      <c r="AG131" s="479"/>
      <c r="AH131" s="479"/>
      <c r="AI131" s="479"/>
      <c r="AJ131" s="479"/>
      <c r="AK131" s="479"/>
      <c r="AL131" s="479"/>
      <c r="AM131" s="479"/>
      <c r="AN131" s="479"/>
      <c r="AO131" s="479"/>
      <c r="AP131" s="479"/>
      <c r="AQ131" s="479"/>
      <c r="AR131" s="479"/>
      <c r="AS131" s="479"/>
      <c r="AT131" s="479"/>
      <c r="AU131" s="479"/>
      <c r="AV131" s="479"/>
      <c r="AW131" s="479"/>
      <c r="AX131" s="479"/>
      <c r="AY131" s="479"/>
      <c r="AZ131" s="479"/>
      <c r="BA131" s="479"/>
      <c r="BB131" s="479"/>
      <c r="BC131" s="479"/>
      <c r="BD131" s="479"/>
      <c r="BE131" s="479"/>
      <c r="BF131" s="479"/>
      <c r="BG131" s="479"/>
      <c r="BH131" s="479"/>
      <c r="BI131" s="479"/>
      <c r="BJ131" s="479"/>
      <c r="BK131" s="479"/>
      <c r="BL131" s="479"/>
      <c r="BM131" s="479"/>
      <c r="BN131" s="479"/>
      <c r="BO131" s="479"/>
      <c r="BP131" s="479"/>
      <c r="BQ131" s="479"/>
      <c r="BR131" s="479"/>
      <c r="BS131" s="479"/>
      <c r="BT131" s="479"/>
      <c r="BU131" s="479"/>
      <c r="BV131" s="479"/>
      <c r="BW131" s="479"/>
      <c r="BX131" s="479"/>
      <c r="BY131" s="479"/>
      <c r="BZ131" s="479"/>
      <c r="CA131" s="479"/>
      <c r="CB131" s="479"/>
      <c r="CC131" s="479"/>
    </row>
    <row r="132" ht="18.0" customHeight="1">
      <c r="A132" s="479"/>
      <c r="B132" s="482"/>
      <c r="C132" s="479"/>
      <c r="D132" s="479"/>
      <c r="E132" s="479"/>
      <c r="F132" s="479"/>
      <c r="G132" s="479"/>
      <c r="H132" s="479"/>
      <c r="I132" s="479"/>
      <c r="J132" s="479"/>
      <c r="K132" s="479"/>
      <c r="L132" s="479"/>
      <c r="M132" s="479"/>
      <c r="N132" s="479"/>
      <c r="O132" s="479"/>
      <c r="P132" s="479"/>
      <c r="Q132" s="479"/>
      <c r="R132" s="479"/>
      <c r="S132" s="479"/>
      <c r="T132" s="479"/>
      <c r="U132" s="479"/>
      <c r="V132" s="479"/>
      <c r="W132" s="479"/>
      <c r="X132" s="479"/>
      <c r="Y132" s="479"/>
      <c r="Z132" s="479"/>
      <c r="AA132" s="479"/>
      <c r="AB132" s="479"/>
      <c r="AC132" s="479"/>
      <c r="AD132" s="479"/>
      <c r="AE132" s="479"/>
      <c r="AF132" s="479"/>
      <c r="AG132" s="479"/>
      <c r="AH132" s="479"/>
      <c r="AI132" s="479"/>
      <c r="AJ132" s="479"/>
      <c r="AK132" s="479"/>
      <c r="AL132" s="479"/>
      <c r="AM132" s="479"/>
      <c r="AN132" s="479"/>
      <c r="AO132" s="479"/>
      <c r="AP132" s="479"/>
      <c r="AQ132" s="479"/>
      <c r="AR132" s="479"/>
      <c r="AS132" s="479"/>
      <c r="AT132" s="479"/>
      <c r="AU132" s="479"/>
      <c r="AV132" s="479"/>
      <c r="AW132" s="479"/>
      <c r="AX132" s="479"/>
      <c r="AY132" s="479"/>
      <c r="AZ132" s="479"/>
      <c r="BA132" s="479"/>
      <c r="BB132" s="479"/>
      <c r="BC132" s="479"/>
      <c r="BD132" s="479"/>
      <c r="BE132" s="479"/>
      <c r="BF132" s="479"/>
      <c r="BG132" s="479"/>
      <c r="BH132" s="479"/>
      <c r="BI132" s="479"/>
      <c r="BJ132" s="479"/>
      <c r="BK132" s="479"/>
      <c r="BL132" s="479"/>
      <c r="BM132" s="479"/>
      <c r="BN132" s="479"/>
      <c r="BO132" s="479"/>
      <c r="BP132" s="479"/>
      <c r="BQ132" s="479"/>
      <c r="BR132" s="479"/>
      <c r="BS132" s="479"/>
      <c r="BT132" s="479"/>
      <c r="BU132" s="479"/>
      <c r="BV132" s="479"/>
      <c r="BW132" s="479"/>
      <c r="BX132" s="479"/>
      <c r="BY132" s="479"/>
      <c r="BZ132" s="479"/>
      <c r="CA132" s="479"/>
      <c r="CB132" s="479"/>
      <c r="CC132" s="479"/>
    </row>
    <row r="133" ht="18.0" customHeight="1">
      <c r="A133" s="479"/>
      <c r="B133" s="482"/>
      <c r="C133" s="479"/>
      <c r="D133" s="479"/>
      <c r="E133" s="479"/>
      <c r="F133" s="479"/>
      <c r="G133" s="479"/>
      <c r="H133" s="479"/>
      <c r="I133" s="479"/>
      <c r="J133" s="479"/>
      <c r="K133" s="479"/>
      <c r="L133" s="479"/>
      <c r="M133" s="479"/>
      <c r="N133" s="479"/>
      <c r="O133" s="479"/>
      <c r="P133" s="479"/>
      <c r="Q133" s="479"/>
      <c r="R133" s="479"/>
      <c r="S133" s="479"/>
      <c r="T133" s="479"/>
      <c r="U133" s="479"/>
      <c r="V133" s="479"/>
      <c r="W133" s="479"/>
      <c r="X133" s="479"/>
      <c r="Y133" s="479"/>
      <c r="Z133" s="479"/>
      <c r="AA133" s="479"/>
      <c r="AB133" s="479"/>
      <c r="AC133" s="479"/>
      <c r="AD133" s="479"/>
      <c r="AE133" s="479"/>
      <c r="AF133" s="479"/>
      <c r="AG133" s="479"/>
      <c r="AH133" s="479"/>
      <c r="AI133" s="479"/>
      <c r="AJ133" s="479"/>
      <c r="AK133" s="479"/>
      <c r="AL133" s="479"/>
      <c r="AM133" s="479"/>
      <c r="AN133" s="479"/>
      <c r="AO133" s="479"/>
      <c r="AP133" s="479"/>
      <c r="AQ133" s="479"/>
      <c r="AR133" s="479"/>
      <c r="AS133" s="479"/>
      <c r="AT133" s="479"/>
      <c r="AU133" s="479"/>
      <c r="AV133" s="479"/>
      <c r="AW133" s="479"/>
      <c r="AX133" s="479"/>
      <c r="AY133" s="479"/>
      <c r="AZ133" s="479"/>
      <c r="BA133" s="479"/>
      <c r="BB133" s="479"/>
      <c r="BC133" s="479"/>
      <c r="BD133" s="479"/>
      <c r="BE133" s="479"/>
      <c r="BF133" s="479"/>
      <c r="BG133" s="479"/>
      <c r="BH133" s="479"/>
      <c r="BI133" s="479"/>
      <c r="BJ133" s="479"/>
      <c r="BK133" s="479"/>
      <c r="BL133" s="479"/>
      <c r="BM133" s="479"/>
      <c r="BN133" s="479"/>
      <c r="BO133" s="479"/>
      <c r="BP133" s="479"/>
      <c r="BQ133" s="479"/>
      <c r="BR133" s="479"/>
      <c r="BS133" s="479"/>
      <c r="BT133" s="479"/>
      <c r="BU133" s="479"/>
      <c r="BV133" s="479"/>
      <c r="BW133" s="479"/>
      <c r="BX133" s="479"/>
      <c r="BY133" s="479"/>
      <c r="BZ133" s="479"/>
      <c r="CA133" s="479"/>
      <c r="CB133" s="479"/>
      <c r="CC133" s="479"/>
    </row>
    <row r="134" ht="18.0" customHeight="1">
      <c r="A134" s="479"/>
      <c r="B134" s="482"/>
      <c r="C134" s="479"/>
      <c r="D134" s="479"/>
      <c r="E134" s="479"/>
      <c r="F134" s="479"/>
      <c r="G134" s="479"/>
      <c r="H134" s="479"/>
      <c r="I134" s="479"/>
      <c r="J134" s="479"/>
      <c r="K134" s="479"/>
      <c r="L134" s="479"/>
      <c r="M134" s="479"/>
      <c r="N134" s="479"/>
      <c r="O134" s="479"/>
      <c r="P134" s="479"/>
      <c r="Q134" s="479"/>
      <c r="R134" s="479"/>
      <c r="S134" s="479"/>
      <c r="T134" s="479"/>
      <c r="U134" s="479"/>
      <c r="V134" s="479"/>
      <c r="W134" s="479"/>
      <c r="X134" s="479"/>
      <c r="Y134" s="479"/>
      <c r="Z134" s="479"/>
      <c r="AA134" s="479"/>
      <c r="AB134" s="479"/>
      <c r="AC134" s="479"/>
      <c r="AD134" s="479"/>
      <c r="AE134" s="479"/>
      <c r="AF134" s="479"/>
      <c r="AG134" s="479"/>
      <c r="AH134" s="479"/>
      <c r="AI134" s="479"/>
      <c r="AJ134" s="479"/>
      <c r="AK134" s="479"/>
      <c r="AL134" s="479"/>
      <c r="AM134" s="479"/>
      <c r="AN134" s="479"/>
      <c r="AO134" s="479"/>
      <c r="AP134" s="479"/>
      <c r="AQ134" s="479"/>
      <c r="AR134" s="479"/>
      <c r="AS134" s="479"/>
      <c r="AT134" s="479"/>
      <c r="AU134" s="479"/>
      <c r="AV134" s="479"/>
      <c r="AW134" s="479"/>
      <c r="AX134" s="479"/>
      <c r="AY134" s="479"/>
      <c r="AZ134" s="479"/>
      <c r="BA134" s="479"/>
      <c r="BB134" s="479"/>
      <c r="BC134" s="479"/>
      <c r="BD134" s="479"/>
      <c r="BE134" s="479"/>
      <c r="BF134" s="479"/>
      <c r="BG134" s="479"/>
      <c r="BH134" s="479"/>
      <c r="BI134" s="479"/>
      <c r="BJ134" s="479"/>
      <c r="BK134" s="479"/>
      <c r="BL134" s="479"/>
      <c r="BM134" s="479"/>
      <c r="BN134" s="479"/>
      <c r="BO134" s="479"/>
      <c r="BP134" s="479"/>
      <c r="BQ134" s="479"/>
      <c r="BR134" s="479"/>
      <c r="BS134" s="479"/>
      <c r="BT134" s="479"/>
      <c r="BU134" s="479"/>
      <c r="BV134" s="479"/>
      <c r="BW134" s="479"/>
      <c r="BX134" s="479"/>
      <c r="BY134" s="479"/>
      <c r="BZ134" s="479"/>
      <c r="CA134" s="479"/>
      <c r="CB134" s="479"/>
      <c r="CC134" s="479"/>
    </row>
    <row r="135" ht="18.0" customHeight="1">
      <c r="A135" s="479"/>
      <c r="B135" s="482"/>
      <c r="C135" s="479"/>
      <c r="D135" s="479"/>
      <c r="E135" s="479"/>
      <c r="F135" s="479"/>
      <c r="G135" s="479"/>
      <c r="H135" s="479"/>
      <c r="I135" s="479"/>
      <c r="J135" s="479"/>
      <c r="K135" s="479"/>
      <c r="L135" s="479"/>
      <c r="M135" s="479"/>
      <c r="N135" s="479"/>
      <c r="O135" s="479"/>
      <c r="P135" s="479"/>
      <c r="Q135" s="479"/>
      <c r="R135" s="479"/>
      <c r="S135" s="479"/>
      <c r="T135" s="479"/>
      <c r="U135" s="479"/>
      <c r="V135" s="479"/>
      <c r="W135" s="479"/>
      <c r="X135" s="479"/>
      <c r="Y135" s="479"/>
      <c r="Z135" s="479"/>
      <c r="AA135" s="479"/>
      <c r="AB135" s="479"/>
      <c r="AC135" s="479"/>
      <c r="AD135" s="479"/>
      <c r="AE135" s="479"/>
      <c r="AF135" s="479"/>
      <c r="AG135" s="479"/>
      <c r="AH135" s="479"/>
      <c r="AI135" s="479"/>
      <c r="AJ135" s="479"/>
      <c r="AK135" s="479"/>
      <c r="AL135" s="479"/>
      <c r="AM135" s="479"/>
      <c r="AN135" s="479"/>
      <c r="AO135" s="479"/>
      <c r="AP135" s="479"/>
      <c r="AQ135" s="479"/>
      <c r="AR135" s="479"/>
      <c r="AS135" s="479"/>
      <c r="AT135" s="479"/>
      <c r="AU135" s="479"/>
      <c r="AV135" s="479"/>
      <c r="AW135" s="479"/>
      <c r="AX135" s="479"/>
      <c r="AY135" s="479"/>
      <c r="AZ135" s="479"/>
      <c r="BA135" s="479"/>
      <c r="BB135" s="479"/>
      <c r="BC135" s="479"/>
      <c r="BD135" s="479"/>
      <c r="BE135" s="479"/>
      <c r="BF135" s="479"/>
      <c r="BG135" s="479"/>
      <c r="BH135" s="479"/>
      <c r="BI135" s="479"/>
      <c r="BJ135" s="479"/>
      <c r="BK135" s="479"/>
      <c r="BL135" s="479"/>
      <c r="BM135" s="479"/>
      <c r="BN135" s="479"/>
      <c r="BO135" s="479"/>
      <c r="BP135" s="479"/>
      <c r="BQ135" s="479"/>
      <c r="BR135" s="479"/>
      <c r="BS135" s="479"/>
      <c r="BT135" s="479"/>
      <c r="BU135" s="479"/>
      <c r="BV135" s="479"/>
      <c r="BW135" s="479"/>
      <c r="BX135" s="479"/>
      <c r="BY135" s="479"/>
      <c r="BZ135" s="479"/>
      <c r="CA135" s="479"/>
      <c r="CB135" s="479"/>
      <c r="CC135" s="479"/>
    </row>
    <row r="136" ht="18.0" customHeight="1">
      <c r="A136" s="479"/>
      <c r="B136" s="482"/>
      <c r="C136" s="479"/>
      <c r="D136" s="479"/>
      <c r="E136" s="479"/>
      <c r="F136" s="479"/>
      <c r="G136" s="479"/>
      <c r="H136" s="479"/>
      <c r="I136" s="479"/>
      <c r="J136" s="479"/>
      <c r="K136" s="479"/>
      <c r="L136" s="479"/>
      <c r="M136" s="479"/>
      <c r="N136" s="479"/>
      <c r="O136" s="479"/>
      <c r="P136" s="479"/>
      <c r="Q136" s="479"/>
      <c r="R136" s="479"/>
      <c r="S136" s="479"/>
      <c r="T136" s="479"/>
      <c r="U136" s="479"/>
      <c r="V136" s="479"/>
      <c r="W136" s="479"/>
      <c r="X136" s="479"/>
      <c r="Y136" s="479"/>
      <c r="Z136" s="479"/>
      <c r="AA136" s="479"/>
      <c r="AB136" s="479"/>
      <c r="AC136" s="479"/>
      <c r="AD136" s="479"/>
      <c r="AE136" s="479"/>
      <c r="AF136" s="479"/>
      <c r="AG136" s="479"/>
      <c r="AH136" s="479"/>
      <c r="AI136" s="479"/>
      <c r="AJ136" s="479"/>
      <c r="AK136" s="479"/>
      <c r="AL136" s="479"/>
      <c r="AM136" s="479"/>
      <c r="AN136" s="479"/>
      <c r="AO136" s="479"/>
      <c r="AP136" s="479"/>
      <c r="AQ136" s="479"/>
      <c r="AR136" s="479"/>
      <c r="AS136" s="479"/>
      <c r="AT136" s="479"/>
      <c r="AU136" s="479"/>
      <c r="AV136" s="479"/>
      <c r="AW136" s="479"/>
      <c r="AX136" s="479"/>
      <c r="AY136" s="479"/>
      <c r="AZ136" s="479"/>
      <c r="BA136" s="479"/>
      <c r="BB136" s="479"/>
      <c r="BC136" s="479"/>
      <c r="BD136" s="479"/>
      <c r="BE136" s="479"/>
      <c r="BF136" s="479"/>
      <c r="BG136" s="479"/>
      <c r="BH136" s="479"/>
      <c r="BI136" s="479"/>
      <c r="BJ136" s="479"/>
      <c r="BK136" s="479"/>
      <c r="BL136" s="479"/>
      <c r="BM136" s="479"/>
      <c r="BN136" s="479"/>
      <c r="BO136" s="479"/>
      <c r="BP136" s="479"/>
      <c r="BQ136" s="479"/>
      <c r="BR136" s="479"/>
      <c r="BS136" s="479"/>
      <c r="BT136" s="479"/>
      <c r="BU136" s="479"/>
      <c r="BV136" s="479"/>
      <c r="BW136" s="479"/>
      <c r="BX136" s="479"/>
      <c r="BY136" s="479"/>
      <c r="BZ136" s="479"/>
      <c r="CA136" s="479"/>
      <c r="CB136" s="479"/>
      <c r="CC136" s="479"/>
    </row>
    <row r="137" ht="18.0" customHeight="1">
      <c r="A137" s="479"/>
      <c r="B137" s="482"/>
      <c r="C137" s="479"/>
      <c r="D137" s="479"/>
      <c r="E137" s="479"/>
      <c r="F137" s="479"/>
      <c r="G137" s="479"/>
      <c r="H137" s="479"/>
      <c r="I137" s="479"/>
      <c r="J137" s="479"/>
      <c r="K137" s="479"/>
      <c r="L137" s="479"/>
      <c r="M137" s="479"/>
      <c r="N137" s="479"/>
      <c r="O137" s="479"/>
      <c r="P137" s="479"/>
      <c r="Q137" s="479"/>
      <c r="R137" s="479"/>
      <c r="S137" s="479"/>
      <c r="T137" s="479"/>
      <c r="U137" s="479"/>
      <c r="V137" s="479"/>
      <c r="W137" s="479"/>
      <c r="X137" s="479"/>
      <c r="Y137" s="479"/>
      <c r="Z137" s="479"/>
      <c r="AA137" s="479"/>
      <c r="AB137" s="479"/>
      <c r="AC137" s="479"/>
      <c r="AD137" s="479"/>
      <c r="AE137" s="479"/>
      <c r="AF137" s="479"/>
      <c r="AG137" s="479"/>
      <c r="AH137" s="479"/>
      <c r="AI137" s="479"/>
      <c r="AJ137" s="479"/>
      <c r="AK137" s="479"/>
      <c r="AL137" s="479"/>
      <c r="AM137" s="479"/>
      <c r="AN137" s="479"/>
      <c r="AO137" s="479"/>
      <c r="AP137" s="479"/>
      <c r="AQ137" s="479"/>
      <c r="AR137" s="479"/>
      <c r="AS137" s="479"/>
      <c r="AT137" s="479"/>
      <c r="AU137" s="479"/>
      <c r="AV137" s="479"/>
      <c r="AW137" s="479"/>
      <c r="AX137" s="479"/>
      <c r="AY137" s="479"/>
      <c r="AZ137" s="479"/>
      <c r="BA137" s="479"/>
      <c r="BB137" s="479"/>
      <c r="BC137" s="479"/>
      <c r="BD137" s="479"/>
      <c r="BE137" s="479"/>
      <c r="BF137" s="479"/>
      <c r="BG137" s="479"/>
      <c r="BH137" s="479"/>
      <c r="BI137" s="479"/>
      <c r="BJ137" s="479"/>
      <c r="BK137" s="479"/>
      <c r="BL137" s="479"/>
      <c r="BM137" s="479"/>
      <c r="BN137" s="479"/>
      <c r="BO137" s="479"/>
      <c r="BP137" s="479"/>
      <c r="BQ137" s="479"/>
      <c r="BR137" s="479"/>
      <c r="BS137" s="479"/>
      <c r="BT137" s="479"/>
      <c r="BU137" s="479"/>
      <c r="BV137" s="479"/>
      <c r="BW137" s="479"/>
      <c r="BX137" s="479"/>
      <c r="BY137" s="479"/>
      <c r="BZ137" s="479"/>
      <c r="CA137" s="479"/>
      <c r="CB137" s="479"/>
      <c r="CC137" s="479"/>
    </row>
    <row r="138" ht="18.0" customHeight="1">
      <c r="A138" s="479"/>
      <c r="B138" s="482"/>
      <c r="C138" s="479"/>
      <c r="D138" s="479"/>
      <c r="E138" s="479"/>
      <c r="F138" s="479"/>
      <c r="G138" s="479"/>
      <c r="H138" s="479"/>
      <c r="I138" s="479"/>
      <c r="J138" s="479"/>
      <c r="K138" s="479"/>
      <c r="L138" s="479"/>
      <c r="M138" s="479"/>
      <c r="N138" s="479"/>
      <c r="O138" s="479"/>
      <c r="P138" s="479"/>
      <c r="Q138" s="479"/>
      <c r="R138" s="479"/>
      <c r="S138" s="479"/>
      <c r="T138" s="479"/>
      <c r="U138" s="479"/>
      <c r="V138" s="479"/>
      <c r="W138" s="479"/>
      <c r="X138" s="479"/>
      <c r="Y138" s="479"/>
      <c r="Z138" s="479"/>
      <c r="AA138" s="479"/>
      <c r="AB138" s="479"/>
      <c r="AC138" s="479"/>
      <c r="AD138" s="479"/>
      <c r="AE138" s="479"/>
      <c r="AF138" s="479"/>
      <c r="AG138" s="479"/>
      <c r="AH138" s="479"/>
      <c r="AI138" s="479"/>
      <c r="AJ138" s="479"/>
      <c r="AK138" s="479"/>
      <c r="AL138" s="479"/>
      <c r="AM138" s="479"/>
      <c r="AN138" s="479"/>
      <c r="AO138" s="479"/>
      <c r="AP138" s="479"/>
      <c r="AQ138" s="479"/>
      <c r="AR138" s="479"/>
      <c r="AS138" s="479"/>
      <c r="AT138" s="479"/>
      <c r="AU138" s="479"/>
      <c r="AV138" s="479"/>
      <c r="AW138" s="479"/>
      <c r="AX138" s="479"/>
      <c r="AY138" s="479"/>
      <c r="AZ138" s="479"/>
      <c r="BA138" s="479"/>
      <c r="BB138" s="479"/>
      <c r="BC138" s="479"/>
      <c r="BD138" s="479"/>
      <c r="BE138" s="479"/>
      <c r="BF138" s="479"/>
      <c r="BG138" s="479"/>
      <c r="BH138" s="479"/>
      <c r="BI138" s="479"/>
      <c r="BJ138" s="479"/>
      <c r="BK138" s="479"/>
      <c r="BL138" s="479"/>
      <c r="BM138" s="479"/>
      <c r="BN138" s="479"/>
      <c r="BO138" s="479"/>
      <c r="BP138" s="479"/>
      <c r="BQ138" s="479"/>
      <c r="BR138" s="479"/>
      <c r="BS138" s="479"/>
      <c r="BT138" s="479"/>
      <c r="BU138" s="479"/>
      <c r="BV138" s="479"/>
      <c r="BW138" s="479"/>
      <c r="BX138" s="479"/>
      <c r="BY138" s="479"/>
      <c r="BZ138" s="479"/>
      <c r="CA138" s="479"/>
      <c r="CB138" s="479"/>
      <c r="CC138" s="479"/>
    </row>
    <row r="139" ht="18.0" customHeight="1">
      <c r="A139" s="479"/>
      <c r="B139" s="482"/>
      <c r="C139" s="479"/>
      <c r="D139" s="479"/>
      <c r="E139" s="479"/>
      <c r="F139" s="479"/>
      <c r="G139" s="479"/>
      <c r="H139" s="479"/>
      <c r="I139" s="479"/>
      <c r="J139" s="479"/>
      <c r="K139" s="479"/>
      <c r="L139" s="479"/>
      <c r="M139" s="479"/>
      <c r="N139" s="479"/>
      <c r="O139" s="479"/>
      <c r="P139" s="479"/>
      <c r="Q139" s="479"/>
      <c r="R139" s="479"/>
      <c r="S139" s="479"/>
      <c r="T139" s="479"/>
      <c r="U139" s="479"/>
      <c r="V139" s="479"/>
      <c r="W139" s="479"/>
      <c r="X139" s="479"/>
      <c r="Y139" s="479"/>
      <c r="Z139" s="479"/>
      <c r="AA139" s="479"/>
      <c r="AB139" s="479"/>
      <c r="AC139" s="479"/>
      <c r="AD139" s="479"/>
      <c r="AE139" s="479"/>
      <c r="AF139" s="479"/>
      <c r="AG139" s="479"/>
      <c r="AH139" s="479"/>
      <c r="AI139" s="479"/>
      <c r="AJ139" s="479"/>
      <c r="AK139" s="479"/>
      <c r="AL139" s="479"/>
      <c r="AM139" s="479"/>
      <c r="AN139" s="479"/>
      <c r="AO139" s="479"/>
      <c r="AP139" s="479"/>
      <c r="AQ139" s="479"/>
      <c r="AR139" s="479"/>
      <c r="AS139" s="479"/>
      <c r="AT139" s="479"/>
      <c r="AU139" s="479"/>
      <c r="AV139" s="479"/>
      <c r="AW139" s="479"/>
      <c r="AX139" s="479"/>
      <c r="AY139" s="479"/>
      <c r="AZ139" s="479"/>
      <c r="BA139" s="479"/>
      <c r="BB139" s="479"/>
      <c r="BC139" s="479"/>
      <c r="BD139" s="479"/>
      <c r="BE139" s="479"/>
      <c r="BF139" s="479"/>
      <c r="BG139" s="479"/>
      <c r="BH139" s="479"/>
      <c r="BI139" s="479"/>
      <c r="BJ139" s="479"/>
      <c r="BK139" s="479"/>
      <c r="BL139" s="479"/>
      <c r="BM139" s="479"/>
      <c r="BN139" s="479"/>
      <c r="BO139" s="479"/>
      <c r="BP139" s="479"/>
      <c r="BQ139" s="479"/>
      <c r="BR139" s="479"/>
      <c r="BS139" s="479"/>
      <c r="BT139" s="479"/>
      <c r="BU139" s="479"/>
      <c r="BV139" s="479"/>
      <c r="BW139" s="479"/>
      <c r="BX139" s="479"/>
      <c r="BY139" s="479"/>
      <c r="BZ139" s="479"/>
      <c r="CA139" s="479"/>
      <c r="CB139" s="479"/>
      <c r="CC139" s="479"/>
    </row>
    <row r="140" ht="18.0" customHeight="1">
      <c r="A140" s="479"/>
      <c r="B140" s="482"/>
      <c r="C140" s="479"/>
      <c r="D140" s="479"/>
      <c r="E140" s="479"/>
      <c r="F140" s="479"/>
      <c r="G140" s="479"/>
      <c r="H140" s="479"/>
      <c r="I140" s="479"/>
      <c r="J140" s="479"/>
      <c r="K140" s="479"/>
      <c r="L140" s="479"/>
      <c r="M140" s="479"/>
      <c r="N140" s="479"/>
      <c r="O140" s="479"/>
      <c r="P140" s="479"/>
      <c r="Q140" s="479"/>
      <c r="R140" s="479"/>
      <c r="S140" s="479"/>
      <c r="T140" s="479"/>
      <c r="U140" s="479"/>
      <c r="V140" s="479"/>
      <c r="W140" s="479"/>
      <c r="X140" s="479"/>
      <c r="Y140" s="479"/>
      <c r="Z140" s="479"/>
      <c r="AA140" s="479"/>
      <c r="AB140" s="479"/>
      <c r="AC140" s="479"/>
      <c r="AD140" s="479"/>
      <c r="AE140" s="479"/>
      <c r="AF140" s="479"/>
      <c r="AG140" s="479"/>
      <c r="AH140" s="479"/>
      <c r="AI140" s="479"/>
      <c r="AJ140" s="479"/>
      <c r="AK140" s="479"/>
      <c r="AL140" s="479"/>
      <c r="AM140" s="479"/>
      <c r="AN140" s="479"/>
      <c r="AO140" s="479"/>
      <c r="AP140" s="479"/>
      <c r="AQ140" s="479"/>
      <c r="AR140" s="479"/>
      <c r="AS140" s="479"/>
      <c r="AT140" s="479"/>
      <c r="AU140" s="479"/>
      <c r="AV140" s="479"/>
      <c r="AW140" s="479"/>
      <c r="AX140" s="479"/>
      <c r="AY140" s="479"/>
      <c r="AZ140" s="479"/>
      <c r="BA140" s="479"/>
      <c r="BB140" s="479"/>
      <c r="BC140" s="479"/>
      <c r="BD140" s="479"/>
      <c r="BE140" s="479"/>
      <c r="BF140" s="479"/>
      <c r="BG140" s="479"/>
      <c r="BH140" s="479"/>
      <c r="BI140" s="479"/>
      <c r="BJ140" s="479"/>
      <c r="BK140" s="479"/>
      <c r="BL140" s="479"/>
      <c r="BM140" s="479"/>
      <c r="BN140" s="479"/>
      <c r="BO140" s="479"/>
      <c r="BP140" s="479"/>
      <c r="BQ140" s="479"/>
      <c r="BR140" s="479"/>
      <c r="BS140" s="479"/>
      <c r="BT140" s="479"/>
      <c r="BU140" s="479"/>
      <c r="BV140" s="479"/>
      <c r="BW140" s="479"/>
      <c r="BX140" s="479"/>
      <c r="BY140" s="479"/>
      <c r="BZ140" s="479"/>
      <c r="CA140" s="479"/>
      <c r="CB140" s="479"/>
      <c r="CC140" s="479"/>
    </row>
    <row r="141" ht="18.0" customHeight="1">
      <c r="A141" s="479"/>
      <c r="B141" s="482"/>
      <c r="C141" s="479"/>
      <c r="D141" s="479"/>
      <c r="E141" s="479"/>
      <c r="F141" s="479"/>
      <c r="G141" s="479"/>
      <c r="H141" s="479"/>
      <c r="I141" s="479"/>
      <c r="J141" s="479"/>
      <c r="K141" s="479"/>
      <c r="L141" s="479"/>
      <c r="M141" s="479"/>
      <c r="N141" s="479"/>
      <c r="O141" s="479"/>
      <c r="P141" s="479"/>
      <c r="Q141" s="479"/>
      <c r="R141" s="479"/>
      <c r="S141" s="479"/>
      <c r="T141" s="479"/>
      <c r="U141" s="479"/>
      <c r="V141" s="479"/>
      <c r="W141" s="479"/>
      <c r="X141" s="479"/>
      <c r="Y141" s="479"/>
      <c r="Z141" s="479"/>
      <c r="AA141" s="479"/>
      <c r="AB141" s="479"/>
      <c r="AC141" s="479"/>
      <c r="AD141" s="479"/>
      <c r="AE141" s="479"/>
      <c r="AF141" s="479"/>
      <c r="AG141" s="479"/>
      <c r="AH141" s="479"/>
      <c r="AI141" s="479"/>
      <c r="AJ141" s="479"/>
      <c r="AK141" s="479"/>
      <c r="AL141" s="479"/>
      <c r="AM141" s="479"/>
      <c r="AN141" s="479"/>
      <c r="AO141" s="479"/>
      <c r="AP141" s="479"/>
      <c r="AQ141" s="479"/>
      <c r="AR141" s="479"/>
      <c r="AS141" s="479"/>
      <c r="AT141" s="479"/>
      <c r="AU141" s="479"/>
      <c r="AV141" s="479"/>
      <c r="AW141" s="479"/>
      <c r="AX141" s="479"/>
      <c r="AY141" s="479"/>
      <c r="AZ141" s="479"/>
      <c r="BA141" s="479"/>
      <c r="BB141" s="479"/>
      <c r="BC141" s="479"/>
      <c r="BD141" s="479"/>
      <c r="BE141" s="479"/>
      <c r="BF141" s="479"/>
      <c r="BG141" s="479"/>
      <c r="BH141" s="479"/>
      <c r="BI141" s="479"/>
      <c r="BJ141" s="479"/>
      <c r="BK141" s="479"/>
      <c r="BL141" s="479"/>
      <c r="BM141" s="479"/>
      <c r="BN141" s="479"/>
      <c r="BO141" s="479"/>
      <c r="BP141" s="479"/>
      <c r="BQ141" s="479"/>
      <c r="BR141" s="479"/>
      <c r="BS141" s="479"/>
      <c r="BT141" s="479"/>
      <c r="BU141" s="479"/>
      <c r="BV141" s="479"/>
      <c r="BW141" s="479"/>
      <c r="BX141" s="479"/>
      <c r="BY141" s="479"/>
      <c r="BZ141" s="479"/>
      <c r="CA141" s="479"/>
      <c r="CB141" s="479"/>
      <c r="CC141" s="479"/>
    </row>
    <row r="142" ht="18.0" customHeight="1">
      <c r="A142" s="479"/>
      <c r="B142" s="482"/>
      <c r="C142" s="479"/>
      <c r="D142" s="479"/>
      <c r="E142" s="479"/>
      <c r="F142" s="479"/>
      <c r="G142" s="479"/>
      <c r="H142" s="479"/>
      <c r="I142" s="479"/>
      <c r="J142" s="479"/>
      <c r="K142" s="479"/>
      <c r="L142" s="479"/>
      <c r="M142" s="479"/>
      <c r="N142" s="479"/>
      <c r="O142" s="479"/>
      <c r="P142" s="479"/>
      <c r="Q142" s="479"/>
      <c r="R142" s="479"/>
      <c r="S142" s="479"/>
      <c r="T142" s="479"/>
      <c r="U142" s="479"/>
      <c r="V142" s="479"/>
      <c r="W142" s="479"/>
      <c r="X142" s="479"/>
      <c r="Y142" s="479"/>
      <c r="Z142" s="479"/>
      <c r="AA142" s="479"/>
      <c r="AB142" s="479"/>
      <c r="AC142" s="479"/>
      <c r="AD142" s="479"/>
      <c r="AE142" s="479"/>
      <c r="AF142" s="479"/>
      <c r="AG142" s="479"/>
      <c r="AH142" s="479"/>
      <c r="AI142" s="479"/>
      <c r="AJ142" s="479"/>
      <c r="AK142" s="479"/>
      <c r="AL142" s="479"/>
      <c r="AM142" s="479"/>
      <c r="AN142" s="479"/>
      <c r="AO142" s="479"/>
      <c r="AP142" s="479"/>
      <c r="AQ142" s="479"/>
      <c r="AR142" s="479"/>
      <c r="AS142" s="479"/>
      <c r="AT142" s="479"/>
      <c r="AU142" s="479"/>
      <c r="AV142" s="479"/>
      <c r="AW142" s="479"/>
      <c r="AX142" s="479"/>
      <c r="AY142" s="479"/>
      <c r="AZ142" s="479"/>
      <c r="BA142" s="479"/>
      <c r="BB142" s="479"/>
      <c r="BC142" s="479"/>
      <c r="BD142" s="479"/>
      <c r="BE142" s="479"/>
      <c r="BF142" s="479"/>
      <c r="BG142" s="479"/>
      <c r="BH142" s="479"/>
      <c r="BI142" s="479"/>
      <c r="BJ142" s="479"/>
      <c r="BK142" s="479"/>
      <c r="BL142" s="479"/>
      <c r="BM142" s="479"/>
      <c r="BN142" s="479"/>
      <c r="BO142" s="479"/>
      <c r="BP142" s="479"/>
      <c r="BQ142" s="479"/>
      <c r="BR142" s="479"/>
      <c r="BS142" s="479"/>
      <c r="BT142" s="479"/>
      <c r="BU142" s="479"/>
      <c r="BV142" s="479"/>
      <c r="BW142" s="479"/>
      <c r="BX142" s="479"/>
      <c r="BY142" s="479"/>
      <c r="BZ142" s="479"/>
      <c r="CA142" s="479"/>
      <c r="CB142" s="479"/>
      <c r="CC142" s="479"/>
    </row>
    <row r="143" ht="18.0" customHeight="1">
      <c r="A143" s="479"/>
      <c r="B143" s="482"/>
      <c r="C143" s="479"/>
      <c r="D143" s="479"/>
      <c r="E143" s="479"/>
      <c r="F143" s="479"/>
      <c r="G143" s="479"/>
      <c r="H143" s="479"/>
      <c r="I143" s="479"/>
      <c r="J143" s="479"/>
      <c r="K143" s="479"/>
      <c r="L143" s="479"/>
      <c r="M143" s="479"/>
      <c r="N143" s="479"/>
      <c r="O143" s="479"/>
      <c r="P143" s="479"/>
      <c r="Q143" s="479"/>
      <c r="R143" s="479"/>
      <c r="S143" s="479"/>
      <c r="T143" s="479"/>
      <c r="U143" s="479"/>
      <c r="V143" s="479"/>
      <c r="W143" s="479"/>
      <c r="X143" s="479"/>
      <c r="Y143" s="479"/>
      <c r="Z143" s="479"/>
      <c r="AA143" s="479"/>
      <c r="AB143" s="479"/>
      <c r="AC143" s="479"/>
      <c r="AD143" s="479"/>
      <c r="AE143" s="479"/>
      <c r="AF143" s="479"/>
      <c r="AG143" s="479"/>
      <c r="AH143" s="479"/>
      <c r="AI143" s="479"/>
      <c r="AJ143" s="479"/>
      <c r="AK143" s="479"/>
      <c r="AL143" s="479"/>
      <c r="AM143" s="479"/>
      <c r="AN143" s="479"/>
      <c r="AO143" s="479"/>
      <c r="AP143" s="479"/>
      <c r="AQ143" s="479"/>
      <c r="AR143" s="479"/>
      <c r="AS143" s="479"/>
      <c r="AT143" s="479"/>
      <c r="AU143" s="479"/>
      <c r="AV143" s="479"/>
      <c r="AW143" s="479"/>
      <c r="AX143" s="479"/>
      <c r="AY143" s="479"/>
      <c r="AZ143" s="479"/>
      <c r="BA143" s="479"/>
      <c r="BB143" s="479"/>
      <c r="BC143" s="479"/>
      <c r="BD143" s="479"/>
      <c r="BE143" s="479"/>
      <c r="BF143" s="479"/>
      <c r="BG143" s="479"/>
      <c r="BH143" s="479"/>
      <c r="BI143" s="479"/>
      <c r="BJ143" s="479"/>
      <c r="BK143" s="479"/>
      <c r="BL143" s="479"/>
      <c r="BM143" s="479"/>
      <c r="BN143" s="479"/>
      <c r="BO143" s="479"/>
      <c r="BP143" s="479"/>
      <c r="BQ143" s="479"/>
      <c r="BR143" s="479"/>
      <c r="BS143" s="479"/>
      <c r="BT143" s="479"/>
      <c r="BU143" s="479"/>
      <c r="BV143" s="479"/>
      <c r="BW143" s="479"/>
      <c r="BX143" s="479"/>
      <c r="BY143" s="479"/>
      <c r="BZ143" s="479"/>
      <c r="CA143" s="479"/>
      <c r="CB143" s="479"/>
      <c r="CC143" s="479"/>
    </row>
    <row r="144" ht="18.0" customHeight="1">
      <c r="A144" s="479"/>
      <c r="B144" s="482"/>
      <c r="C144" s="479"/>
      <c r="D144" s="479"/>
      <c r="E144" s="479"/>
      <c r="F144" s="479"/>
      <c r="G144" s="479"/>
      <c r="H144" s="479"/>
      <c r="I144" s="479"/>
      <c r="J144" s="479"/>
      <c r="K144" s="479"/>
      <c r="L144" s="479"/>
      <c r="M144" s="479"/>
      <c r="N144" s="479"/>
      <c r="O144" s="479"/>
      <c r="P144" s="479"/>
      <c r="Q144" s="479"/>
      <c r="R144" s="479"/>
      <c r="S144" s="479"/>
      <c r="T144" s="479"/>
      <c r="U144" s="479"/>
      <c r="V144" s="479"/>
      <c r="W144" s="479"/>
      <c r="X144" s="479"/>
      <c r="Y144" s="479"/>
      <c r="Z144" s="479"/>
      <c r="AA144" s="479"/>
      <c r="AB144" s="479"/>
      <c r="AC144" s="479"/>
      <c r="AD144" s="479"/>
      <c r="AE144" s="479"/>
      <c r="AF144" s="479"/>
      <c r="AG144" s="479"/>
      <c r="AH144" s="479"/>
      <c r="AI144" s="479"/>
      <c r="AJ144" s="479"/>
      <c r="AK144" s="479"/>
      <c r="AL144" s="479"/>
      <c r="AM144" s="479"/>
      <c r="AN144" s="479"/>
      <c r="AO144" s="479"/>
      <c r="AP144" s="479"/>
      <c r="AQ144" s="479"/>
      <c r="AR144" s="479"/>
      <c r="AS144" s="479"/>
      <c r="AT144" s="479"/>
      <c r="AU144" s="479"/>
      <c r="AV144" s="479"/>
      <c r="AW144" s="479"/>
      <c r="AX144" s="479"/>
      <c r="AY144" s="479"/>
      <c r="AZ144" s="479"/>
      <c r="BA144" s="479"/>
      <c r="BB144" s="479"/>
      <c r="BC144" s="479"/>
      <c r="BD144" s="479"/>
      <c r="BE144" s="479"/>
      <c r="BF144" s="479"/>
      <c r="BG144" s="479"/>
      <c r="BH144" s="479"/>
      <c r="BI144" s="479"/>
      <c r="BJ144" s="479"/>
      <c r="BK144" s="479"/>
      <c r="BL144" s="479"/>
      <c r="BM144" s="479"/>
      <c r="BN144" s="479"/>
      <c r="BO144" s="479"/>
      <c r="BP144" s="479"/>
      <c r="BQ144" s="479"/>
      <c r="BR144" s="479"/>
      <c r="BS144" s="479"/>
      <c r="BT144" s="479"/>
      <c r="BU144" s="479"/>
      <c r="BV144" s="479"/>
      <c r="BW144" s="479"/>
      <c r="BX144" s="479"/>
      <c r="BY144" s="479"/>
      <c r="BZ144" s="479"/>
      <c r="CA144" s="479"/>
      <c r="CB144" s="479"/>
      <c r="CC144" s="479"/>
    </row>
    <row r="145" ht="18.0" customHeight="1">
      <c r="A145" s="479"/>
      <c r="B145" s="482"/>
      <c r="C145" s="479"/>
      <c r="D145" s="479"/>
      <c r="E145" s="479"/>
      <c r="F145" s="479"/>
      <c r="G145" s="479"/>
      <c r="H145" s="479"/>
      <c r="I145" s="479"/>
      <c r="J145" s="479"/>
      <c r="K145" s="479"/>
      <c r="L145" s="479"/>
      <c r="M145" s="479"/>
      <c r="N145" s="479"/>
      <c r="O145" s="479"/>
      <c r="P145" s="479"/>
      <c r="Q145" s="479"/>
      <c r="R145" s="479"/>
      <c r="S145" s="479"/>
      <c r="T145" s="479"/>
      <c r="U145" s="479"/>
      <c r="V145" s="479"/>
      <c r="W145" s="479"/>
      <c r="X145" s="479"/>
      <c r="Y145" s="479"/>
      <c r="Z145" s="479"/>
      <c r="AA145" s="479"/>
      <c r="AB145" s="479"/>
      <c r="AC145" s="479"/>
      <c r="AD145" s="479"/>
      <c r="AE145" s="479"/>
      <c r="AF145" s="479"/>
      <c r="AG145" s="479"/>
      <c r="AH145" s="479"/>
      <c r="AI145" s="479"/>
      <c r="AJ145" s="479"/>
      <c r="AK145" s="479"/>
      <c r="AL145" s="479"/>
      <c r="AM145" s="479"/>
      <c r="AN145" s="479"/>
      <c r="AO145" s="479"/>
      <c r="AP145" s="479"/>
      <c r="AQ145" s="479"/>
      <c r="AR145" s="479"/>
      <c r="AS145" s="479"/>
      <c r="AT145" s="479"/>
      <c r="AU145" s="479"/>
      <c r="AV145" s="479"/>
      <c r="AW145" s="479"/>
      <c r="AX145" s="479"/>
      <c r="AY145" s="479"/>
      <c r="AZ145" s="479"/>
      <c r="BA145" s="479"/>
      <c r="BB145" s="479"/>
      <c r="BC145" s="479"/>
      <c r="BD145" s="479"/>
      <c r="BE145" s="479"/>
      <c r="BF145" s="479"/>
      <c r="BG145" s="479"/>
      <c r="BH145" s="479"/>
      <c r="BI145" s="479"/>
      <c r="BJ145" s="479"/>
      <c r="BK145" s="479"/>
      <c r="BL145" s="479"/>
      <c r="BM145" s="479"/>
      <c r="BN145" s="479"/>
      <c r="BO145" s="479"/>
      <c r="BP145" s="479"/>
      <c r="BQ145" s="479"/>
      <c r="BR145" s="479"/>
      <c r="BS145" s="479"/>
      <c r="BT145" s="479"/>
      <c r="BU145" s="479"/>
      <c r="BV145" s="479"/>
      <c r="BW145" s="479"/>
      <c r="BX145" s="479"/>
      <c r="BY145" s="479"/>
      <c r="BZ145" s="479"/>
      <c r="CA145" s="479"/>
      <c r="CB145" s="479"/>
      <c r="CC145" s="479"/>
    </row>
    <row r="146" ht="18.0" customHeight="1">
      <c r="A146" s="479"/>
      <c r="B146" s="482"/>
      <c r="C146" s="479"/>
      <c r="D146" s="479"/>
      <c r="E146" s="479"/>
      <c r="F146" s="479"/>
      <c r="G146" s="479"/>
      <c r="H146" s="479"/>
      <c r="I146" s="479"/>
      <c r="J146" s="479"/>
      <c r="K146" s="479"/>
      <c r="L146" s="479"/>
      <c r="M146" s="479"/>
      <c r="N146" s="479"/>
      <c r="O146" s="479"/>
      <c r="P146" s="479"/>
      <c r="Q146" s="479"/>
      <c r="R146" s="479"/>
      <c r="S146" s="479"/>
      <c r="T146" s="479"/>
      <c r="U146" s="479"/>
      <c r="V146" s="479"/>
      <c r="W146" s="479"/>
      <c r="X146" s="479"/>
      <c r="Y146" s="479"/>
      <c r="Z146" s="479"/>
      <c r="AA146" s="479"/>
      <c r="AB146" s="479"/>
      <c r="AC146" s="479"/>
      <c r="AD146" s="479"/>
      <c r="AE146" s="479"/>
      <c r="AF146" s="479"/>
      <c r="AG146" s="479"/>
      <c r="AH146" s="479"/>
      <c r="AI146" s="479"/>
      <c r="AJ146" s="479"/>
      <c r="AK146" s="479"/>
      <c r="AL146" s="479"/>
      <c r="AM146" s="479"/>
      <c r="AN146" s="479"/>
      <c r="AO146" s="479"/>
      <c r="AP146" s="479"/>
      <c r="AQ146" s="479"/>
      <c r="AR146" s="479"/>
      <c r="AS146" s="479"/>
      <c r="AT146" s="479"/>
      <c r="AU146" s="479"/>
      <c r="AV146" s="479"/>
      <c r="AW146" s="479"/>
      <c r="AX146" s="479"/>
      <c r="AY146" s="479"/>
      <c r="AZ146" s="479"/>
      <c r="BA146" s="479"/>
      <c r="BB146" s="479"/>
      <c r="BC146" s="479"/>
      <c r="BD146" s="479"/>
      <c r="BE146" s="479"/>
      <c r="BF146" s="479"/>
      <c r="BG146" s="479"/>
      <c r="BH146" s="479"/>
      <c r="BI146" s="479"/>
      <c r="BJ146" s="479"/>
      <c r="BK146" s="479"/>
      <c r="BL146" s="479"/>
      <c r="BM146" s="479"/>
      <c r="BN146" s="479"/>
      <c r="BO146" s="479"/>
      <c r="BP146" s="479"/>
      <c r="BQ146" s="479"/>
      <c r="BR146" s="479"/>
      <c r="BS146" s="479"/>
      <c r="BT146" s="479"/>
      <c r="BU146" s="479"/>
      <c r="BV146" s="479"/>
      <c r="BW146" s="479"/>
      <c r="BX146" s="479"/>
      <c r="BY146" s="479"/>
      <c r="BZ146" s="479"/>
      <c r="CA146" s="479"/>
      <c r="CB146" s="479"/>
      <c r="CC146" s="479"/>
    </row>
    <row r="147" ht="18.0" customHeight="1">
      <c r="A147" s="479"/>
      <c r="B147" s="482"/>
      <c r="C147" s="479"/>
      <c r="D147" s="479"/>
      <c r="E147" s="479"/>
      <c r="F147" s="479"/>
      <c r="G147" s="479"/>
      <c r="H147" s="479"/>
      <c r="I147" s="479"/>
      <c r="J147" s="479"/>
      <c r="K147" s="479"/>
      <c r="L147" s="479"/>
      <c r="M147" s="479"/>
      <c r="N147" s="479"/>
      <c r="O147" s="479"/>
      <c r="P147" s="479"/>
      <c r="Q147" s="479"/>
      <c r="R147" s="479"/>
      <c r="S147" s="479"/>
      <c r="T147" s="479"/>
      <c r="U147" s="479"/>
      <c r="V147" s="479"/>
      <c r="W147" s="479"/>
      <c r="X147" s="479"/>
      <c r="Y147" s="479"/>
      <c r="Z147" s="479"/>
      <c r="AA147" s="479"/>
      <c r="AB147" s="479"/>
      <c r="AC147" s="479"/>
      <c r="AD147" s="479"/>
      <c r="AE147" s="479"/>
      <c r="AF147" s="479"/>
      <c r="AG147" s="479"/>
      <c r="AH147" s="479"/>
      <c r="AI147" s="479"/>
      <c r="AJ147" s="479"/>
      <c r="AK147" s="479"/>
      <c r="AL147" s="479"/>
      <c r="AM147" s="479"/>
      <c r="AN147" s="479"/>
      <c r="AO147" s="479"/>
      <c r="AP147" s="479"/>
      <c r="AQ147" s="479"/>
      <c r="AR147" s="479"/>
      <c r="AS147" s="479"/>
      <c r="AT147" s="479"/>
      <c r="AU147" s="479"/>
      <c r="AV147" s="479"/>
      <c r="AW147" s="479"/>
      <c r="AX147" s="479"/>
      <c r="AY147" s="479"/>
      <c r="AZ147" s="479"/>
      <c r="BA147" s="479"/>
      <c r="BB147" s="479"/>
      <c r="BC147" s="479"/>
      <c r="BD147" s="479"/>
      <c r="BE147" s="479"/>
      <c r="BF147" s="479"/>
      <c r="BG147" s="479"/>
      <c r="BH147" s="479"/>
      <c r="BI147" s="479"/>
      <c r="BJ147" s="479"/>
      <c r="BK147" s="479"/>
      <c r="BL147" s="479"/>
      <c r="BM147" s="479"/>
      <c r="BN147" s="479"/>
      <c r="BO147" s="479"/>
      <c r="BP147" s="479"/>
      <c r="BQ147" s="479"/>
      <c r="BR147" s="479"/>
      <c r="BS147" s="479"/>
      <c r="BT147" s="479"/>
      <c r="BU147" s="479"/>
      <c r="BV147" s="479"/>
      <c r="BW147" s="479"/>
      <c r="BX147" s="479"/>
      <c r="BY147" s="479"/>
      <c r="BZ147" s="479"/>
      <c r="CA147" s="479"/>
      <c r="CB147" s="479"/>
      <c r="CC147" s="479"/>
    </row>
    <row r="148" ht="18.0" customHeight="1">
      <c r="A148" s="479"/>
      <c r="B148" s="482"/>
      <c r="C148" s="479"/>
      <c r="D148" s="479"/>
      <c r="E148" s="479"/>
      <c r="F148" s="479"/>
      <c r="G148" s="479"/>
      <c r="H148" s="479"/>
      <c r="I148" s="479"/>
      <c r="J148" s="479"/>
      <c r="K148" s="479"/>
      <c r="L148" s="479"/>
      <c r="M148" s="479"/>
      <c r="N148" s="479"/>
      <c r="O148" s="479"/>
      <c r="P148" s="479"/>
      <c r="Q148" s="479"/>
      <c r="R148" s="479"/>
      <c r="S148" s="479"/>
      <c r="T148" s="479"/>
      <c r="U148" s="479"/>
      <c r="V148" s="479"/>
      <c r="W148" s="479"/>
      <c r="X148" s="479"/>
      <c r="Y148" s="479"/>
      <c r="Z148" s="479"/>
      <c r="AA148" s="479"/>
      <c r="AB148" s="479"/>
      <c r="AC148" s="479"/>
      <c r="AD148" s="479"/>
      <c r="AE148" s="479"/>
      <c r="AF148" s="479"/>
      <c r="AG148" s="479"/>
      <c r="AH148" s="479"/>
      <c r="AI148" s="479"/>
      <c r="AJ148" s="479"/>
      <c r="AK148" s="479"/>
      <c r="AL148" s="479"/>
      <c r="AM148" s="479"/>
      <c r="AN148" s="479"/>
      <c r="AO148" s="479"/>
      <c r="AP148" s="479"/>
      <c r="AQ148" s="479"/>
      <c r="AR148" s="479"/>
      <c r="AS148" s="479"/>
      <c r="AT148" s="479"/>
      <c r="AU148" s="479"/>
      <c r="AV148" s="479"/>
      <c r="AW148" s="479"/>
      <c r="AX148" s="479"/>
      <c r="AY148" s="479"/>
      <c r="AZ148" s="479"/>
      <c r="BA148" s="479"/>
      <c r="BB148" s="479"/>
      <c r="BC148" s="479"/>
      <c r="BD148" s="479"/>
      <c r="BE148" s="479"/>
      <c r="BF148" s="479"/>
      <c r="BG148" s="479"/>
      <c r="BH148" s="479"/>
      <c r="BI148" s="479"/>
      <c r="BJ148" s="479"/>
      <c r="BK148" s="479"/>
      <c r="BL148" s="479"/>
      <c r="BM148" s="479"/>
      <c r="BN148" s="479"/>
      <c r="BO148" s="479"/>
      <c r="BP148" s="479"/>
      <c r="BQ148" s="479"/>
      <c r="BR148" s="479"/>
      <c r="BS148" s="479"/>
      <c r="BT148" s="479"/>
      <c r="BU148" s="479"/>
      <c r="BV148" s="479"/>
      <c r="BW148" s="479"/>
      <c r="BX148" s="479"/>
      <c r="BY148" s="479"/>
      <c r="BZ148" s="479"/>
      <c r="CA148" s="479"/>
      <c r="CB148" s="479"/>
      <c r="CC148" s="479"/>
    </row>
    <row r="149" ht="18.0" customHeight="1">
      <c r="A149" s="479"/>
      <c r="B149" s="482"/>
      <c r="C149" s="479"/>
      <c r="D149" s="479"/>
      <c r="E149" s="479"/>
      <c r="F149" s="479"/>
      <c r="G149" s="479"/>
      <c r="H149" s="479"/>
      <c r="I149" s="479"/>
      <c r="J149" s="479"/>
      <c r="K149" s="479"/>
      <c r="L149" s="479"/>
      <c r="M149" s="479"/>
      <c r="N149" s="479"/>
      <c r="O149" s="479"/>
      <c r="P149" s="479"/>
      <c r="Q149" s="479"/>
      <c r="R149" s="479"/>
      <c r="S149" s="479"/>
      <c r="T149" s="479"/>
      <c r="U149" s="479"/>
      <c r="V149" s="479"/>
      <c r="W149" s="479"/>
      <c r="X149" s="479"/>
      <c r="Y149" s="479"/>
      <c r="Z149" s="479"/>
      <c r="AA149" s="479"/>
      <c r="AB149" s="479"/>
      <c r="AC149" s="479"/>
      <c r="AD149" s="479"/>
      <c r="AE149" s="479"/>
      <c r="AF149" s="479"/>
      <c r="AG149" s="479"/>
      <c r="AH149" s="479"/>
      <c r="AI149" s="479"/>
      <c r="AJ149" s="479"/>
      <c r="AK149" s="479"/>
      <c r="AL149" s="479"/>
      <c r="AM149" s="479"/>
      <c r="AN149" s="479"/>
      <c r="AO149" s="479"/>
      <c r="AP149" s="479"/>
      <c r="AQ149" s="479"/>
      <c r="AR149" s="479"/>
      <c r="AS149" s="479"/>
      <c r="AT149" s="479"/>
      <c r="AU149" s="479"/>
      <c r="AV149" s="479"/>
      <c r="AW149" s="479"/>
      <c r="AX149" s="479"/>
      <c r="AY149" s="479"/>
      <c r="AZ149" s="479"/>
      <c r="BA149" s="479"/>
      <c r="BB149" s="479"/>
      <c r="BC149" s="479"/>
      <c r="BD149" s="479"/>
      <c r="BE149" s="479"/>
      <c r="BF149" s="479"/>
      <c r="BG149" s="479"/>
      <c r="BH149" s="479"/>
      <c r="BI149" s="479"/>
      <c r="BJ149" s="479"/>
      <c r="BK149" s="479"/>
      <c r="BL149" s="479"/>
      <c r="BM149" s="479"/>
      <c r="BN149" s="479"/>
      <c r="BO149" s="479"/>
      <c r="BP149" s="479"/>
      <c r="BQ149" s="479"/>
      <c r="BR149" s="479"/>
      <c r="BS149" s="479"/>
      <c r="BT149" s="479"/>
      <c r="BU149" s="479"/>
      <c r="BV149" s="479"/>
      <c r="BW149" s="479"/>
      <c r="BX149" s="479"/>
      <c r="BY149" s="479"/>
      <c r="BZ149" s="479"/>
      <c r="CA149" s="479"/>
      <c r="CB149" s="479"/>
      <c r="CC149" s="479"/>
    </row>
    <row r="150" ht="18.0" customHeight="1">
      <c r="A150" s="479"/>
      <c r="B150" s="482"/>
      <c r="C150" s="479"/>
      <c r="D150" s="479"/>
      <c r="E150" s="479"/>
      <c r="F150" s="479"/>
      <c r="G150" s="479"/>
      <c r="H150" s="479"/>
      <c r="I150" s="479"/>
      <c r="J150" s="479"/>
      <c r="K150" s="479"/>
      <c r="L150" s="479"/>
      <c r="M150" s="479"/>
      <c r="N150" s="479"/>
      <c r="O150" s="479"/>
      <c r="P150" s="479"/>
      <c r="Q150" s="479"/>
      <c r="R150" s="479"/>
      <c r="S150" s="479"/>
      <c r="T150" s="479"/>
      <c r="U150" s="479"/>
      <c r="V150" s="479"/>
      <c r="W150" s="479"/>
      <c r="X150" s="479"/>
      <c r="Y150" s="479"/>
      <c r="Z150" s="479"/>
      <c r="AA150" s="479"/>
      <c r="AB150" s="479"/>
      <c r="AC150" s="479"/>
      <c r="AD150" s="479"/>
      <c r="AE150" s="479"/>
      <c r="AF150" s="479"/>
      <c r="AG150" s="479"/>
      <c r="AH150" s="479"/>
      <c r="AI150" s="479"/>
      <c r="AJ150" s="479"/>
      <c r="AK150" s="479"/>
      <c r="AL150" s="479"/>
      <c r="AM150" s="479"/>
      <c r="AN150" s="479"/>
      <c r="AO150" s="479"/>
      <c r="AP150" s="479"/>
      <c r="AQ150" s="479"/>
      <c r="AR150" s="479"/>
      <c r="AS150" s="479"/>
      <c r="AT150" s="479"/>
      <c r="AU150" s="479"/>
      <c r="AV150" s="479"/>
      <c r="AW150" s="479"/>
      <c r="AX150" s="479"/>
      <c r="AY150" s="479"/>
      <c r="AZ150" s="479"/>
      <c r="BA150" s="479"/>
      <c r="BB150" s="479"/>
      <c r="BC150" s="479"/>
      <c r="BD150" s="479"/>
      <c r="BE150" s="479"/>
      <c r="BF150" s="479"/>
      <c r="BG150" s="479"/>
      <c r="BH150" s="479"/>
      <c r="BI150" s="479"/>
      <c r="BJ150" s="479"/>
      <c r="BK150" s="479"/>
      <c r="BL150" s="479"/>
      <c r="BM150" s="479"/>
      <c r="BN150" s="479"/>
      <c r="BO150" s="479"/>
      <c r="BP150" s="479"/>
      <c r="BQ150" s="479"/>
      <c r="BR150" s="479"/>
      <c r="BS150" s="479"/>
      <c r="BT150" s="479"/>
      <c r="BU150" s="479"/>
      <c r="BV150" s="479"/>
      <c r="BW150" s="479"/>
      <c r="BX150" s="479"/>
      <c r="BY150" s="479"/>
      <c r="BZ150" s="479"/>
      <c r="CA150" s="479"/>
      <c r="CB150" s="479"/>
      <c r="CC150" s="479"/>
    </row>
    <row r="151" ht="18.0" customHeight="1">
      <c r="A151" s="479"/>
      <c r="B151" s="482"/>
      <c r="C151" s="479"/>
      <c r="D151" s="479"/>
      <c r="E151" s="479"/>
      <c r="F151" s="479"/>
      <c r="G151" s="479"/>
      <c r="H151" s="479"/>
      <c r="I151" s="479"/>
      <c r="J151" s="479"/>
      <c r="K151" s="479"/>
      <c r="L151" s="479"/>
      <c r="M151" s="479"/>
      <c r="N151" s="479"/>
      <c r="O151" s="479"/>
      <c r="P151" s="479"/>
      <c r="Q151" s="479"/>
      <c r="R151" s="479"/>
      <c r="S151" s="479"/>
      <c r="T151" s="479"/>
      <c r="U151" s="479"/>
      <c r="V151" s="479"/>
      <c r="W151" s="479"/>
      <c r="X151" s="479"/>
      <c r="Y151" s="479"/>
      <c r="Z151" s="479"/>
      <c r="AA151" s="479"/>
      <c r="AB151" s="479"/>
      <c r="AC151" s="479"/>
      <c r="AD151" s="479"/>
      <c r="AE151" s="479"/>
      <c r="AF151" s="479"/>
      <c r="AG151" s="479"/>
      <c r="AH151" s="479"/>
      <c r="AI151" s="479"/>
      <c r="AJ151" s="479"/>
      <c r="AK151" s="479"/>
      <c r="AL151" s="479"/>
      <c r="AM151" s="479"/>
      <c r="AN151" s="479"/>
      <c r="AO151" s="479"/>
      <c r="AP151" s="479"/>
      <c r="AQ151" s="479"/>
      <c r="AR151" s="479"/>
      <c r="AS151" s="479"/>
      <c r="AT151" s="479"/>
      <c r="AU151" s="479"/>
      <c r="AV151" s="479"/>
      <c r="AW151" s="479"/>
      <c r="AX151" s="479"/>
      <c r="AY151" s="479"/>
      <c r="AZ151" s="479"/>
      <c r="BA151" s="479"/>
      <c r="BB151" s="479"/>
      <c r="BC151" s="479"/>
      <c r="BD151" s="479"/>
      <c r="BE151" s="479"/>
      <c r="BF151" s="479"/>
      <c r="BG151" s="479"/>
      <c r="BH151" s="479"/>
      <c r="BI151" s="479"/>
      <c r="BJ151" s="479"/>
      <c r="BK151" s="479"/>
      <c r="BL151" s="479"/>
      <c r="BM151" s="479"/>
      <c r="BN151" s="479"/>
      <c r="BO151" s="479"/>
      <c r="BP151" s="479"/>
      <c r="BQ151" s="479"/>
      <c r="BR151" s="479"/>
      <c r="BS151" s="479"/>
      <c r="BT151" s="479"/>
      <c r="BU151" s="479"/>
      <c r="BV151" s="479"/>
      <c r="BW151" s="479"/>
      <c r="BX151" s="479"/>
      <c r="BY151" s="479"/>
      <c r="BZ151" s="479"/>
      <c r="CA151" s="479"/>
      <c r="CB151" s="479"/>
      <c r="CC151" s="479"/>
    </row>
    <row r="152" ht="18.0" customHeight="1">
      <c r="A152" s="479"/>
      <c r="B152" s="482"/>
      <c r="C152" s="479"/>
      <c r="D152" s="479"/>
      <c r="E152" s="479"/>
      <c r="F152" s="479"/>
      <c r="G152" s="479"/>
      <c r="H152" s="479"/>
      <c r="I152" s="479"/>
      <c r="J152" s="479"/>
      <c r="K152" s="479"/>
      <c r="L152" s="479"/>
      <c r="M152" s="479"/>
      <c r="N152" s="479"/>
      <c r="O152" s="479"/>
      <c r="P152" s="479"/>
      <c r="Q152" s="479"/>
      <c r="R152" s="479"/>
      <c r="S152" s="479"/>
      <c r="T152" s="479"/>
      <c r="U152" s="479"/>
      <c r="V152" s="479"/>
      <c r="W152" s="479"/>
      <c r="X152" s="479"/>
      <c r="Y152" s="479"/>
      <c r="Z152" s="479"/>
      <c r="AA152" s="479"/>
      <c r="AB152" s="479"/>
      <c r="AC152" s="479"/>
      <c r="AD152" s="479"/>
      <c r="AE152" s="479"/>
      <c r="AF152" s="479"/>
      <c r="AG152" s="479"/>
      <c r="AH152" s="479"/>
      <c r="AI152" s="479"/>
      <c r="AJ152" s="479"/>
      <c r="AK152" s="479"/>
      <c r="AL152" s="479"/>
      <c r="AM152" s="479"/>
      <c r="AN152" s="479"/>
      <c r="AO152" s="479"/>
      <c r="AP152" s="479"/>
      <c r="AQ152" s="479"/>
      <c r="AR152" s="479"/>
      <c r="AS152" s="479"/>
      <c r="AT152" s="479"/>
      <c r="AU152" s="479"/>
      <c r="AV152" s="479"/>
      <c r="AW152" s="479"/>
      <c r="AX152" s="479"/>
      <c r="AY152" s="479"/>
      <c r="AZ152" s="479"/>
      <c r="BA152" s="479"/>
      <c r="BB152" s="479"/>
      <c r="BC152" s="479"/>
      <c r="BD152" s="479"/>
      <c r="BE152" s="479"/>
      <c r="BF152" s="479"/>
      <c r="BG152" s="479"/>
      <c r="BH152" s="479"/>
      <c r="BI152" s="479"/>
      <c r="BJ152" s="479"/>
      <c r="BK152" s="479"/>
      <c r="BL152" s="479"/>
      <c r="BM152" s="479"/>
      <c r="BN152" s="479"/>
      <c r="BO152" s="479"/>
      <c r="BP152" s="479"/>
      <c r="BQ152" s="479"/>
      <c r="BR152" s="479"/>
      <c r="BS152" s="479"/>
      <c r="BT152" s="479"/>
      <c r="BU152" s="479"/>
      <c r="BV152" s="479"/>
      <c r="BW152" s="479"/>
      <c r="BX152" s="479"/>
      <c r="BY152" s="479"/>
      <c r="BZ152" s="479"/>
      <c r="CA152" s="479"/>
      <c r="CB152" s="479"/>
      <c r="CC152" s="479"/>
    </row>
    <row r="153" ht="18.0" customHeight="1">
      <c r="A153" s="479"/>
      <c r="B153" s="482"/>
      <c r="C153" s="479"/>
      <c r="D153" s="479"/>
      <c r="E153" s="479"/>
      <c r="F153" s="479"/>
      <c r="G153" s="479"/>
      <c r="H153" s="479"/>
      <c r="I153" s="479"/>
      <c r="J153" s="479"/>
      <c r="K153" s="479"/>
      <c r="L153" s="479"/>
      <c r="M153" s="479"/>
      <c r="N153" s="479"/>
      <c r="O153" s="479"/>
      <c r="P153" s="479"/>
      <c r="Q153" s="479"/>
      <c r="R153" s="479"/>
      <c r="S153" s="479"/>
      <c r="T153" s="479"/>
      <c r="U153" s="479"/>
      <c r="V153" s="479"/>
      <c r="W153" s="479"/>
      <c r="X153" s="479"/>
      <c r="Y153" s="479"/>
      <c r="Z153" s="479"/>
      <c r="AA153" s="479"/>
      <c r="AB153" s="479"/>
      <c r="AC153" s="479"/>
      <c r="AD153" s="479"/>
      <c r="AE153" s="479"/>
      <c r="AF153" s="479"/>
      <c r="AG153" s="479"/>
      <c r="AH153" s="479"/>
      <c r="AI153" s="479"/>
      <c r="AJ153" s="479"/>
      <c r="AK153" s="479"/>
      <c r="AL153" s="479"/>
      <c r="AM153" s="479"/>
      <c r="AN153" s="479"/>
      <c r="AO153" s="479"/>
      <c r="AP153" s="479"/>
      <c r="AQ153" s="479"/>
      <c r="AR153" s="479"/>
      <c r="AS153" s="479"/>
      <c r="AT153" s="479"/>
      <c r="AU153" s="479"/>
      <c r="AV153" s="479"/>
      <c r="AW153" s="479"/>
      <c r="AX153" s="479"/>
      <c r="AY153" s="479"/>
      <c r="AZ153" s="479"/>
      <c r="BA153" s="479"/>
      <c r="BB153" s="479"/>
      <c r="BC153" s="479"/>
      <c r="BD153" s="479"/>
      <c r="BE153" s="479"/>
      <c r="BF153" s="479"/>
      <c r="BG153" s="479"/>
      <c r="BH153" s="479"/>
      <c r="BI153" s="479"/>
      <c r="BJ153" s="479"/>
      <c r="BK153" s="479"/>
      <c r="BL153" s="479"/>
      <c r="BM153" s="479"/>
      <c r="BN153" s="479"/>
      <c r="BO153" s="479"/>
      <c r="BP153" s="479"/>
      <c r="BQ153" s="479"/>
      <c r="BR153" s="479"/>
      <c r="BS153" s="479"/>
      <c r="BT153" s="479"/>
      <c r="BU153" s="479"/>
      <c r="BV153" s="479"/>
      <c r="BW153" s="479"/>
      <c r="BX153" s="479"/>
      <c r="BY153" s="479"/>
      <c r="BZ153" s="479"/>
      <c r="CA153" s="479"/>
      <c r="CB153" s="479"/>
      <c r="CC153" s="479"/>
    </row>
    <row r="154" ht="18.0" customHeight="1">
      <c r="A154" s="479"/>
      <c r="B154" s="482"/>
      <c r="C154" s="479"/>
      <c r="D154" s="479"/>
      <c r="E154" s="479"/>
      <c r="F154" s="479"/>
      <c r="G154" s="479"/>
      <c r="H154" s="479"/>
      <c r="I154" s="479"/>
      <c r="J154" s="479"/>
      <c r="K154" s="479"/>
      <c r="L154" s="479"/>
      <c r="M154" s="479"/>
      <c r="N154" s="479"/>
      <c r="O154" s="479"/>
      <c r="P154" s="479"/>
      <c r="Q154" s="479"/>
      <c r="R154" s="479"/>
      <c r="S154" s="479"/>
      <c r="T154" s="479"/>
      <c r="U154" s="479"/>
      <c r="V154" s="479"/>
      <c r="W154" s="479"/>
      <c r="X154" s="479"/>
      <c r="Y154" s="479"/>
      <c r="Z154" s="479"/>
      <c r="AA154" s="479"/>
      <c r="AB154" s="479"/>
      <c r="AC154" s="479"/>
      <c r="AD154" s="479"/>
      <c r="AE154" s="479"/>
      <c r="AF154" s="479"/>
      <c r="AG154" s="479"/>
      <c r="AH154" s="479"/>
      <c r="AI154" s="479"/>
      <c r="AJ154" s="479"/>
      <c r="AK154" s="479"/>
      <c r="AL154" s="479"/>
      <c r="AM154" s="479"/>
      <c r="AN154" s="479"/>
      <c r="AO154" s="479"/>
      <c r="AP154" s="479"/>
      <c r="AQ154" s="479"/>
      <c r="AR154" s="479"/>
      <c r="AS154" s="479"/>
      <c r="AT154" s="479"/>
      <c r="AU154" s="479"/>
      <c r="AV154" s="479"/>
      <c r="AW154" s="479"/>
      <c r="AX154" s="479"/>
      <c r="AY154" s="479"/>
      <c r="AZ154" s="479"/>
      <c r="BA154" s="479"/>
      <c r="BB154" s="479"/>
      <c r="BC154" s="479"/>
      <c r="BD154" s="479"/>
      <c r="BE154" s="479"/>
      <c r="BF154" s="479"/>
      <c r="BG154" s="479"/>
      <c r="BH154" s="479"/>
      <c r="BI154" s="479"/>
      <c r="BJ154" s="479"/>
      <c r="BK154" s="479"/>
      <c r="BL154" s="479"/>
      <c r="BM154" s="479"/>
      <c r="BN154" s="479"/>
      <c r="BO154" s="479"/>
      <c r="BP154" s="479"/>
      <c r="BQ154" s="479"/>
      <c r="BR154" s="479"/>
      <c r="BS154" s="479"/>
      <c r="BT154" s="479"/>
      <c r="BU154" s="479"/>
      <c r="BV154" s="479"/>
      <c r="BW154" s="479"/>
      <c r="BX154" s="479"/>
      <c r="BY154" s="479"/>
      <c r="BZ154" s="479"/>
      <c r="CA154" s="479"/>
      <c r="CB154" s="479"/>
      <c r="CC154" s="479"/>
    </row>
    <row r="155" ht="18.0" customHeight="1">
      <c r="A155" s="479"/>
      <c r="B155" s="482"/>
      <c r="C155" s="479"/>
      <c r="D155" s="479"/>
      <c r="E155" s="479"/>
      <c r="F155" s="479"/>
      <c r="G155" s="479"/>
      <c r="H155" s="479"/>
      <c r="I155" s="479"/>
      <c r="J155" s="479"/>
      <c r="K155" s="479"/>
      <c r="L155" s="479"/>
      <c r="M155" s="479"/>
      <c r="N155" s="479"/>
      <c r="O155" s="479"/>
      <c r="P155" s="479"/>
      <c r="Q155" s="479"/>
      <c r="R155" s="479"/>
      <c r="S155" s="479"/>
      <c r="T155" s="479"/>
      <c r="U155" s="479"/>
      <c r="V155" s="479"/>
      <c r="W155" s="479"/>
      <c r="X155" s="479"/>
      <c r="Y155" s="479"/>
      <c r="Z155" s="479"/>
      <c r="AA155" s="479"/>
      <c r="AB155" s="479"/>
      <c r="AC155" s="479"/>
      <c r="AD155" s="479"/>
      <c r="AE155" s="479"/>
      <c r="AF155" s="479"/>
      <c r="AG155" s="479"/>
      <c r="AH155" s="479"/>
      <c r="AI155" s="479"/>
      <c r="AJ155" s="479"/>
      <c r="AK155" s="479"/>
      <c r="AL155" s="479"/>
      <c r="AM155" s="479"/>
      <c r="AN155" s="479"/>
      <c r="AO155" s="479"/>
      <c r="AP155" s="479"/>
      <c r="AQ155" s="479"/>
      <c r="AR155" s="479"/>
      <c r="AS155" s="479"/>
      <c r="AT155" s="479"/>
      <c r="AU155" s="479"/>
      <c r="AV155" s="479"/>
      <c r="AW155" s="479"/>
      <c r="AX155" s="479"/>
      <c r="AY155" s="479"/>
      <c r="AZ155" s="479"/>
      <c r="BA155" s="479"/>
      <c r="BB155" s="479"/>
      <c r="BC155" s="479"/>
      <c r="BD155" s="479"/>
      <c r="BE155" s="479"/>
      <c r="BF155" s="479"/>
      <c r="BG155" s="479"/>
      <c r="BH155" s="479"/>
      <c r="BI155" s="479"/>
      <c r="BJ155" s="479"/>
      <c r="BK155" s="479"/>
      <c r="BL155" s="479"/>
      <c r="BM155" s="479"/>
      <c r="BN155" s="479"/>
      <c r="BO155" s="479"/>
      <c r="BP155" s="479"/>
      <c r="BQ155" s="479"/>
      <c r="BR155" s="479"/>
      <c r="BS155" s="479"/>
      <c r="BT155" s="479"/>
      <c r="BU155" s="479"/>
      <c r="BV155" s="479"/>
      <c r="BW155" s="479"/>
      <c r="BX155" s="479"/>
      <c r="BY155" s="479"/>
      <c r="BZ155" s="479"/>
      <c r="CA155" s="479"/>
      <c r="CB155" s="479"/>
      <c r="CC155" s="479"/>
    </row>
    <row r="156" ht="18.0" customHeight="1">
      <c r="A156" s="479"/>
      <c r="B156" s="482"/>
      <c r="C156" s="479"/>
      <c r="D156" s="479"/>
      <c r="E156" s="479"/>
      <c r="F156" s="479"/>
      <c r="G156" s="479"/>
      <c r="H156" s="479"/>
      <c r="I156" s="479"/>
      <c r="J156" s="479"/>
      <c r="K156" s="479"/>
      <c r="L156" s="479"/>
      <c r="M156" s="479"/>
      <c r="N156" s="479"/>
      <c r="O156" s="479"/>
      <c r="P156" s="479"/>
      <c r="Q156" s="479"/>
      <c r="R156" s="479"/>
      <c r="S156" s="479"/>
      <c r="T156" s="479"/>
      <c r="U156" s="479"/>
      <c r="V156" s="479"/>
      <c r="W156" s="479"/>
      <c r="X156" s="479"/>
      <c r="Y156" s="479"/>
      <c r="Z156" s="479"/>
      <c r="AA156" s="479"/>
      <c r="AB156" s="479"/>
      <c r="AC156" s="479"/>
      <c r="AD156" s="479"/>
      <c r="AE156" s="479"/>
      <c r="AF156" s="479"/>
      <c r="AG156" s="479"/>
      <c r="AH156" s="479"/>
      <c r="AI156" s="479"/>
      <c r="AJ156" s="479"/>
      <c r="AK156" s="479"/>
      <c r="AL156" s="479"/>
      <c r="AM156" s="479"/>
      <c r="AN156" s="479"/>
      <c r="AO156" s="479"/>
      <c r="AP156" s="479"/>
      <c r="AQ156" s="479"/>
      <c r="AR156" s="479"/>
      <c r="AS156" s="479"/>
      <c r="AT156" s="479"/>
      <c r="AU156" s="479"/>
      <c r="AV156" s="479"/>
      <c r="AW156" s="479"/>
      <c r="AX156" s="479"/>
      <c r="AY156" s="479"/>
      <c r="AZ156" s="479"/>
      <c r="BA156" s="479"/>
      <c r="BB156" s="479"/>
      <c r="BC156" s="479"/>
      <c r="BD156" s="479"/>
      <c r="BE156" s="479"/>
      <c r="BF156" s="479"/>
      <c r="BG156" s="479"/>
      <c r="BH156" s="479"/>
      <c r="BI156" s="479"/>
      <c r="BJ156" s="479"/>
      <c r="BK156" s="479"/>
      <c r="BL156" s="479"/>
      <c r="BM156" s="479"/>
      <c r="BN156" s="479"/>
      <c r="BO156" s="479"/>
      <c r="BP156" s="479"/>
      <c r="BQ156" s="479"/>
      <c r="BR156" s="479"/>
      <c r="BS156" s="479"/>
      <c r="BT156" s="479"/>
      <c r="BU156" s="479"/>
      <c r="BV156" s="479"/>
      <c r="BW156" s="479"/>
      <c r="BX156" s="479"/>
      <c r="BY156" s="479"/>
      <c r="BZ156" s="479"/>
      <c r="CA156" s="479"/>
      <c r="CB156" s="479"/>
      <c r="CC156" s="479"/>
    </row>
    <row r="157" ht="18.0" customHeight="1">
      <c r="A157" s="479"/>
      <c r="B157" s="482"/>
      <c r="C157" s="479"/>
      <c r="D157" s="479"/>
      <c r="E157" s="479"/>
      <c r="F157" s="479"/>
      <c r="G157" s="479"/>
      <c r="H157" s="479"/>
      <c r="I157" s="479"/>
      <c r="J157" s="479"/>
      <c r="K157" s="479"/>
      <c r="L157" s="479"/>
      <c r="M157" s="479"/>
      <c r="N157" s="479"/>
      <c r="O157" s="479"/>
      <c r="P157" s="479"/>
      <c r="Q157" s="479"/>
      <c r="R157" s="479"/>
      <c r="S157" s="479"/>
      <c r="T157" s="479"/>
      <c r="U157" s="479"/>
      <c r="V157" s="479"/>
      <c r="W157" s="479"/>
      <c r="X157" s="479"/>
      <c r="Y157" s="479"/>
      <c r="Z157" s="479"/>
      <c r="AA157" s="479"/>
      <c r="AB157" s="479"/>
      <c r="AC157" s="479"/>
      <c r="AD157" s="479"/>
      <c r="AE157" s="479"/>
      <c r="AF157" s="479"/>
      <c r="AG157" s="479"/>
      <c r="AH157" s="479"/>
      <c r="AI157" s="479"/>
      <c r="AJ157" s="479"/>
      <c r="AK157" s="479"/>
      <c r="AL157" s="479"/>
      <c r="AM157" s="479"/>
      <c r="AN157" s="479"/>
      <c r="AO157" s="479"/>
      <c r="AP157" s="479"/>
      <c r="AQ157" s="479"/>
      <c r="AR157" s="479"/>
      <c r="AS157" s="479"/>
      <c r="AT157" s="479"/>
      <c r="AU157" s="479"/>
      <c r="AV157" s="479"/>
      <c r="AW157" s="479"/>
      <c r="AX157" s="479"/>
      <c r="AY157" s="479"/>
      <c r="AZ157" s="479"/>
      <c r="BA157" s="479"/>
      <c r="BB157" s="479"/>
      <c r="BC157" s="479"/>
      <c r="BD157" s="479"/>
      <c r="BE157" s="479"/>
      <c r="BF157" s="479"/>
      <c r="BG157" s="479"/>
      <c r="BH157" s="479"/>
      <c r="BI157" s="479"/>
      <c r="BJ157" s="479"/>
      <c r="BK157" s="479"/>
      <c r="BL157" s="479"/>
      <c r="BM157" s="479"/>
      <c r="BN157" s="479"/>
      <c r="BO157" s="479"/>
      <c r="BP157" s="479"/>
      <c r="BQ157" s="479"/>
      <c r="BR157" s="479"/>
      <c r="BS157" s="479"/>
      <c r="BT157" s="479"/>
      <c r="BU157" s="479"/>
      <c r="BV157" s="479"/>
      <c r="BW157" s="479"/>
      <c r="BX157" s="479"/>
      <c r="BY157" s="479"/>
      <c r="BZ157" s="479"/>
      <c r="CA157" s="479"/>
      <c r="CB157" s="479"/>
      <c r="CC157" s="479"/>
    </row>
    <row r="158" ht="18.0" customHeight="1">
      <c r="A158" s="479"/>
      <c r="B158" s="482"/>
      <c r="C158" s="479"/>
      <c r="D158" s="479"/>
      <c r="E158" s="479"/>
      <c r="F158" s="479"/>
      <c r="G158" s="479"/>
      <c r="H158" s="479"/>
      <c r="I158" s="479"/>
      <c r="J158" s="479"/>
      <c r="K158" s="479"/>
      <c r="L158" s="479"/>
      <c r="M158" s="479"/>
      <c r="N158" s="479"/>
      <c r="O158" s="479"/>
      <c r="P158" s="479"/>
      <c r="Q158" s="479"/>
      <c r="R158" s="479"/>
      <c r="S158" s="479"/>
      <c r="T158" s="479"/>
      <c r="U158" s="479"/>
      <c r="V158" s="479"/>
      <c r="W158" s="479"/>
      <c r="X158" s="479"/>
      <c r="Y158" s="479"/>
      <c r="Z158" s="479"/>
      <c r="AA158" s="479"/>
      <c r="AB158" s="479"/>
      <c r="AC158" s="479"/>
      <c r="AD158" s="479"/>
      <c r="AE158" s="479"/>
      <c r="AF158" s="479"/>
      <c r="AG158" s="479"/>
      <c r="AH158" s="479"/>
      <c r="AI158" s="479"/>
      <c r="AJ158" s="479"/>
      <c r="AK158" s="479"/>
      <c r="AL158" s="479"/>
      <c r="AM158" s="479"/>
      <c r="AN158" s="479"/>
      <c r="AO158" s="479"/>
      <c r="AP158" s="479"/>
      <c r="AQ158" s="479"/>
      <c r="AR158" s="479"/>
      <c r="AS158" s="479"/>
      <c r="AT158" s="479"/>
      <c r="AU158" s="479"/>
      <c r="AV158" s="479"/>
      <c r="AW158" s="479"/>
      <c r="AX158" s="479"/>
      <c r="AY158" s="479"/>
      <c r="AZ158" s="479"/>
      <c r="BA158" s="479"/>
      <c r="BB158" s="479"/>
      <c r="BC158" s="479"/>
      <c r="BD158" s="479"/>
      <c r="BE158" s="479"/>
      <c r="BF158" s="479"/>
      <c r="BG158" s="479"/>
      <c r="BH158" s="479"/>
      <c r="BI158" s="479"/>
      <c r="BJ158" s="479"/>
      <c r="BK158" s="479"/>
      <c r="BL158" s="479"/>
      <c r="BM158" s="479"/>
      <c r="BN158" s="479"/>
      <c r="BO158" s="479"/>
      <c r="BP158" s="479"/>
      <c r="BQ158" s="479"/>
      <c r="BR158" s="479"/>
      <c r="BS158" s="479"/>
      <c r="BT158" s="479"/>
      <c r="BU158" s="479"/>
      <c r="BV158" s="479"/>
      <c r="BW158" s="479"/>
      <c r="BX158" s="479"/>
      <c r="BY158" s="479"/>
      <c r="BZ158" s="479"/>
      <c r="CA158" s="479"/>
      <c r="CB158" s="479"/>
      <c r="CC158" s="479"/>
    </row>
    <row r="159" ht="18.0" customHeight="1">
      <c r="A159" s="479"/>
      <c r="B159" s="482"/>
      <c r="C159" s="479"/>
      <c r="D159" s="479"/>
      <c r="E159" s="479"/>
      <c r="F159" s="479"/>
      <c r="G159" s="479"/>
      <c r="H159" s="479"/>
      <c r="I159" s="479"/>
      <c r="J159" s="479"/>
      <c r="K159" s="479"/>
      <c r="L159" s="479"/>
      <c r="M159" s="479"/>
      <c r="N159" s="479"/>
      <c r="O159" s="479"/>
      <c r="P159" s="479"/>
      <c r="Q159" s="479"/>
      <c r="R159" s="479"/>
      <c r="S159" s="479"/>
      <c r="T159" s="479"/>
      <c r="U159" s="479"/>
      <c r="V159" s="479"/>
      <c r="W159" s="479"/>
      <c r="X159" s="479"/>
      <c r="Y159" s="479"/>
      <c r="Z159" s="479"/>
      <c r="AA159" s="479"/>
      <c r="AB159" s="479"/>
      <c r="AC159" s="479"/>
      <c r="AD159" s="479"/>
      <c r="AE159" s="479"/>
      <c r="AF159" s="479"/>
      <c r="AG159" s="479"/>
      <c r="AH159" s="479"/>
      <c r="AI159" s="479"/>
      <c r="AJ159" s="479"/>
      <c r="AK159" s="479"/>
      <c r="AL159" s="479"/>
      <c r="AM159" s="479"/>
      <c r="AN159" s="479"/>
      <c r="AO159" s="479"/>
      <c r="AP159" s="479"/>
      <c r="AQ159" s="479"/>
      <c r="AR159" s="479"/>
      <c r="AS159" s="479"/>
      <c r="AT159" s="479"/>
      <c r="AU159" s="479"/>
      <c r="AV159" s="479"/>
      <c r="AW159" s="479"/>
      <c r="AX159" s="479"/>
      <c r="AY159" s="479"/>
      <c r="AZ159" s="479"/>
      <c r="BA159" s="479"/>
      <c r="BB159" s="479"/>
      <c r="BC159" s="479"/>
      <c r="BD159" s="479"/>
      <c r="BE159" s="479"/>
      <c r="BF159" s="479"/>
      <c r="BG159" s="479"/>
      <c r="BH159" s="479"/>
      <c r="BI159" s="479"/>
      <c r="BJ159" s="479"/>
      <c r="BK159" s="479"/>
      <c r="BL159" s="479"/>
      <c r="BM159" s="479"/>
      <c r="BN159" s="479"/>
      <c r="BO159" s="479"/>
      <c r="BP159" s="479"/>
      <c r="BQ159" s="479"/>
      <c r="BR159" s="479"/>
      <c r="BS159" s="479"/>
      <c r="BT159" s="479"/>
      <c r="BU159" s="479"/>
      <c r="BV159" s="479"/>
      <c r="BW159" s="479"/>
      <c r="BX159" s="479"/>
      <c r="BY159" s="479"/>
      <c r="BZ159" s="479"/>
      <c r="CA159" s="479"/>
      <c r="CB159" s="479"/>
      <c r="CC159" s="479"/>
    </row>
    <row r="160" ht="18.0" customHeight="1">
      <c r="A160" s="479"/>
      <c r="B160" s="482"/>
      <c r="C160" s="479"/>
      <c r="D160" s="479"/>
      <c r="E160" s="479"/>
      <c r="F160" s="479"/>
      <c r="G160" s="479"/>
      <c r="H160" s="479"/>
      <c r="I160" s="479"/>
      <c r="J160" s="479"/>
      <c r="K160" s="479"/>
      <c r="L160" s="479"/>
      <c r="M160" s="479"/>
      <c r="N160" s="479"/>
      <c r="O160" s="479"/>
      <c r="P160" s="479"/>
      <c r="Q160" s="479"/>
      <c r="R160" s="479"/>
      <c r="S160" s="479"/>
      <c r="T160" s="479"/>
      <c r="U160" s="479"/>
      <c r="V160" s="479"/>
      <c r="W160" s="479"/>
      <c r="X160" s="479"/>
      <c r="Y160" s="479"/>
      <c r="Z160" s="479"/>
      <c r="AA160" s="479"/>
      <c r="AB160" s="479"/>
      <c r="AC160" s="479"/>
      <c r="AD160" s="479"/>
      <c r="AE160" s="479"/>
      <c r="AF160" s="479"/>
      <c r="AG160" s="479"/>
      <c r="AH160" s="479"/>
      <c r="AI160" s="479"/>
      <c r="AJ160" s="479"/>
      <c r="AK160" s="479"/>
      <c r="AL160" s="479"/>
      <c r="AM160" s="479"/>
      <c r="AN160" s="479"/>
      <c r="AO160" s="479"/>
      <c r="AP160" s="479"/>
      <c r="AQ160" s="479"/>
      <c r="AR160" s="479"/>
      <c r="AS160" s="479"/>
      <c r="AT160" s="479"/>
      <c r="AU160" s="479"/>
      <c r="AV160" s="479"/>
      <c r="AW160" s="479"/>
      <c r="AX160" s="479"/>
      <c r="AY160" s="479"/>
      <c r="AZ160" s="479"/>
      <c r="BA160" s="479"/>
      <c r="BB160" s="479"/>
      <c r="BC160" s="479"/>
      <c r="BD160" s="479"/>
      <c r="BE160" s="479"/>
      <c r="BF160" s="479"/>
      <c r="BG160" s="479"/>
      <c r="BH160" s="479"/>
      <c r="BI160" s="479"/>
      <c r="BJ160" s="479"/>
      <c r="BK160" s="479"/>
      <c r="BL160" s="479"/>
      <c r="BM160" s="479"/>
      <c r="BN160" s="479"/>
      <c r="BO160" s="479"/>
      <c r="BP160" s="479"/>
      <c r="BQ160" s="479"/>
      <c r="BR160" s="479"/>
      <c r="BS160" s="479"/>
      <c r="BT160" s="479"/>
      <c r="BU160" s="479"/>
      <c r="BV160" s="479"/>
      <c r="BW160" s="479"/>
      <c r="BX160" s="479"/>
      <c r="BY160" s="479"/>
      <c r="BZ160" s="479"/>
      <c r="CA160" s="479"/>
      <c r="CB160" s="479"/>
      <c r="CC160" s="479"/>
    </row>
    <row r="161" ht="18.0" customHeight="1">
      <c r="A161" s="479"/>
      <c r="B161" s="482"/>
      <c r="C161" s="479"/>
      <c r="D161" s="479"/>
      <c r="E161" s="479"/>
      <c r="F161" s="479"/>
      <c r="G161" s="479"/>
      <c r="H161" s="479"/>
      <c r="I161" s="479"/>
      <c r="J161" s="479"/>
      <c r="K161" s="479"/>
      <c r="L161" s="479"/>
      <c r="M161" s="479"/>
      <c r="N161" s="479"/>
      <c r="O161" s="479"/>
      <c r="P161" s="479"/>
      <c r="Q161" s="479"/>
      <c r="R161" s="479"/>
      <c r="S161" s="479"/>
      <c r="T161" s="479"/>
      <c r="U161" s="479"/>
      <c r="V161" s="479"/>
      <c r="W161" s="479"/>
      <c r="X161" s="479"/>
      <c r="Y161" s="479"/>
      <c r="Z161" s="479"/>
      <c r="AA161" s="479"/>
      <c r="AB161" s="479"/>
      <c r="AC161" s="479"/>
      <c r="AD161" s="479"/>
      <c r="AE161" s="479"/>
      <c r="AF161" s="479"/>
      <c r="AG161" s="479"/>
      <c r="AH161" s="479"/>
      <c r="AI161" s="479"/>
      <c r="AJ161" s="479"/>
      <c r="AK161" s="479"/>
      <c r="AL161" s="479"/>
      <c r="AM161" s="479"/>
      <c r="AN161" s="479"/>
      <c r="AO161" s="479"/>
      <c r="AP161" s="479"/>
      <c r="AQ161" s="479"/>
      <c r="AR161" s="479"/>
      <c r="AS161" s="479"/>
      <c r="AT161" s="479"/>
      <c r="AU161" s="479"/>
      <c r="AV161" s="479"/>
      <c r="AW161" s="479"/>
      <c r="AX161" s="479"/>
      <c r="AY161" s="479"/>
      <c r="AZ161" s="479"/>
      <c r="BA161" s="479"/>
      <c r="BB161" s="479"/>
      <c r="BC161" s="479"/>
      <c r="BD161" s="479"/>
      <c r="BE161" s="479"/>
      <c r="BF161" s="479"/>
      <c r="BG161" s="479"/>
      <c r="BH161" s="479"/>
      <c r="BI161" s="479"/>
      <c r="BJ161" s="479"/>
      <c r="BK161" s="479"/>
      <c r="BL161" s="479"/>
      <c r="BM161" s="479"/>
      <c r="BN161" s="479"/>
      <c r="BO161" s="479"/>
      <c r="BP161" s="479"/>
      <c r="BQ161" s="479"/>
      <c r="BR161" s="479"/>
      <c r="BS161" s="479"/>
      <c r="BT161" s="479"/>
      <c r="BU161" s="479"/>
      <c r="BV161" s="479"/>
      <c r="BW161" s="479"/>
      <c r="BX161" s="479"/>
      <c r="BY161" s="479"/>
      <c r="BZ161" s="479"/>
      <c r="CA161" s="479"/>
      <c r="CB161" s="479"/>
      <c r="CC161" s="479"/>
    </row>
    <row r="162" ht="18.0" customHeight="1">
      <c r="A162" s="479"/>
      <c r="B162" s="482"/>
      <c r="C162" s="479"/>
      <c r="D162" s="479"/>
      <c r="E162" s="479"/>
      <c r="F162" s="479"/>
      <c r="G162" s="479"/>
      <c r="H162" s="479"/>
      <c r="I162" s="479"/>
      <c r="J162" s="479"/>
      <c r="K162" s="479"/>
      <c r="L162" s="479"/>
      <c r="M162" s="479"/>
      <c r="N162" s="479"/>
      <c r="O162" s="479"/>
      <c r="P162" s="479"/>
      <c r="Q162" s="479"/>
      <c r="R162" s="479"/>
      <c r="S162" s="479"/>
      <c r="T162" s="479"/>
      <c r="U162" s="479"/>
      <c r="V162" s="479"/>
      <c r="W162" s="479"/>
      <c r="X162" s="479"/>
      <c r="Y162" s="479"/>
      <c r="Z162" s="479"/>
      <c r="AA162" s="479"/>
      <c r="AB162" s="479"/>
      <c r="AC162" s="479"/>
      <c r="AD162" s="479"/>
      <c r="AE162" s="479"/>
      <c r="AF162" s="479"/>
      <c r="AG162" s="479"/>
      <c r="AH162" s="479"/>
      <c r="AI162" s="479"/>
      <c r="AJ162" s="479"/>
      <c r="AK162" s="479"/>
      <c r="AL162" s="479"/>
      <c r="AM162" s="479"/>
      <c r="AN162" s="479"/>
      <c r="AO162" s="479"/>
      <c r="AP162" s="479"/>
      <c r="AQ162" s="479"/>
      <c r="AR162" s="479"/>
      <c r="AS162" s="479"/>
      <c r="AT162" s="479"/>
      <c r="AU162" s="479"/>
      <c r="AV162" s="479"/>
      <c r="AW162" s="479"/>
      <c r="AX162" s="479"/>
      <c r="AY162" s="479"/>
      <c r="AZ162" s="479"/>
      <c r="BA162" s="479"/>
      <c r="BB162" s="479"/>
      <c r="BC162" s="479"/>
      <c r="BD162" s="479"/>
      <c r="BE162" s="479"/>
      <c r="BF162" s="479"/>
      <c r="BG162" s="479"/>
      <c r="BH162" s="479"/>
      <c r="BI162" s="479"/>
      <c r="BJ162" s="479"/>
      <c r="BK162" s="479"/>
      <c r="BL162" s="479"/>
      <c r="BM162" s="479"/>
      <c r="BN162" s="479"/>
      <c r="BO162" s="479"/>
      <c r="BP162" s="479"/>
      <c r="BQ162" s="479"/>
      <c r="BR162" s="479"/>
      <c r="BS162" s="479"/>
      <c r="BT162" s="479"/>
      <c r="BU162" s="479"/>
      <c r="BV162" s="479"/>
      <c r="BW162" s="479"/>
      <c r="BX162" s="479"/>
      <c r="BY162" s="479"/>
      <c r="BZ162" s="479"/>
      <c r="CA162" s="479"/>
      <c r="CB162" s="479"/>
      <c r="CC162" s="479"/>
    </row>
    <row r="163" ht="18.0" customHeight="1">
      <c r="A163" s="479"/>
      <c r="B163" s="482"/>
      <c r="C163" s="479"/>
      <c r="D163" s="479"/>
      <c r="E163" s="479"/>
      <c r="F163" s="479"/>
      <c r="G163" s="479"/>
      <c r="H163" s="479"/>
      <c r="I163" s="479"/>
      <c r="J163" s="479"/>
      <c r="K163" s="479"/>
      <c r="L163" s="479"/>
      <c r="M163" s="479"/>
      <c r="N163" s="479"/>
      <c r="O163" s="479"/>
      <c r="P163" s="479"/>
      <c r="Q163" s="479"/>
      <c r="R163" s="479"/>
      <c r="S163" s="479"/>
      <c r="T163" s="479"/>
      <c r="U163" s="479"/>
      <c r="V163" s="479"/>
      <c r="W163" s="479"/>
      <c r="X163" s="479"/>
      <c r="Y163" s="479"/>
      <c r="Z163" s="479"/>
      <c r="AA163" s="479"/>
      <c r="AB163" s="479"/>
      <c r="AC163" s="479"/>
      <c r="AD163" s="479"/>
      <c r="AE163" s="479"/>
      <c r="AF163" s="479"/>
      <c r="AG163" s="479"/>
      <c r="AH163" s="479"/>
      <c r="AI163" s="479"/>
      <c r="AJ163" s="479"/>
      <c r="AK163" s="479"/>
      <c r="AL163" s="479"/>
      <c r="AM163" s="479"/>
      <c r="AN163" s="479"/>
      <c r="AO163" s="479"/>
      <c r="AP163" s="479"/>
      <c r="AQ163" s="479"/>
      <c r="AR163" s="479"/>
      <c r="AS163" s="479"/>
      <c r="AT163" s="479"/>
      <c r="AU163" s="479"/>
      <c r="AV163" s="479"/>
      <c r="AW163" s="479"/>
      <c r="AX163" s="479"/>
      <c r="AY163" s="479"/>
      <c r="AZ163" s="479"/>
      <c r="BA163" s="479"/>
      <c r="BB163" s="479"/>
      <c r="BC163" s="479"/>
      <c r="BD163" s="479"/>
      <c r="BE163" s="479"/>
      <c r="BF163" s="479"/>
      <c r="BG163" s="479"/>
      <c r="BH163" s="479"/>
      <c r="BI163" s="479"/>
      <c r="BJ163" s="479"/>
      <c r="BK163" s="479"/>
      <c r="BL163" s="479"/>
      <c r="BM163" s="479"/>
      <c r="BN163" s="479"/>
      <c r="BO163" s="479"/>
      <c r="BP163" s="479"/>
      <c r="BQ163" s="479"/>
      <c r="BR163" s="479"/>
      <c r="BS163" s="479"/>
      <c r="BT163" s="479"/>
      <c r="BU163" s="479"/>
      <c r="BV163" s="479"/>
      <c r="BW163" s="479"/>
      <c r="BX163" s="479"/>
      <c r="BY163" s="479"/>
      <c r="BZ163" s="479"/>
      <c r="CA163" s="479"/>
      <c r="CB163" s="479"/>
      <c r="CC163" s="479"/>
    </row>
    <row r="164" ht="18.0" customHeight="1">
      <c r="A164" s="479"/>
      <c r="B164" s="482"/>
      <c r="C164" s="479"/>
      <c r="D164" s="479"/>
      <c r="E164" s="479"/>
      <c r="F164" s="479"/>
      <c r="G164" s="479"/>
      <c r="H164" s="479"/>
      <c r="I164" s="479"/>
      <c r="J164" s="479"/>
      <c r="K164" s="479"/>
      <c r="L164" s="479"/>
      <c r="M164" s="479"/>
      <c r="N164" s="479"/>
      <c r="O164" s="479"/>
      <c r="P164" s="479"/>
      <c r="Q164" s="479"/>
      <c r="R164" s="479"/>
      <c r="S164" s="479"/>
      <c r="T164" s="479"/>
      <c r="U164" s="479"/>
      <c r="V164" s="479"/>
      <c r="W164" s="479"/>
      <c r="X164" s="479"/>
      <c r="Y164" s="479"/>
      <c r="Z164" s="479"/>
      <c r="AA164" s="479"/>
      <c r="AB164" s="479"/>
      <c r="AC164" s="479"/>
      <c r="AD164" s="479"/>
      <c r="AE164" s="479"/>
      <c r="AF164" s="479"/>
      <c r="AG164" s="479"/>
      <c r="AH164" s="479"/>
      <c r="AI164" s="479"/>
      <c r="AJ164" s="479"/>
      <c r="AK164" s="479"/>
      <c r="AL164" s="479"/>
      <c r="AM164" s="479"/>
      <c r="AN164" s="479"/>
      <c r="AO164" s="479"/>
      <c r="AP164" s="479"/>
      <c r="AQ164" s="479"/>
      <c r="AR164" s="479"/>
      <c r="AS164" s="479"/>
      <c r="AT164" s="479"/>
      <c r="AU164" s="479"/>
      <c r="AV164" s="479"/>
      <c r="AW164" s="479"/>
      <c r="AX164" s="479"/>
      <c r="AY164" s="479"/>
      <c r="AZ164" s="479"/>
      <c r="BA164" s="479"/>
      <c r="BB164" s="479"/>
      <c r="BC164" s="479"/>
      <c r="BD164" s="479"/>
      <c r="BE164" s="479"/>
      <c r="BF164" s="479"/>
      <c r="BG164" s="479"/>
      <c r="BH164" s="479"/>
      <c r="BI164" s="479"/>
      <c r="BJ164" s="479"/>
      <c r="BK164" s="479"/>
      <c r="BL164" s="479"/>
      <c r="BM164" s="479"/>
      <c r="BN164" s="479"/>
      <c r="BO164" s="479"/>
      <c r="BP164" s="479"/>
      <c r="BQ164" s="479"/>
      <c r="BR164" s="479"/>
      <c r="BS164" s="479"/>
      <c r="BT164" s="479"/>
      <c r="BU164" s="479"/>
      <c r="BV164" s="479"/>
      <c r="BW164" s="479"/>
      <c r="BX164" s="479"/>
      <c r="BY164" s="479"/>
      <c r="BZ164" s="479"/>
      <c r="CA164" s="479"/>
      <c r="CB164" s="479"/>
      <c r="CC164" s="479"/>
    </row>
    <row r="165" ht="18.0" customHeight="1">
      <c r="A165" s="479"/>
      <c r="B165" s="482"/>
      <c r="C165" s="479"/>
      <c r="D165" s="479"/>
      <c r="E165" s="479"/>
      <c r="F165" s="479"/>
      <c r="G165" s="479"/>
      <c r="H165" s="479"/>
      <c r="I165" s="479"/>
      <c r="J165" s="479"/>
      <c r="K165" s="479"/>
      <c r="L165" s="479"/>
      <c r="M165" s="479"/>
      <c r="N165" s="479"/>
      <c r="O165" s="479"/>
      <c r="P165" s="479"/>
      <c r="Q165" s="479"/>
      <c r="R165" s="479"/>
      <c r="S165" s="479"/>
      <c r="T165" s="479"/>
      <c r="U165" s="479"/>
      <c r="V165" s="479"/>
      <c r="W165" s="479"/>
      <c r="X165" s="479"/>
      <c r="Y165" s="479"/>
      <c r="Z165" s="479"/>
      <c r="AA165" s="479"/>
      <c r="AB165" s="479"/>
      <c r="AC165" s="479"/>
      <c r="AD165" s="479"/>
      <c r="AE165" s="479"/>
      <c r="AF165" s="479"/>
      <c r="AG165" s="479"/>
      <c r="AH165" s="479"/>
      <c r="AI165" s="479"/>
      <c r="AJ165" s="479"/>
      <c r="AK165" s="479"/>
      <c r="AL165" s="479"/>
      <c r="AM165" s="479"/>
      <c r="AN165" s="479"/>
      <c r="AO165" s="479"/>
      <c r="AP165" s="479"/>
      <c r="AQ165" s="479"/>
      <c r="AR165" s="479"/>
      <c r="AS165" s="479"/>
      <c r="AT165" s="479"/>
      <c r="AU165" s="479"/>
      <c r="AV165" s="479"/>
      <c r="AW165" s="479"/>
      <c r="AX165" s="479"/>
      <c r="AY165" s="479"/>
      <c r="AZ165" s="479"/>
      <c r="BA165" s="479"/>
      <c r="BB165" s="479"/>
      <c r="BC165" s="479"/>
      <c r="BD165" s="479"/>
      <c r="BE165" s="479"/>
      <c r="BF165" s="479"/>
      <c r="BG165" s="479"/>
      <c r="BH165" s="479"/>
      <c r="BI165" s="479"/>
      <c r="BJ165" s="479"/>
      <c r="BK165" s="479"/>
      <c r="BL165" s="479"/>
      <c r="BM165" s="479"/>
      <c r="BN165" s="479"/>
      <c r="BO165" s="479"/>
      <c r="BP165" s="479"/>
      <c r="BQ165" s="479"/>
      <c r="BR165" s="479"/>
      <c r="BS165" s="479"/>
      <c r="BT165" s="479"/>
      <c r="BU165" s="479"/>
      <c r="BV165" s="479"/>
      <c r="BW165" s="479"/>
      <c r="BX165" s="479"/>
      <c r="BY165" s="479"/>
      <c r="BZ165" s="479"/>
      <c r="CA165" s="479"/>
      <c r="CB165" s="479"/>
      <c r="CC165" s="479"/>
    </row>
    <row r="166" ht="18.0" customHeight="1">
      <c r="A166" s="479"/>
      <c r="B166" s="482"/>
      <c r="C166" s="479"/>
      <c r="D166" s="479"/>
      <c r="E166" s="479"/>
      <c r="F166" s="479"/>
      <c r="G166" s="479"/>
      <c r="H166" s="479"/>
      <c r="I166" s="479"/>
      <c r="J166" s="479"/>
      <c r="K166" s="479"/>
      <c r="L166" s="479"/>
      <c r="M166" s="479"/>
      <c r="N166" s="479"/>
      <c r="O166" s="479"/>
      <c r="P166" s="479"/>
      <c r="Q166" s="479"/>
      <c r="R166" s="479"/>
      <c r="S166" s="479"/>
      <c r="T166" s="479"/>
      <c r="U166" s="479"/>
      <c r="V166" s="479"/>
      <c r="W166" s="479"/>
      <c r="X166" s="479"/>
      <c r="Y166" s="479"/>
      <c r="Z166" s="479"/>
      <c r="AA166" s="479"/>
      <c r="AB166" s="479"/>
      <c r="AC166" s="479"/>
      <c r="AD166" s="479"/>
      <c r="AE166" s="479"/>
      <c r="AF166" s="479"/>
      <c r="AG166" s="479"/>
      <c r="AH166" s="479"/>
      <c r="AI166" s="479"/>
      <c r="AJ166" s="479"/>
      <c r="AK166" s="479"/>
      <c r="AL166" s="479"/>
      <c r="AM166" s="479"/>
      <c r="AN166" s="479"/>
      <c r="AO166" s="479"/>
      <c r="AP166" s="479"/>
      <c r="AQ166" s="479"/>
      <c r="AR166" s="479"/>
      <c r="AS166" s="479"/>
      <c r="AT166" s="479"/>
      <c r="AU166" s="479"/>
      <c r="AV166" s="479"/>
      <c r="AW166" s="479"/>
      <c r="AX166" s="479"/>
      <c r="AY166" s="479"/>
      <c r="AZ166" s="479"/>
      <c r="BA166" s="479"/>
      <c r="BB166" s="479"/>
      <c r="BC166" s="479"/>
      <c r="BD166" s="479"/>
      <c r="BE166" s="479"/>
      <c r="BF166" s="479"/>
      <c r="BG166" s="479"/>
      <c r="BH166" s="479"/>
      <c r="BI166" s="479"/>
      <c r="BJ166" s="479"/>
      <c r="BK166" s="479"/>
      <c r="BL166" s="479"/>
      <c r="BM166" s="479"/>
      <c r="BN166" s="479"/>
      <c r="BO166" s="479"/>
      <c r="BP166" s="479"/>
      <c r="BQ166" s="479"/>
      <c r="BR166" s="479"/>
      <c r="BS166" s="479"/>
      <c r="BT166" s="479"/>
      <c r="BU166" s="479"/>
      <c r="BV166" s="479"/>
      <c r="BW166" s="479"/>
      <c r="BX166" s="479"/>
      <c r="BY166" s="479"/>
      <c r="BZ166" s="479"/>
      <c r="CA166" s="479"/>
      <c r="CB166" s="479"/>
      <c r="CC166" s="479"/>
    </row>
    <row r="167" ht="18.0" customHeight="1">
      <c r="A167" s="479"/>
      <c r="B167" s="482"/>
      <c r="C167" s="479"/>
      <c r="D167" s="479"/>
      <c r="E167" s="479"/>
      <c r="F167" s="479"/>
      <c r="G167" s="479"/>
      <c r="H167" s="479"/>
      <c r="I167" s="479"/>
      <c r="J167" s="479"/>
      <c r="K167" s="479"/>
      <c r="L167" s="479"/>
      <c r="M167" s="479"/>
      <c r="N167" s="479"/>
      <c r="O167" s="479"/>
      <c r="P167" s="479"/>
      <c r="Q167" s="479"/>
      <c r="R167" s="479"/>
      <c r="S167" s="479"/>
      <c r="T167" s="479"/>
      <c r="U167" s="479"/>
      <c r="V167" s="479"/>
      <c r="W167" s="479"/>
      <c r="X167" s="479"/>
      <c r="Y167" s="479"/>
      <c r="Z167" s="479"/>
      <c r="AA167" s="479"/>
      <c r="AB167" s="479"/>
      <c r="AC167" s="479"/>
      <c r="AD167" s="479"/>
      <c r="AE167" s="479"/>
      <c r="AF167" s="479"/>
      <c r="AG167" s="479"/>
      <c r="AH167" s="479"/>
      <c r="AI167" s="479"/>
      <c r="AJ167" s="479"/>
      <c r="AK167" s="479"/>
      <c r="AL167" s="479"/>
      <c r="AM167" s="479"/>
      <c r="AN167" s="479"/>
      <c r="AO167" s="479"/>
      <c r="AP167" s="479"/>
      <c r="AQ167" s="479"/>
      <c r="AR167" s="479"/>
      <c r="AS167" s="479"/>
      <c r="AT167" s="479"/>
      <c r="AU167" s="479"/>
      <c r="AV167" s="479"/>
      <c r="AW167" s="479"/>
      <c r="AX167" s="479"/>
      <c r="AY167" s="479"/>
      <c r="AZ167" s="479"/>
      <c r="BA167" s="479"/>
      <c r="BB167" s="479"/>
      <c r="BC167" s="479"/>
      <c r="BD167" s="479"/>
      <c r="BE167" s="479"/>
      <c r="BF167" s="479"/>
      <c r="BG167" s="479"/>
      <c r="BH167" s="479"/>
      <c r="BI167" s="479"/>
      <c r="BJ167" s="479"/>
      <c r="BK167" s="479"/>
      <c r="BL167" s="479"/>
      <c r="BM167" s="479"/>
      <c r="BN167" s="479"/>
      <c r="BO167" s="479"/>
      <c r="BP167" s="479"/>
      <c r="BQ167" s="479"/>
      <c r="BR167" s="479"/>
      <c r="BS167" s="479"/>
      <c r="BT167" s="479"/>
      <c r="BU167" s="479"/>
      <c r="BV167" s="479"/>
      <c r="BW167" s="479"/>
      <c r="BX167" s="479"/>
      <c r="BY167" s="479"/>
      <c r="BZ167" s="479"/>
      <c r="CA167" s="479"/>
      <c r="CB167" s="479"/>
      <c r="CC167" s="479"/>
    </row>
    <row r="168" ht="18.0" customHeight="1">
      <c r="A168" s="479"/>
      <c r="B168" s="482"/>
      <c r="C168" s="479"/>
      <c r="D168" s="479"/>
      <c r="E168" s="479"/>
      <c r="F168" s="479"/>
      <c r="G168" s="479"/>
      <c r="H168" s="479"/>
      <c r="I168" s="479"/>
      <c r="J168" s="479"/>
      <c r="K168" s="479"/>
      <c r="L168" s="479"/>
      <c r="M168" s="479"/>
      <c r="N168" s="479"/>
      <c r="O168" s="479"/>
      <c r="P168" s="479"/>
      <c r="Q168" s="479"/>
      <c r="R168" s="479"/>
      <c r="S168" s="479"/>
      <c r="T168" s="479"/>
      <c r="U168" s="479"/>
      <c r="V168" s="479"/>
      <c r="W168" s="479"/>
      <c r="X168" s="479"/>
      <c r="Y168" s="479"/>
      <c r="Z168" s="479"/>
      <c r="AA168" s="479"/>
      <c r="AB168" s="479"/>
      <c r="AC168" s="479"/>
      <c r="AD168" s="479"/>
      <c r="AE168" s="479"/>
      <c r="AF168" s="479"/>
      <c r="AG168" s="479"/>
      <c r="AH168" s="479"/>
      <c r="AI168" s="479"/>
      <c r="AJ168" s="479"/>
      <c r="AK168" s="479"/>
      <c r="AL168" s="479"/>
      <c r="AM168" s="479"/>
      <c r="AN168" s="479"/>
      <c r="AO168" s="479"/>
      <c r="AP168" s="479"/>
      <c r="AQ168" s="479"/>
      <c r="AR168" s="479"/>
      <c r="AS168" s="479"/>
      <c r="AT168" s="479"/>
      <c r="AU168" s="479"/>
      <c r="AV168" s="479"/>
      <c r="AW168" s="479"/>
      <c r="AX168" s="479"/>
      <c r="AY168" s="479"/>
      <c r="AZ168" s="479"/>
      <c r="BA168" s="479"/>
      <c r="BB168" s="479"/>
      <c r="BC168" s="479"/>
      <c r="BD168" s="479"/>
      <c r="BE168" s="479"/>
      <c r="BF168" s="479"/>
      <c r="BG168" s="479"/>
      <c r="BH168" s="479"/>
      <c r="BI168" s="479"/>
      <c r="BJ168" s="479"/>
      <c r="BK168" s="479"/>
      <c r="BL168" s="479"/>
      <c r="BM168" s="479"/>
      <c r="BN168" s="479"/>
      <c r="BO168" s="479"/>
      <c r="BP168" s="479"/>
      <c r="BQ168" s="479"/>
      <c r="BR168" s="479"/>
      <c r="BS168" s="479"/>
      <c r="BT168" s="479"/>
      <c r="BU168" s="479"/>
      <c r="BV168" s="479"/>
      <c r="BW168" s="479"/>
      <c r="BX168" s="479"/>
      <c r="BY168" s="479"/>
      <c r="BZ168" s="479"/>
      <c r="CA168" s="479"/>
      <c r="CB168" s="479"/>
      <c r="CC168" s="479"/>
    </row>
    <row r="169" ht="18.0" customHeight="1">
      <c r="A169" s="479"/>
      <c r="B169" s="482"/>
      <c r="C169" s="479"/>
      <c r="D169" s="479"/>
      <c r="E169" s="479"/>
      <c r="F169" s="479"/>
      <c r="G169" s="479"/>
      <c r="H169" s="479"/>
      <c r="I169" s="479"/>
      <c r="J169" s="479"/>
      <c r="K169" s="479"/>
      <c r="L169" s="479"/>
      <c r="M169" s="479"/>
      <c r="N169" s="479"/>
      <c r="O169" s="479"/>
      <c r="P169" s="479"/>
      <c r="Q169" s="479"/>
      <c r="R169" s="479"/>
      <c r="S169" s="479"/>
      <c r="T169" s="479"/>
      <c r="U169" s="479"/>
      <c r="V169" s="479"/>
      <c r="W169" s="479"/>
      <c r="X169" s="479"/>
      <c r="Y169" s="479"/>
      <c r="Z169" s="479"/>
      <c r="AA169" s="479"/>
      <c r="AB169" s="479"/>
      <c r="AC169" s="479"/>
      <c r="AD169" s="479"/>
      <c r="AE169" s="479"/>
      <c r="AF169" s="479"/>
      <c r="AG169" s="479"/>
      <c r="AH169" s="479"/>
      <c r="AI169" s="479"/>
      <c r="AJ169" s="479"/>
      <c r="AK169" s="479"/>
      <c r="AL169" s="479"/>
      <c r="AM169" s="479"/>
      <c r="AN169" s="479"/>
      <c r="AO169" s="479"/>
      <c r="AP169" s="479"/>
      <c r="AQ169" s="479"/>
      <c r="AR169" s="479"/>
      <c r="AS169" s="479"/>
      <c r="AT169" s="479"/>
      <c r="AU169" s="479"/>
      <c r="AV169" s="479"/>
      <c r="AW169" s="479"/>
      <c r="AX169" s="479"/>
      <c r="AY169" s="479"/>
      <c r="AZ169" s="479"/>
      <c r="BA169" s="479"/>
      <c r="BB169" s="479"/>
      <c r="BC169" s="479"/>
      <c r="BD169" s="479"/>
      <c r="BE169" s="479"/>
      <c r="BF169" s="479"/>
      <c r="BG169" s="479"/>
      <c r="BH169" s="479"/>
      <c r="BI169" s="479"/>
      <c r="BJ169" s="479"/>
      <c r="BK169" s="479"/>
      <c r="BL169" s="479"/>
      <c r="BM169" s="479"/>
      <c r="BN169" s="479"/>
      <c r="BO169" s="479"/>
      <c r="BP169" s="479"/>
      <c r="BQ169" s="479"/>
      <c r="BR169" s="479"/>
      <c r="BS169" s="479"/>
      <c r="BT169" s="479"/>
      <c r="BU169" s="479"/>
      <c r="BV169" s="479"/>
      <c r="BW169" s="479"/>
      <c r="BX169" s="479"/>
      <c r="BY169" s="479"/>
      <c r="BZ169" s="479"/>
      <c r="CA169" s="479"/>
      <c r="CB169" s="479"/>
      <c r="CC169" s="479"/>
    </row>
    <row r="170" ht="18.0" customHeight="1">
      <c r="A170" s="479"/>
      <c r="B170" s="482"/>
      <c r="C170" s="479"/>
      <c r="D170" s="479"/>
      <c r="E170" s="479"/>
      <c r="F170" s="479"/>
      <c r="G170" s="479"/>
      <c r="H170" s="479"/>
      <c r="I170" s="479"/>
      <c r="J170" s="479"/>
      <c r="K170" s="479"/>
      <c r="L170" s="479"/>
      <c r="M170" s="479"/>
      <c r="N170" s="479"/>
      <c r="O170" s="479"/>
      <c r="P170" s="479"/>
      <c r="Q170" s="479"/>
      <c r="R170" s="479"/>
      <c r="S170" s="479"/>
      <c r="T170" s="479"/>
      <c r="U170" s="479"/>
      <c r="V170" s="479"/>
      <c r="W170" s="479"/>
      <c r="X170" s="479"/>
      <c r="Y170" s="479"/>
      <c r="Z170" s="479"/>
      <c r="AA170" s="479"/>
      <c r="AB170" s="479"/>
      <c r="AC170" s="479"/>
      <c r="AD170" s="479"/>
      <c r="AE170" s="479"/>
      <c r="AF170" s="479"/>
      <c r="AG170" s="479"/>
      <c r="AH170" s="479"/>
      <c r="AI170" s="479"/>
      <c r="AJ170" s="479"/>
      <c r="AK170" s="479"/>
      <c r="AL170" s="479"/>
      <c r="AM170" s="479"/>
      <c r="AN170" s="479"/>
      <c r="AO170" s="479"/>
      <c r="AP170" s="479"/>
      <c r="AQ170" s="479"/>
      <c r="AR170" s="479"/>
      <c r="AS170" s="479"/>
      <c r="AT170" s="479"/>
      <c r="AU170" s="479"/>
      <c r="AV170" s="479"/>
      <c r="AW170" s="479"/>
      <c r="AX170" s="479"/>
      <c r="AY170" s="479"/>
      <c r="AZ170" s="479"/>
      <c r="BA170" s="479"/>
      <c r="BB170" s="479"/>
      <c r="BC170" s="479"/>
      <c r="BD170" s="479"/>
      <c r="BE170" s="479"/>
      <c r="BF170" s="479"/>
      <c r="BG170" s="479"/>
      <c r="BH170" s="479"/>
      <c r="BI170" s="479"/>
      <c r="BJ170" s="479"/>
      <c r="BK170" s="479"/>
      <c r="BL170" s="479"/>
      <c r="BM170" s="479"/>
      <c r="BN170" s="479"/>
      <c r="BO170" s="479"/>
      <c r="BP170" s="479"/>
      <c r="BQ170" s="479"/>
      <c r="BR170" s="479"/>
      <c r="BS170" s="479"/>
      <c r="BT170" s="479"/>
      <c r="BU170" s="479"/>
      <c r="BV170" s="479"/>
      <c r="BW170" s="479"/>
      <c r="BX170" s="479"/>
      <c r="BY170" s="479"/>
      <c r="BZ170" s="479"/>
      <c r="CA170" s="479"/>
      <c r="CB170" s="479"/>
      <c r="CC170" s="479"/>
    </row>
    <row r="171" ht="18.0" customHeight="1">
      <c r="A171" s="479"/>
      <c r="B171" s="482"/>
      <c r="C171" s="479"/>
      <c r="D171" s="479"/>
      <c r="E171" s="479"/>
      <c r="F171" s="479"/>
      <c r="G171" s="479"/>
      <c r="H171" s="479"/>
      <c r="I171" s="479"/>
      <c r="J171" s="479"/>
      <c r="K171" s="479"/>
      <c r="L171" s="479"/>
      <c r="M171" s="479"/>
      <c r="N171" s="479"/>
      <c r="O171" s="479"/>
      <c r="P171" s="479"/>
      <c r="Q171" s="479"/>
      <c r="R171" s="479"/>
      <c r="S171" s="479"/>
      <c r="T171" s="479"/>
      <c r="U171" s="479"/>
      <c r="V171" s="479"/>
      <c r="W171" s="479"/>
      <c r="X171" s="479"/>
      <c r="Y171" s="479"/>
      <c r="Z171" s="479"/>
      <c r="AA171" s="479"/>
      <c r="AB171" s="479"/>
      <c r="AC171" s="479"/>
      <c r="AD171" s="479"/>
      <c r="AE171" s="479"/>
      <c r="AF171" s="479"/>
      <c r="AG171" s="479"/>
      <c r="AH171" s="479"/>
      <c r="AI171" s="479"/>
      <c r="AJ171" s="479"/>
      <c r="AK171" s="479"/>
      <c r="AL171" s="479"/>
      <c r="AM171" s="479"/>
      <c r="AN171" s="479"/>
      <c r="AO171" s="479"/>
      <c r="AP171" s="479"/>
      <c r="AQ171" s="479"/>
      <c r="AR171" s="479"/>
      <c r="AS171" s="479"/>
      <c r="AT171" s="479"/>
      <c r="AU171" s="479"/>
      <c r="AV171" s="479"/>
      <c r="AW171" s="479"/>
      <c r="AX171" s="479"/>
      <c r="AY171" s="479"/>
      <c r="AZ171" s="479"/>
      <c r="BA171" s="479"/>
      <c r="BB171" s="479"/>
      <c r="BC171" s="479"/>
      <c r="BD171" s="479"/>
      <c r="BE171" s="479"/>
      <c r="BF171" s="479"/>
      <c r="BG171" s="479"/>
      <c r="BH171" s="479"/>
      <c r="BI171" s="479"/>
      <c r="BJ171" s="479"/>
      <c r="BK171" s="479"/>
      <c r="BL171" s="479"/>
      <c r="BM171" s="479"/>
      <c r="BN171" s="479"/>
      <c r="BO171" s="479"/>
      <c r="BP171" s="479"/>
      <c r="BQ171" s="479"/>
      <c r="BR171" s="479"/>
      <c r="BS171" s="479"/>
      <c r="BT171" s="479"/>
      <c r="BU171" s="479"/>
      <c r="BV171" s="479"/>
      <c r="BW171" s="479"/>
      <c r="BX171" s="479"/>
      <c r="BY171" s="479"/>
      <c r="BZ171" s="479"/>
      <c r="CA171" s="479"/>
      <c r="CB171" s="479"/>
      <c r="CC171" s="479"/>
    </row>
    <row r="172" ht="18.0" customHeight="1">
      <c r="A172" s="479"/>
      <c r="B172" s="482"/>
      <c r="C172" s="479"/>
      <c r="D172" s="479"/>
      <c r="E172" s="479"/>
      <c r="F172" s="479"/>
      <c r="G172" s="479"/>
      <c r="H172" s="479"/>
      <c r="I172" s="479"/>
      <c r="J172" s="479"/>
      <c r="K172" s="479"/>
      <c r="L172" s="479"/>
      <c r="M172" s="479"/>
      <c r="N172" s="479"/>
      <c r="O172" s="479"/>
      <c r="P172" s="479"/>
      <c r="Q172" s="479"/>
      <c r="R172" s="479"/>
      <c r="S172" s="479"/>
      <c r="T172" s="479"/>
      <c r="U172" s="479"/>
      <c r="V172" s="479"/>
      <c r="W172" s="479"/>
      <c r="X172" s="479"/>
      <c r="Y172" s="479"/>
      <c r="Z172" s="479"/>
      <c r="AA172" s="479"/>
      <c r="AB172" s="479"/>
      <c r="AC172" s="479"/>
      <c r="AD172" s="479"/>
      <c r="AE172" s="479"/>
      <c r="AF172" s="479"/>
      <c r="AG172" s="479"/>
      <c r="AH172" s="479"/>
      <c r="AI172" s="479"/>
      <c r="AJ172" s="479"/>
      <c r="AK172" s="479"/>
      <c r="AL172" s="479"/>
      <c r="AM172" s="479"/>
      <c r="AN172" s="479"/>
      <c r="AO172" s="479"/>
      <c r="AP172" s="479"/>
      <c r="AQ172" s="479"/>
      <c r="AR172" s="479"/>
      <c r="AS172" s="479"/>
      <c r="AT172" s="479"/>
      <c r="AU172" s="479"/>
      <c r="AV172" s="479"/>
      <c r="AW172" s="479"/>
      <c r="AX172" s="479"/>
      <c r="AY172" s="479"/>
      <c r="AZ172" s="479"/>
      <c r="BA172" s="479"/>
      <c r="BB172" s="479"/>
      <c r="BC172" s="479"/>
      <c r="BD172" s="479"/>
      <c r="BE172" s="479"/>
      <c r="BF172" s="479"/>
      <c r="BG172" s="479"/>
      <c r="BH172" s="479"/>
      <c r="BI172" s="479"/>
      <c r="BJ172" s="479"/>
      <c r="BK172" s="479"/>
      <c r="BL172" s="479"/>
      <c r="BM172" s="479"/>
      <c r="BN172" s="479"/>
      <c r="BO172" s="479"/>
      <c r="BP172" s="479"/>
      <c r="BQ172" s="479"/>
      <c r="BR172" s="479"/>
      <c r="BS172" s="479"/>
      <c r="BT172" s="479"/>
      <c r="BU172" s="479"/>
      <c r="BV172" s="479"/>
      <c r="BW172" s="479"/>
      <c r="BX172" s="479"/>
      <c r="BY172" s="479"/>
      <c r="BZ172" s="479"/>
      <c r="CA172" s="479"/>
      <c r="CB172" s="479"/>
      <c r="CC172" s="479"/>
    </row>
    <row r="173" ht="18.0" customHeight="1">
      <c r="A173" s="479"/>
      <c r="B173" s="482"/>
      <c r="C173" s="479"/>
      <c r="D173" s="479"/>
      <c r="E173" s="479"/>
      <c r="F173" s="479"/>
      <c r="G173" s="479"/>
      <c r="H173" s="479"/>
      <c r="I173" s="479"/>
      <c r="J173" s="479"/>
      <c r="K173" s="479"/>
      <c r="L173" s="479"/>
      <c r="M173" s="479"/>
      <c r="N173" s="479"/>
      <c r="O173" s="479"/>
      <c r="P173" s="479"/>
      <c r="Q173" s="479"/>
      <c r="R173" s="479"/>
      <c r="S173" s="479"/>
      <c r="T173" s="479"/>
      <c r="U173" s="479"/>
      <c r="V173" s="479"/>
      <c r="W173" s="479"/>
      <c r="X173" s="479"/>
      <c r="Y173" s="479"/>
      <c r="Z173" s="479"/>
      <c r="AA173" s="479"/>
      <c r="AB173" s="479"/>
      <c r="AC173" s="479"/>
      <c r="AD173" s="479"/>
      <c r="AE173" s="479"/>
      <c r="AF173" s="479"/>
      <c r="AG173" s="479"/>
      <c r="AH173" s="479"/>
      <c r="AI173" s="479"/>
      <c r="AJ173" s="479"/>
      <c r="AK173" s="479"/>
      <c r="AL173" s="479"/>
      <c r="AM173" s="479"/>
      <c r="AN173" s="479"/>
      <c r="AO173" s="479"/>
      <c r="AP173" s="479"/>
      <c r="AQ173" s="479"/>
      <c r="AR173" s="479"/>
      <c r="AS173" s="479"/>
      <c r="AT173" s="479"/>
      <c r="AU173" s="479"/>
      <c r="AV173" s="479"/>
      <c r="AW173" s="479"/>
      <c r="AX173" s="479"/>
      <c r="AY173" s="479"/>
      <c r="AZ173" s="479"/>
      <c r="BA173" s="479"/>
      <c r="BB173" s="479"/>
      <c r="BC173" s="479"/>
      <c r="BD173" s="479"/>
      <c r="BE173" s="479"/>
      <c r="BF173" s="479"/>
      <c r="BG173" s="479"/>
      <c r="BH173" s="479"/>
      <c r="BI173" s="479"/>
      <c r="BJ173" s="479"/>
      <c r="BK173" s="479"/>
      <c r="BL173" s="479"/>
      <c r="BM173" s="479"/>
      <c r="BN173" s="479"/>
      <c r="BO173" s="479"/>
      <c r="BP173" s="479"/>
      <c r="BQ173" s="479"/>
      <c r="BR173" s="479"/>
      <c r="BS173" s="479"/>
      <c r="BT173" s="479"/>
      <c r="BU173" s="479"/>
      <c r="BV173" s="479"/>
      <c r="BW173" s="479"/>
      <c r="BX173" s="479"/>
      <c r="BY173" s="479"/>
      <c r="BZ173" s="479"/>
      <c r="CA173" s="479"/>
      <c r="CB173" s="479"/>
      <c r="CC173" s="479"/>
    </row>
    <row r="174" ht="18.0" customHeight="1">
      <c r="A174" s="479"/>
      <c r="B174" s="482"/>
      <c r="C174" s="479"/>
      <c r="D174" s="479"/>
      <c r="E174" s="479"/>
      <c r="F174" s="479"/>
      <c r="G174" s="479"/>
      <c r="H174" s="479"/>
      <c r="I174" s="479"/>
      <c r="J174" s="479"/>
      <c r="K174" s="479"/>
      <c r="L174" s="479"/>
      <c r="M174" s="479"/>
      <c r="N174" s="479"/>
      <c r="O174" s="479"/>
      <c r="P174" s="479"/>
      <c r="Q174" s="479"/>
      <c r="R174" s="479"/>
      <c r="S174" s="479"/>
      <c r="T174" s="479"/>
      <c r="U174" s="479"/>
      <c r="V174" s="479"/>
      <c r="W174" s="479"/>
      <c r="X174" s="479"/>
      <c r="Y174" s="479"/>
      <c r="Z174" s="479"/>
      <c r="AA174" s="479"/>
      <c r="AB174" s="479"/>
      <c r="AC174" s="479"/>
      <c r="AD174" s="479"/>
      <c r="AE174" s="479"/>
      <c r="AF174" s="479"/>
      <c r="AG174" s="479"/>
      <c r="AH174" s="479"/>
      <c r="AI174" s="479"/>
      <c r="AJ174" s="479"/>
      <c r="AK174" s="479"/>
      <c r="AL174" s="479"/>
      <c r="AM174" s="479"/>
      <c r="AN174" s="479"/>
      <c r="AO174" s="479"/>
      <c r="AP174" s="479"/>
      <c r="AQ174" s="479"/>
      <c r="AR174" s="479"/>
      <c r="AS174" s="479"/>
      <c r="AT174" s="479"/>
      <c r="AU174" s="479"/>
      <c r="AV174" s="479"/>
      <c r="AW174" s="479"/>
      <c r="AX174" s="479"/>
      <c r="AY174" s="479"/>
      <c r="AZ174" s="479"/>
      <c r="BA174" s="479"/>
      <c r="BB174" s="479"/>
      <c r="BC174" s="479"/>
      <c r="BD174" s="479"/>
      <c r="BE174" s="479"/>
      <c r="BF174" s="479"/>
      <c r="BG174" s="479"/>
      <c r="BH174" s="479"/>
      <c r="BI174" s="479"/>
      <c r="BJ174" s="479"/>
      <c r="BK174" s="479"/>
      <c r="BL174" s="479"/>
      <c r="BM174" s="479"/>
      <c r="BN174" s="479"/>
      <c r="BO174" s="479"/>
      <c r="BP174" s="479"/>
      <c r="BQ174" s="479"/>
      <c r="BR174" s="479"/>
      <c r="BS174" s="479"/>
      <c r="BT174" s="479"/>
      <c r="BU174" s="479"/>
      <c r="BV174" s="479"/>
      <c r="BW174" s="479"/>
      <c r="BX174" s="479"/>
      <c r="BY174" s="479"/>
      <c r="BZ174" s="479"/>
      <c r="CA174" s="479"/>
      <c r="CB174" s="479"/>
      <c r="CC174" s="479"/>
    </row>
    <row r="175" ht="18.0" customHeight="1">
      <c r="A175" s="479"/>
      <c r="B175" s="482"/>
      <c r="C175" s="479"/>
      <c r="D175" s="479"/>
      <c r="E175" s="479"/>
      <c r="F175" s="479"/>
      <c r="G175" s="479"/>
      <c r="H175" s="479"/>
      <c r="I175" s="479"/>
      <c r="J175" s="479"/>
      <c r="K175" s="479"/>
      <c r="L175" s="479"/>
      <c r="M175" s="479"/>
      <c r="N175" s="479"/>
      <c r="O175" s="479"/>
      <c r="P175" s="479"/>
      <c r="Q175" s="479"/>
      <c r="R175" s="479"/>
      <c r="S175" s="479"/>
      <c r="T175" s="479"/>
      <c r="U175" s="479"/>
      <c r="V175" s="479"/>
      <c r="W175" s="479"/>
      <c r="X175" s="479"/>
      <c r="Y175" s="479"/>
      <c r="Z175" s="479"/>
      <c r="AA175" s="479"/>
      <c r="AB175" s="479"/>
      <c r="AC175" s="479"/>
      <c r="AD175" s="479"/>
      <c r="AE175" s="479"/>
      <c r="AF175" s="479"/>
      <c r="AG175" s="479"/>
      <c r="AH175" s="479"/>
      <c r="AI175" s="479"/>
      <c r="AJ175" s="479"/>
      <c r="AK175" s="479"/>
      <c r="AL175" s="479"/>
      <c r="AM175" s="479"/>
      <c r="AN175" s="479"/>
      <c r="AO175" s="479"/>
      <c r="AP175" s="479"/>
      <c r="AQ175" s="479"/>
      <c r="AR175" s="479"/>
      <c r="AS175" s="479"/>
      <c r="AT175" s="479"/>
      <c r="AU175" s="479"/>
      <c r="AV175" s="479"/>
      <c r="AW175" s="479"/>
      <c r="AX175" s="479"/>
      <c r="AY175" s="479"/>
      <c r="AZ175" s="479"/>
      <c r="BA175" s="479"/>
      <c r="BB175" s="479"/>
      <c r="BC175" s="479"/>
      <c r="BD175" s="479"/>
      <c r="BE175" s="479"/>
      <c r="BF175" s="479"/>
      <c r="BG175" s="479"/>
      <c r="BH175" s="479"/>
      <c r="BI175" s="479"/>
      <c r="BJ175" s="479"/>
      <c r="BK175" s="479"/>
      <c r="BL175" s="479"/>
      <c r="BM175" s="479"/>
      <c r="BN175" s="479"/>
      <c r="BO175" s="479"/>
      <c r="BP175" s="479"/>
      <c r="BQ175" s="479"/>
      <c r="BR175" s="479"/>
      <c r="BS175" s="479"/>
      <c r="BT175" s="479"/>
      <c r="BU175" s="479"/>
      <c r="BV175" s="479"/>
      <c r="BW175" s="479"/>
      <c r="BX175" s="479"/>
      <c r="BY175" s="479"/>
      <c r="BZ175" s="479"/>
      <c r="CA175" s="479"/>
      <c r="CB175" s="479"/>
      <c r="CC175" s="479"/>
    </row>
    <row r="176" ht="18.0" customHeight="1">
      <c r="A176" s="479"/>
      <c r="B176" s="482"/>
      <c r="C176" s="479"/>
      <c r="D176" s="479"/>
      <c r="E176" s="479"/>
      <c r="F176" s="479"/>
      <c r="G176" s="479"/>
      <c r="H176" s="479"/>
      <c r="I176" s="479"/>
      <c r="J176" s="479"/>
      <c r="K176" s="479"/>
      <c r="L176" s="479"/>
      <c r="M176" s="479"/>
      <c r="N176" s="479"/>
      <c r="O176" s="479"/>
      <c r="P176" s="479"/>
      <c r="Q176" s="479"/>
      <c r="R176" s="479"/>
      <c r="S176" s="479"/>
      <c r="T176" s="479"/>
      <c r="U176" s="479"/>
      <c r="V176" s="479"/>
      <c r="W176" s="479"/>
      <c r="X176" s="479"/>
      <c r="Y176" s="479"/>
      <c r="Z176" s="479"/>
      <c r="AA176" s="479"/>
      <c r="AB176" s="479"/>
      <c r="AC176" s="479"/>
      <c r="AD176" s="479"/>
      <c r="AE176" s="479"/>
      <c r="AF176" s="479"/>
      <c r="AG176" s="479"/>
      <c r="AH176" s="479"/>
      <c r="AI176" s="479"/>
      <c r="AJ176" s="479"/>
      <c r="AK176" s="479"/>
      <c r="AL176" s="479"/>
      <c r="AM176" s="479"/>
      <c r="AN176" s="479"/>
      <c r="AO176" s="479"/>
      <c r="AP176" s="479"/>
      <c r="AQ176" s="479"/>
      <c r="AR176" s="479"/>
      <c r="AS176" s="479"/>
      <c r="AT176" s="479"/>
      <c r="AU176" s="479"/>
      <c r="AV176" s="479"/>
      <c r="AW176" s="479"/>
      <c r="AX176" s="479"/>
      <c r="AY176" s="479"/>
      <c r="AZ176" s="479"/>
      <c r="BA176" s="479"/>
      <c r="BB176" s="479"/>
      <c r="BC176" s="479"/>
      <c r="BD176" s="479"/>
      <c r="BE176" s="479"/>
      <c r="BF176" s="479"/>
      <c r="BG176" s="479"/>
      <c r="BH176" s="479"/>
      <c r="BI176" s="479"/>
      <c r="BJ176" s="479"/>
      <c r="BK176" s="479"/>
      <c r="BL176" s="479"/>
      <c r="BM176" s="479"/>
      <c r="BN176" s="479"/>
      <c r="BO176" s="479"/>
      <c r="BP176" s="479"/>
      <c r="BQ176" s="479"/>
      <c r="BR176" s="479"/>
      <c r="BS176" s="479"/>
      <c r="BT176" s="479"/>
      <c r="BU176" s="479"/>
      <c r="BV176" s="479"/>
      <c r="BW176" s="479"/>
      <c r="BX176" s="479"/>
      <c r="BY176" s="479"/>
      <c r="BZ176" s="479"/>
      <c r="CA176" s="479"/>
      <c r="CB176" s="479"/>
      <c r="CC176" s="479"/>
    </row>
    <row r="177" ht="18.0" customHeight="1">
      <c r="A177" s="479"/>
      <c r="B177" s="482"/>
      <c r="C177" s="479"/>
      <c r="D177" s="479"/>
      <c r="E177" s="479"/>
      <c r="F177" s="479"/>
      <c r="G177" s="479"/>
      <c r="H177" s="479"/>
      <c r="I177" s="479"/>
      <c r="J177" s="479"/>
      <c r="K177" s="479"/>
      <c r="L177" s="479"/>
      <c r="M177" s="479"/>
      <c r="N177" s="479"/>
      <c r="O177" s="479"/>
      <c r="P177" s="479"/>
      <c r="Q177" s="479"/>
      <c r="R177" s="479"/>
      <c r="S177" s="479"/>
      <c r="T177" s="479"/>
      <c r="U177" s="479"/>
      <c r="V177" s="479"/>
      <c r="W177" s="479"/>
      <c r="X177" s="479"/>
      <c r="Y177" s="479"/>
      <c r="Z177" s="479"/>
      <c r="AA177" s="479"/>
      <c r="AB177" s="479"/>
      <c r="AC177" s="479"/>
      <c r="AD177" s="479"/>
      <c r="AE177" s="479"/>
      <c r="AF177" s="479"/>
      <c r="AG177" s="479"/>
      <c r="AH177" s="479"/>
      <c r="AI177" s="479"/>
      <c r="AJ177" s="479"/>
      <c r="AK177" s="479"/>
      <c r="AL177" s="479"/>
      <c r="AM177" s="479"/>
      <c r="AN177" s="479"/>
      <c r="AO177" s="479"/>
      <c r="AP177" s="479"/>
      <c r="AQ177" s="479"/>
      <c r="AR177" s="479"/>
      <c r="AS177" s="479"/>
      <c r="AT177" s="479"/>
      <c r="AU177" s="479"/>
      <c r="AV177" s="479"/>
      <c r="AW177" s="479"/>
      <c r="AX177" s="479"/>
      <c r="AY177" s="479"/>
      <c r="AZ177" s="479"/>
      <c r="BA177" s="479"/>
      <c r="BB177" s="479"/>
      <c r="BC177" s="479"/>
      <c r="BD177" s="479"/>
      <c r="BE177" s="479"/>
      <c r="BF177" s="479"/>
      <c r="BG177" s="479"/>
      <c r="BH177" s="479"/>
      <c r="BI177" s="479"/>
      <c r="BJ177" s="479"/>
      <c r="BK177" s="479"/>
      <c r="BL177" s="479"/>
      <c r="BM177" s="479"/>
      <c r="BN177" s="479"/>
      <c r="BO177" s="479"/>
      <c r="BP177" s="479"/>
      <c r="BQ177" s="479"/>
      <c r="BR177" s="479"/>
      <c r="BS177" s="479"/>
      <c r="BT177" s="479"/>
      <c r="BU177" s="479"/>
      <c r="BV177" s="479"/>
      <c r="BW177" s="479"/>
      <c r="BX177" s="479"/>
      <c r="BY177" s="479"/>
      <c r="BZ177" s="479"/>
      <c r="CA177" s="479"/>
      <c r="CB177" s="479"/>
      <c r="CC177" s="479"/>
    </row>
    <row r="178" ht="18.0" customHeight="1">
      <c r="A178" s="479"/>
      <c r="B178" s="482"/>
      <c r="C178" s="479"/>
      <c r="D178" s="479"/>
      <c r="E178" s="479"/>
      <c r="F178" s="479"/>
      <c r="G178" s="479"/>
      <c r="H178" s="479"/>
      <c r="I178" s="479"/>
      <c r="J178" s="479"/>
      <c r="K178" s="479"/>
      <c r="L178" s="479"/>
      <c r="M178" s="479"/>
      <c r="N178" s="479"/>
      <c r="O178" s="479"/>
      <c r="P178" s="479"/>
      <c r="Q178" s="479"/>
      <c r="R178" s="479"/>
      <c r="S178" s="479"/>
      <c r="T178" s="479"/>
      <c r="U178" s="479"/>
      <c r="V178" s="479"/>
      <c r="W178" s="479"/>
      <c r="X178" s="479"/>
      <c r="Y178" s="479"/>
      <c r="Z178" s="479"/>
      <c r="AA178" s="479"/>
      <c r="AB178" s="479"/>
      <c r="AC178" s="479"/>
      <c r="AD178" s="479"/>
      <c r="AE178" s="479"/>
      <c r="AF178" s="479"/>
      <c r="AG178" s="479"/>
      <c r="AH178" s="479"/>
      <c r="AI178" s="479"/>
      <c r="AJ178" s="479"/>
      <c r="AK178" s="479"/>
      <c r="AL178" s="479"/>
      <c r="AM178" s="479"/>
      <c r="AN178" s="479"/>
      <c r="AO178" s="479"/>
      <c r="AP178" s="479"/>
      <c r="AQ178" s="479"/>
      <c r="AR178" s="479"/>
      <c r="AS178" s="479"/>
      <c r="AT178" s="479"/>
      <c r="AU178" s="479"/>
      <c r="AV178" s="479"/>
      <c r="AW178" s="479"/>
      <c r="AX178" s="479"/>
      <c r="AY178" s="479"/>
      <c r="AZ178" s="479"/>
      <c r="BA178" s="479"/>
      <c r="BB178" s="479"/>
      <c r="BC178" s="479"/>
      <c r="BD178" s="479"/>
      <c r="BE178" s="479"/>
      <c r="BF178" s="479"/>
      <c r="BG178" s="479"/>
      <c r="BH178" s="479"/>
      <c r="BI178" s="479"/>
      <c r="BJ178" s="479"/>
      <c r="BK178" s="479"/>
      <c r="BL178" s="479"/>
      <c r="BM178" s="479"/>
      <c r="BN178" s="479"/>
      <c r="BO178" s="479"/>
      <c r="BP178" s="479"/>
      <c r="BQ178" s="479"/>
      <c r="BR178" s="479"/>
      <c r="BS178" s="479"/>
      <c r="BT178" s="479"/>
      <c r="BU178" s="479"/>
      <c r="BV178" s="479"/>
      <c r="BW178" s="479"/>
      <c r="BX178" s="479"/>
      <c r="BY178" s="479"/>
      <c r="BZ178" s="479"/>
      <c r="CA178" s="479"/>
      <c r="CB178" s="479"/>
      <c r="CC178" s="479"/>
    </row>
    <row r="179" ht="18.0" customHeight="1">
      <c r="A179" s="479"/>
      <c r="B179" s="482"/>
      <c r="C179" s="479"/>
      <c r="D179" s="479"/>
      <c r="E179" s="479"/>
      <c r="F179" s="479"/>
      <c r="G179" s="479"/>
      <c r="H179" s="479"/>
      <c r="I179" s="479"/>
      <c r="J179" s="479"/>
      <c r="K179" s="479"/>
      <c r="L179" s="479"/>
      <c r="M179" s="479"/>
      <c r="N179" s="479"/>
      <c r="O179" s="479"/>
      <c r="P179" s="479"/>
      <c r="Q179" s="479"/>
      <c r="R179" s="479"/>
      <c r="S179" s="479"/>
      <c r="T179" s="479"/>
      <c r="U179" s="479"/>
      <c r="V179" s="479"/>
      <c r="W179" s="479"/>
      <c r="X179" s="479"/>
      <c r="Y179" s="479"/>
      <c r="Z179" s="479"/>
      <c r="AA179" s="479"/>
      <c r="AB179" s="479"/>
      <c r="AC179" s="479"/>
      <c r="AD179" s="479"/>
      <c r="AE179" s="479"/>
      <c r="AF179" s="479"/>
      <c r="AG179" s="479"/>
      <c r="AH179" s="479"/>
      <c r="AI179" s="479"/>
      <c r="AJ179" s="479"/>
      <c r="AK179" s="479"/>
      <c r="AL179" s="479"/>
      <c r="AM179" s="479"/>
      <c r="AN179" s="479"/>
      <c r="AO179" s="479"/>
      <c r="AP179" s="479"/>
      <c r="AQ179" s="479"/>
      <c r="AR179" s="479"/>
      <c r="AS179" s="479"/>
      <c r="AT179" s="479"/>
      <c r="AU179" s="479"/>
      <c r="AV179" s="479"/>
      <c r="AW179" s="479"/>
      <c r="AX179" s="479"/>
      <c r="AY179" s="479"/>
      <c r="AZ179" s="479"/>
      <c r="BA179" s="479"/>
      <c r="BB179" s="479"/>
      <c r="BC179" s="479"/>
      <c r="BD179" s="479"/>
      <c r="BE179" s="479"/>
      <c r="BF179" s="479"/>
      <c r="BG179" s="479"/>
      <c r="BH179" s="479"/>
      <c r="BI179" s="479"/>
      <c r="BJ179" s="479"/>
      <c r="BK179" s="479"/>
      <c r="BL179" s="479"/>
      <c r="BM179" s="479"/>
      <c r="BN179" s="479"/>
      <c r="BO179" s="479"/>
      <c r="BP179" s="479"/>
      <c r="BQ179" s="479"/>
      <c r="BR179" s="479"/>
      <c r="BS179" s="479"/>
      <c r="BT179" s="479"/>
      <c r="BU179" s="479"/>
      <c r="BV179" s="479"/>
      <c r="BW179" s="479"/>
      <c r="BX179" s="479"/>
      <c r="BY179" s="479"/>
      <c r="BZ179" s="479"/>
      <c r="CA179" s="479"/>
      <c r="CB179" s="479"/>
      <c r="CC179" s="479"/>
    </row>
    <row r="180" ht="18.0" customHeight="1">
      <c r="A180" s="479"/>
      <c r="B180" s="482"/>
      <c r="C180" s="479"/>
      <c r="D180" s="479"/>
      <c r="E180" s="479"/>
      <c r="F180" s="479"/>
      <c r="G180" s="479"/>
      <c r="H180" s="479"/>
      <c r="I180" s="479"/>
      <c r="J180" s="479"/>
      <c r="K180" s="479"/>
      <c r="L180" s="479"/>
      <c r="M180" s="479"/>
      <c r="N180" s="479"/>
      <c r="O180" s="479"/>
      <c r="P180" s="479"/>
      <c r="Q180" s="479"/>
      <c r="R180" s="479"/>
      <c r="S180" s="479"/>
      <c r="T180" s="479"/>
      <c r="U180" s="479"/>
      <c r="V180" s="479"/>
      <c r="W180" s="479"/>
      <c r="X180" s="479"/>
      <c r="Y180" s="479"/>
      <c r="Z180" s="479"/>
      <c r="AA180" s="479"/>
      <c r="AB180" s="479"/>
      <c r="AC180" s="479"/>
      <c r="AD180" s="479"/>
      <c r="AE180" s="479"/>
      <c r="AF180" s="479"/>
      <c r="AG180" s="479"/>
      <c r="AH180" s="479"/>
      <c r="AI180" s="479"/>
      <c r="AJ180" s="479"/>
      <c r="AK180" s="479"/>
      <c r="AL180" s="479"/>
      <c r="AM180" s="479"/>
      <c r="AN180" s="479"/>
      <c r="AO180" s="479"/>
      <c r="AP180" s="479"/>
      <c r="AQ180" s="479"/>
      <c r="AR180" s="479"/>
      <c r="AS180" s="479"/>
      <c r="AT180" s="479"/>
      <c r="AU180" s="479"/>
      <c r="AV180" s="479"/>
      <c r="AW180" s="479"/>
      <c r="AX180" s="479"/>
      <c r="AY180" s="479"/>
      <c r="AZ180" s="479"/>
      <c r="BA180" s="479"/>
      <c r="BB180" s="479"/>
      <c r="BC180" s="479"/>
      <c r="BD180" s="479"/>
      <c r="BE180" s="479"/>
      <c r="BF180" s="479"/>
      <c r="BG180" s="479"/>
      <c r="BH180" s="479"/>
      <c r="BI180" s="479"/>
      <c r="BJ180" s="479"/>
      <c r="BK180" s="479"/>
      <c r="BL180" s="479"/>
      <c r="BM180" s="479"/>
      <c r="BN180" s="479"/>
      <c r="BO180" s="479"/>
      <c r="BP180" s="479"/>
      <c r="BQ180" s="479"/>
      <c r="BR180" s="479"/>
      <c r="BS180" s="479"/>
      <c r="BT180" s="479"/>
      <c r="BU180" s="479"/>
      <c r="BV180" s="479"/>
      <c r="BW180" s="479"/>
      <c r="BX180" s="479"/>
      <c r="BY180" s="479"/>
      <c r="BZ180" s="479"/>
      <c r="CA180" s="479"/>
      <c r="CB180" s="479"/>
      <c r="CC180" s="479"/>
    </row>
    <row r="181" ht="18.0" customHeight="1">
      <c r="A181" s="479"/>
      <c r="B181" s="482"/>
      <c r="C181" s="479"/>
      <c r="D181" s="479"/>
      <c r="E181" s="479"/>
      <c r="F181" s="479"/>
      <c r="G181" s="479"/>
      <c r="H181" s="479"/>
      <c r="I181" s="479"/>
      <c r="J181" s="479"/>
      <c r="K181" s="479"/>
      <c r="L181" s="479"/>
      <c r="M181" s="479"/>
      <c r="N181" s="479"/>
      <c r="O181" s="479"/>
      <c r="P181" s="479"/>
      <c r="Q181" s="479"/>
      <c r="R181" s="479"/>
      <c r="S181" s="479"/>
      <c r="T181" s="479"/>
      <c r="U181" s="479"/>
      <c r="V181" s="479"/>
      <c r="W181" s="479"/>
      <c r="X181" s="479"/>
      <c r="Y181" s="479"/>
      <c r="Z181" s="479"/>
      <c r="AA181" s="479"/>
      <c r="AB181" s="479"/>
      <c r="AC181" s="479"/>
      <c r="AD181" s="479"/>
      <c r="AE181" s="479"/>
      <c r="AF181" s="479"/>
      <c r="AG181" s="479"/>
      <c r="AH181" s="479"/>
      <c r="AI181" s="479"/>
      <c r="AJ181" s="479"/>
      <c r="AK181" s="479"/>
      <c r="AL181" s="479"/>
      <c r="AM181" s="479"/>
      <c r="AN181" s="479"/>
      <c r="AO181" s="479"/>
      <c r="AP181" s="479"/>
      <c r="AQ181" s="479"/>
      <c r="AR181" s="479"/>
      <c r="AS181" s="479"/>
      <c r="AT181" s="479"/>
      <c r="AU181" s="479"/>
      <c r="AV181" s="479"/>
      <c r="AW181" s="479"/>
      <c r="AX181" s="479"/>
      <c r="AY181" s="479"/>
      <c r="AZ181" s="479"/>
      <c r="BA181" s="479"/>
      <c r="BB181" s="479"/>
      <c r="BC181" s="479"/>
      <c r="BD181" s="479"/>
      <c r="BE181" s="479"/>
      <c r="BF181" s="479"/>
      <c r="BG181" s="479"/>
      <c r="BH181" s="479"/>
      <c r="BI181" s="479"/>
      <c r="BJ181" s="479"/>
      <c r="BK181" s="479"/>
      <c r="BL181" s="479"/>
      <c r="BM181" s="479"/>
      <c r="BN181" s="479"/>
      <c r="BO181" s="479"/>
      <c r="BP181" s="479"/>
      <c r="BQ181" s="479"/>
      <c r="BR181" s="479"/>
      <c r="BS181" s="479"/>
      <c r="BT181" s="479"/>
      <c r="BU181" s="479"/>
      <c r="BV181" s="479"/>
      <c r="BW181" s="479"/>
      <c r="BX181" s="479"/>
      <c r="BY181" s="479"/>
      <c r="BZ181" s="479"/>
      <c r="CA181" s="479"/>
      <c r="CB181" s="479"/>
      <c r="CC181" s="479"/>
    </row>
    <row r="182" ht="18.0" customHeight="1">
      <c r="A182" s="479"/>
      <c r="B182" s="482"/>
      <c r="C182" s="479"/>
      <c r="D182" s="479"/>
      <c r="E182" s="479"/>
      <c r="F182" s="479"/>
      <c r="G182" s="479"/>
      <c r="H182" s="479"/>
      <c r="I182" s="479"/>
      <c r="J182" s="479"/>
      <c r="K182" s="479"/>
      <c r="L182" s="479"/>
      <c r="M182" s="479"/>
      <c r="N182" s="479"/>
      <c r="O182" s="479"/>
      <c r="P182" s="479"/>
      <c r="Q182" s="479"/>
      <c r="R182" s="479"/>
      <c r="S182" s="479"/>
      <c r="T182" s="479"/>
      <c r="U182" s="479"/>
      <c r="V182" s="479"/>
      <c r="W182" s="479"/>
      <c r="X182" s="479"/>
      <c r="Y182" s="479"/>
      <c r="Z182" s="479"/>
      <c r="AA182" s="479"/>
      <c r="AB182" s="479"/>
      <c r="AC182" s="479"/>
      <c r="AD182" s="479"/>
      <c r="AE182" s="479"/>
      <c r="AF182" s="479"/>
      <c r="AG182" s="479"/>
      <c r="AH182" s="479"/>
      <c r="AI182" s="479"/>
      <c r="AJ182" s="479"/>
      <c r="AK182" s="479"/>
      <c r="AL182" s="479"/>
      <c r="AM182" s="479"/>
      <c r="AN182" s="479"/>
      <c r="AO182" s="479"/>
      <c r="AP182" s="479"/>
      <c r="AQ182" s="479"/>
      <c r="AR182" s="479"/>
      <c r="AS182" s="479"/>
      <c r="AT182" s="479"/>
      <c r="AU182" s="479"/>
      <c r="AV182" s="479"/>
      <c r="AW182" s="479"/>
      <c r="AX182" s="479"/>
      <c r="AY182" s="479"/>
      <c r="AZ182" s="479"/>
      <c r="BA182" s="479"/>
      <c r="BB182" s="479"/>
      <c r="BC182" s="479"/>
      <c r="BD182" s="479"/>
      <c r="BE182" s="479"/>
      <c r="BF182" s="479"/>
      <c r="BG182" s="479"/>
      <c r="BH182" s="479"/>
      <c r="BI182" s="479"/>
      <c r="BJ182" s="479"/>
      <c r="BK182" s="479"/>
      <c r="BL182" s="479"/>
      <c r="BM182" s="479"/>
      <c r="BN182" s="479"/>
      <c r="BO182" s="479"/>
      <c r="BP182" s="479"/>
      <c r="BQ182" s="479"/>
      <c r="BR182" s="479"/>
      <c r="BS182" s="479"/>
      <c r="BT182" s="479"/>
      <c r="BU182" s="479"/>
      <c r="BV182" s="479"/>
      <c r="BW182" s="479"/>
      <c r="BX182" s="479"/>
      <c r="BY182" s="479"/>
      <c r="BZ182" s="479"/>
      <c r="CA182" s="479"/>
      <c r="CB182" s="479"/>
      <c r="CC182" s="479"/>
    </row>
    <row r="183" ht="18.0" customHeight="1">
      <c r="A183" s="479"/>
      <c r="B183" s="482"/>
      <c r="C183" s="479"/>
      <c r="D183" s="479"/>
      <c r="E183" s="479"/>
      <c r="F183" s="479"/>
      <c r="G183" s="479"/>
      <c r="H183" s="479"/>
      <c r="I183" s="479"/>
      <c r="J183" s="479"/>
      <c r="K183" s="479"/>
      <c r="L183" s="479"/>
      <c r="M183" s="479"/>
      <c r="N183" s="479"/>
      <c r="O183" s="479"/>
      <c r="P183" s="479"/>
      <c r="Q183" s="479"/>
      <c r="R183" s="479"/>
      <c r="S183" s="479"/>
      <c r="T183" s="479"/>
      <c r="U183" s="479"/>
      <c r="V183" s="479"/>
      <c r="W183" s="479"/>
      <c r="X183" s="479"/>
      <c r="Y183" s="479"/>
      <c r="Z183" s="479"/>
      <c r="AA183" s="479"/>
      <c r="AB183" s="479"/>
      <c r="AC183" s="479"/>
      <c r="AD183" s="479"/>
      <c r="AE183" s="479"/>
      <c r="AF183" s="479"/>
      <c r="AG183" s="479"/>
      <c r="AH183" s="479"/>
      <c r="AI183" s="479"/>
      <c r="AJ183" s="479"/>
      <c r="AK183" s="479"/>
      <c r="AL183" s="479"/>
      <c r="AM183" s="479"/>
      <c r="AN183" s="479"/>
      <c r="AO183" s="479"/>
      <c r="AP183" s="479"/>
      <c r="AQ183" s="479"/>
      <c r="AR183" s="479"/>
      <c r="AS183" s="479"/>
      <c r="AT183" s="479"/>
      <c r="AU183" s="479"/>
      <c r="AV183" s="479"/>
      <c r="AW183" s="479"/>
      <c r="AX183" s="479"/>
      <c r="AY183" s="479"/>
      <c r="AZ183" s="479"/>
      <c r="BA183" s="479"/>
      <c r="BB183" s="479"/>
      <c r="BC183" s="479"/>
      <c r="BD183" s="479"/>
      <c r="BE183" s="479"/>
      <c r="BF183" s="479"/>
      <c r="BG183" s="479"/>
      <c r="BH183" s="479"/>
      <c r="BI183" s="479"/>
      <c r="BJ183" s="479"/>
      <c r="BK183" s="479"/>
      <c r="BL183" s="479"/>
      <c r="BM183" s="479"/>
      <c r="BN183" s="479"/>
      <c r="BO183" s="479"/>
      <c r="BP183" s="479"/>
      <c r="BQ183" s="479"/>
      <c r="BR183" s="479"/>
      <c r="BS183" s="479"/>
      <c r="BT183" s="479"/>
      <c r="BU183" s="479"/>
      <c r="BV183" s="479"/>
      <c r="BW183" s="479"/>
      <c r="BX183" s="479"/>
      <c r="BY183" s="479"/>
      <c r="BZ183" s="479"/>
      <c r="CA183" s="479"/>
      <c r="CB183" s="479"/>
      <c r="CC183" s="479"/>
    </row>
    <row r="184" ht="18.0" customHeight="1">
      <c r="A184" s="479"/>
      <c r="B184" s="482"/>
      <c r="C184" s="479"/>
      <c r="D184" s="479"/>
      <c r="E184" s="479"/>
      <c r="F184" s="479"/>
      <c r="G184" s="479"/>
      <c r="H184" s="479"/>
      <c r="I184" s="479"/>
      <c r="J184" s="479"/>
      <c r="K184" s="479"/>
      <c r="L184" s="479"/>
      <c r="M184" s="479"/>
      <c r="N184" s="479"/>
      <c r="O184" s="479"/>
      <c r="P184" s="479"/>
      <c r="Q184" s="479"/>
      <c r="R184" s="479"/>
      <c r="S184" s="479"/>
      <c r="T184" s="479"/>
      <c r="U184" s="479"/>
      <c r="V184" s="479"/>
      <c r="W184" s="479"/>
      <c r="X184" s="479"/>
      <c r="Y184" s="479"/>
      <c r="Z184" s="479"/>
      <c r="AA184" s="479"/>
      <c r="AB184" s="479"/>
      <c r="AC184" s="479"/>
      <c r="AD184" s="479"/>
      <c r="AE184" s="479"/>
      <c r="AF184" s="479"/>
      <c r="AG184" s="479"/>
      <c r="AH184" s="479"/>
      <c r="AI184" s="479"/>
      <c r="AJ184" s="479"/>
      <c r="AK184" s="479"/>
      <c r="AL184" s="479"/>
      <c r="AM184" s="479"/>
      <c r="AN184" s="479"/>
      <c r="AO184" s="479"/>
      <c r="AP184" s="479"/>
      <c r="AQ184" s="479"/>
      <c r="AR184" s="479"/>
      <c r="AS184" s="479"/>
      <c r="AT184" s="479"/>
      <c r="AU184" s="479"/>
      <c r="AV184" s="479"/>
      <c r="AW184" s="479"/>
      <c r="AX184" s="479"/>
      <c r="AY184" s="479"/>
      <c r="AZ184" s="479"/>
      <c r="BA184" s="479"/>
      <c r="BB184" s="479"/>
      <c r="BC184" s="479"/>
      <c r="BD184" s="479"/>
      <c r="BE184" s="479"/>
      <c r="BF184" s="479"/>
      <c r="BG184" s="479"/>
      <c r="BH184" s="479"/>
      <c r="BI184" s="479"/>
      <c r="BJ184" s="479"/>
      <c r="BK184" s="479"/>
      <c r="BL184" s="479"/>
      <c r="BM184" s="479"/>
      <c r="BN184" s="479"/>
      <c r="BO184" s="479"/>
      <c r="BP184" s="479"/>
      <c r="BQ184" s="479"/>
      <c r="BR184" s="479"/>
      <c r="BS184" s="479"/>
      <c r="BT184" s="479"/>
      <c r="BU184" s="479"/>
      <c r="BV184" s="479"/>
      <c r="BW184" s="479"/>
      <c r="BX184" s="479"/>
      <c r="BY184" s="479"/>
      <c r="BZ184" s="479"/>
      <c r="CA184" s="479"/>
      <c r="CB184" s="479"/>
      <c r="CC184" s="479"/>
    </row>
    <row r="185" ht="18.0" customHeight="1">
      <c r="A185" s="479"/>
      <c r="B185" s="482"/>
      <c r="C185" s="479"/>
      <c r="D185" s="479"/>
      <c r="E185" s="479"/>
      <c r="F185" s="479"/>
      <c r="G185" s="479"/>
      <c r="H185" s="479"/>
      <c r="I185" s="479"/>
      <c r="J185" s="479"/>
      <c r="K185" s="479"/>
      <c r="L185" s="479"/>
      <c r="M185" s="479"/>
      <c r="N185" s="479"/>
      <c r="O185" s="479"/>
      <c r="P185" s="479"/>
      <c r="Q185" s="479"/>
      <c r="R185" s="479"/>
      <c r="S185" s="479"/>
      <c r="T185" s="479"/>
      <c r="U185" s="479"/>
      <c r="V185" s="479"/>
      <c r="W185" s="479"/>
      <c r="X185" s="479"/>
      <c r="Y185" s="479"/>
      <c r="Z185" s="479"/>
      <c r="AA185" s="479"/>
      <c r="AB185" s="479"/>
      <c r="AC185" s="479"/>
      <c r="AD185" s="479"/>
      <c r="AE185" s="479"/>
      <c r="AF185" s="479"/>
      <c r="AG185" s="479"/>
      <c r="AH185" s="479"/>
      <c r="AI185" s="479"/>
      <c r="AJ185" s="479"/>
      <c r="AK185" s="479"/>
      <c r="AL185" s="479"/>
      <c r="AM185" s="479"/>
      <c r="AN185" s="479"/>
      <c r="AO185" s="479"/>
      <c r="AP185" s="479"/>
      <c r="AQ185" s="479"/>
      <c r="AR185" s="479"/>
      <c r="AS185" s="479"/>
      <c r="AT185" s="479"/>
      <c r="AU185" s="479"/>
      <c r="AV185" s="479"/>
      <c r="AW185" s="479"/>
      <c r="AX185" s="479"/>
      <c r="AY185" s="479"/>
      <c r="AZ185" s="479"/>
      <c r="BA185" s="479"/>
      <c r="BB185" s="479"/>
      <c r="BC185" s="479"/>
      <c r="BD185" s="479"/>
      <c r="BE185" s="479"/>
      <c r="BF185" s="479"/>
      <c r="BG185" s="479"/>
      <c r="BH185" s="479"/>
      <c r="BI185" s="479"/>
      <c r="BJ185" s="479"/>
      <c r="BK185" s="479"/>
      <c r="BL185" s="479"/>
      <c r="BM185" s="479"/>
      <c r="BN185" s="479"/>
      <c r="BO185" s="479"/>
      <c r="BP185" s="479"/>
      <c r="BQ185" s="479"/>
      <c r="BR185" s="479"/>
      <c r="BS185" s="479"/>
      <c r="BT185" s="479"/>
      <c r="BU185" s="479"/>
      <c r="BV185" s="479"/>
      <c r="BW185" s="479"/>
      <c r="BX185" s="479"/>
      <c r="BY185" s="479"/>
      <c r="BZ185" s="479"/>
      <c r="CA185" s="479"/>
      <c r="CB185" s="479"/>
      <c r="CC185" s="479"/>
    </row>
    <row r="186" ht="18.0" customHeight="1">
      <c r="A186" s="479"/>
      <c r="B186" s="482"/>
      <c r="C186" s="479"/>
      <c r="D186" s="479"/>
      <c r="E186" s="479"/>
      <c r="F186" s="479"/>
      <c r="G186" s="479"/>
      <c r="H186" s="479"/>
      <c r="I186" s="479"/>
      <c r="J186" s="479"/>
      <c r="K186" s="479"/>
      <c r="L186" s="479"/>
      <c r="M186" s="479"/>
      <c r="N186" s="479"/>
      <c r="O186" s="479"/>
      <c r="P186" s="479"/>
      <c r="Q186" s="479"/>
      <c r="R186" s="479"/>
      <c r="S186" s="479"/>
      <c r="T186" s="479"/>
      <c r="U186" s="479"/>
      <c r="V186" s="479"/>
      <c r="W186" s="479"/>
      <c r="X186" s="479"/>
      <c r="Y186" s="479"/>
      <c r="Z186" s="479"/>
      <c r="AA186" s="479"/>
      <c r="AB186" s="479"/>
      <c r="AC186" s="479"/>
      <c r="AD186" s="479"/>
      <c r="AE186" s="479"/>
      <c r="AF186" s="479"/>
      <c r="AG186" s="479"/>
      <c r="AH186" s="479"/>
      <c r="AI186" s="479"/>
      <c r="AJ186" s="479"/>
      <c r="AK186" s="479"/>
      <c r="AL186" s="479"/>
      <c r="AM186" s="479"/>
      <c r="AN186" s="479"/>
      <c r="AO186" s="479"/>
      <c r="AP186" s="479"/>
      <c r="AQ186" s="479"/>
      <c r="AR186" s="479"/>
      <c r="AS186" s="479"/>
      <c r="AT186" s="479"/>
      <c r="AU186" s="479"/>
      <c r="AV186" s="479"/>
      <c r="AW186" s="479"/>
      <c r="AX186" s="479"/>
      <c r="AY186" s="479"/>
      <c r="AZ186" s="479"/>
      <c r="BA186" s="479"/>
      <c r="BB186" s="479"/>
      <c r="BC186" s="479"/>
      <c r="BD186" s="479"/>
      <c r="BE186" s="479"/>
      <c r="BF186" s="479"/>
      <c r="BG186" s="479"/>
      <c r="BH186" s="479"/>
      <c r="BI186" s="479"/>
      <c r="BJ186" s="479"/>
      <c r="BK186" s="479"/>
      <c r="BL186" s="479"/>
      <c r="BM186" s="479"/>
      <c r="BN186" s="479"/>
      <c r="BO186" s="479"/>
      <c r="BP186" s="479"/>
      <c r="BQ186" s="479"/>
      <c r="BR186" s="479"/>
      <c r="BS186" s="479"/>
      <c r="BT186" s="479"/>
      <c r="BU186" s="479"/>
      <c r="BV186" s="479"/>
      <c r="BW186" s="479"/>
      <c r="BX186" s="479"/>
      <c r="BY186" s="479"/>
      <c r="BZ186" s="479"/>
      <c r="CA186" s="479"/>
      <c r="CB186" s="479"/>
      <c r="CC186" s="479"/>
    </row>
    <row r="187" ht="18.0" customHeight="1">
      <c r="A187" s="479"/>
      <c r="B187" s="482"/>
      <c r="C187" s="479"/>
      <c r="D187" s="479"/>
      <c r="E187" s="479"/>
      <c r="F187" s="479"/>
      <c r="G187" s="479"/>
      <c r="H187" s="479"/>
      <c r="I187" s="479"/>
      <c r="J187" s="479"/>
      <c r="K187" s="479"/>
      <c r="L187" s="479"/>
      <c r="M187" s="479"/>
      <c r="N187" s="479"/>
      <c r="O187" s="479"/>
      <c r="P187" s="479"/>
      <c r="Q187" s="479"/>
      <c r="R187" s="479"/>
      <c r="S187" s="479"/>
      <c r="T187" s="479"/>
      <c r="U187" s="479"/>
      <c r="V187" s="479"/>
      <c r="W187" s="479"/>
      <c r="X187" s="479"/>
      <c r="Y187" s="479"/>
      <c r="Z187" s="479"/>
      <c r="AA187" s="479"/>
      <c r="AB187" s="479"/>
      <c r="AC187" s="479"/>
      <c r="AD187" s="479"/>
      <c r="AE187" s="479"/>
      <c r="AF187" s="479"/>
      <c r="AG187" s="479"/>
      <c r="AH187" s="479"/>
      <c r="AI187" s="479"/>
      <c r="AJ187" s="479"/>
      <c r="AK187" s="479"/>
      <c r="AL187" s="479"/>
      <c r="AM187" s="479"/>
      <c r="AN187" s="479"/>
      <c r="AO187" s="479"/>
      <c r="AP187" s="479"/>
      <c r="AQ187" s="479"/>
      <c r="AR187" s="479"/>
      <c r="AS187" s="479"/>
      <c r="AT187" s="479"/>
      <c r="AU187" s="479"/>
      <c r="AV187" s="479"/>
      <c r="AW187" s="479"/>
      <c r="AX187" s="479"/>
      <c r="AY187" s="479"/>
      <c r="AZ187" s="479"/>
      <c r="BA187" s="479"/>
      <c r="BB187" s="479"/>
      <c r="BC187" s="479"/>
      <c r="BD187" s="479"/>
      <c r="BE187" s="479"/>
      <c r="BF187" s="479"/>
      <c r="BG187" s="479"/>
      <c r="BH187" s="479"/>
      <c r="BI187" s="479"/>
      <c r="BJ187" s="479"/>
      <c r="BK187" s="479"/>
      <c r="BL187" s="479"/>
      <c r="BM187" s="479"/>
      <c r="BN187" s="479"/>
      <c r="BO187" s="479"/>
      <c r="BP187" s="479"/>
      <c r="BQ187" s="479"/>
      <c r="BR187" s="479"/>
      <c r="BS187" s="479"/>
      <c r="BT187" s="479"/>
      <c r="BU187" s="479"/>
      <c r="BV187" s="479"/>
      <c r="BW187" s="479"/>
      <c r="BX187" s="479"/>
      <c r="BY187" s="479"/>
      <c r="BZ187" s="479"/>
      <c r="CA187" s="479"/>
      <c r="CB187" s="479"/>
      <c r="CC187" s="479"/>
    </row>
    <row r="188" ht="18.0" customHeight="1">
      <c r="A188" s="479"/>
      <c r="B188" s="482"/>
      <c r="C188" s="479"/>
      <c r="D188" s="479"/>
      <c r="E188" s="479"/>
      <c r="F188" s="479"/>
      <c r="G188" s="479"/>
      <c r="H188" s="479"/>
      <c r="I188" s="479"/>
      <c r="J188" s="479"/>
      <c r="K188" s="479"/>
      <c r="L188" s="479"/>
      <c r="M188" s="479"/>
      <c r="N188" s="479"/>
      <c r="O188" s="479"/>
      <c r="P188" s="479"/>
      <c r="Q188" s="479"/>
      <c r="R188" s="479"/>
      <c r="S188" s="479"/>
      <c r="T188" s="479"/>
      <c r="U188" s="479"/>
      <c r="V188" s="479"/>
      <c r="W188" s="479"/>
      <c r="X188" s="479"/>
      <c r="Y188" s="479"/>
      <c r="Z188" s="479"/>
      <c r="AA188" s="479"/>
      <c r="AB188" s="479"/>
      <c r="AC188" s="479"/>
      <c r="AD188" s="479"/>
      <c r="AE188" s="479"/>
      <c r="AF188" s="479"/>
      <c r="AG188" s="479"/>
      <c r="AH188" s="479"/>
      <c r="AI188" s="479"/>
      <c r="AJ188" s="479"/>
      <c r="AK188" s="479"/>
      <c r="AL188" s="479"/>
      <c r="AM188" s="479"/>
      <c r="AN188" s="479"/>
      <c r="AO188" s="479"/>
      <c r="AP188" s="479"/>
      <c r="AQ188" s="479"/>
      <c r="AR188" s="479"/>
      <c r="AS188" s="479"/>
      <c r="AT188" s="479"/>
      <c r="AU188" s="479"/>
      <c r="AV188" s="479"/>
      <c r="AW188" s="479"/>
      <c r="AX188" s="479"/>
      <c r="AY188" s="479"/>
      <c r="AZ188" s="479"/>
      <c r="BA188" s="479"/>
      <c r="BB188" s="479"/>
      <c r="BC188" s="479"/>
      <c r="BD188" s="479"/>
      <c r="BE188" s="479"/>
      <c r="BF188" s="479"/>
      <c r="BG188" s="479"/>
      <c r="BH188" s="479"/>
      <c r="BI188" s="479"/>
      <c r="BJ188" s="479"/>
      <c r="BK188" s="479"/>
      <c r="BL188" s="479"/>
      <c r="BM188" s="479"/>
      <c r="BN188" s="479"/>
      <c r="BO188" s="479"/>
      <c r="BP188" s="479"/>
      <c r="BQ188" s="479"/>
      <c r="BR188" s="479"/>
      <c r="BS188" s="479"/>
      <c r="BT188" s="479"/>
      <c r="BU188" s="479"/>
      <c r="BV188" s="479"/>
      <c r="BW188" s="479"/>
      <c r="BX188" s="479"/>
      <c r="BY188" s="479"/>
      <c r="BZ188" s="479"/>
      <c r="CA188" s="479"/>
      <c r="CB188" s="479"/>
      <c r="CC188" s="479"/>
    </row>
    <row r="189" ht="18.0" customHeight="1">
      <c r="A189" s="479"/>
      <c r="B189" s="482"/>
      <c r="C189" s="479"/>
      <c r="D189" s="479"/>
      <c r="E189" s="479"/>
      <c r="F189" s="479"/>
      <c r="G189" s="479"/>
      <c r="H189" s="479"/>
      <c r="I189" s="479"/>
      <c r="J189" s="479"/>
      <c r="K189" s="479"/>
      <c r="L189" s="479"/>
      <c r="M189" s="479"/>
      <c r="N189" s="479"/>
      <c r="O189" s="479"/>
      <c r="P189" s="479"/>
      <c r="Q189" s="479"/>
      <c r="R189" s="479"/>
      <c r="S189" s="479"/>
      <c r="T189" s="479"/>
      <c r="U189" s="479"/>
      <c r="V189" s="479"/>
      <c r="W189" s="479"/>
      <c r="X189" s="479"/>
      <c r="Y189" s="479"/>
      <c r="Z189" s="479"/>
      <c r="AA189" s="479"/>
      <c r="AB189" s="479"/>
      <c r="AC189" s="479"/>
      <c r="AD189" s="479"/>
      <c r="AE189" s="479"/>
      <c r="AF189" s="479"/>
      <c r="AG189" s="479"/>
      <c r="AH189" s="479"/>
      <c r="AI189" s="479"/>
      <c r="AJ189" s="479"/>
      <c r="AK189" s="479"/>
      <c r="AL189" s="479"/>
      <c r="AM189" s="479"/>
      <c r="AN189" s="479"/>
      <c r="AO189" s="479"/>
      <c r="AP189" s="479"/>
      <c r="AQ189" s="479"/>
      <c r="AR189" s="479"/>
      <c r="AS189" s="479"/>
      <c r="AT189" s="479"/>
      <c r="AU189" s="479"/>
      <c r="AV189" s="479"/>
      <c r="AW189" s="479"/>
      <c r="AX189" s="479"/>
      <c r="AY189" s="479"/>
      <c r="AZ189" s="479"/>
      <c r="BA189" s="479"/>
      <c r="BB189" s="479"/>
      <c r="BC189" s="479"/>
      <c r="BD189" s="479"/>
      <c r="BE189" s="479"/>
      <c r="BF189" s="479"/>
      <c r="BG189" s="479"/>
      <c r="BH189" s="479"/>
      <c r="BI189" s="479"/>
      <c r="BJ189" s="479"/>
      <c r="BK189" s="479"/>
      <c r="BL189" s="479"/>
      <c r="BM189" s="479"/>
      <c r="BN189" s="479"/>
      <c r="BO189" s="479"/>
      <c r="BP189" s="479"/>
      <c r="BQ189" s="479"/>
      <c r="BR189" s="479"/>
      <c r="BS189" s="479"/>
      <c r="BT189" s="479"/>
      <c r="BU189" s="479"/>
      <c r="BV189" s="479"/>
      <c r="BW189" s="479"/>
      <c r="BX189" s="479"/>
      <c r="BY189" s="479"/>
      <c r="BZ189" s="479"/>
      <c r="CA189" s="479"/>
      <c r="CB189" s="479"/>
      <c r="CC189" s="479"/>
    </row>
    <row r="190" ht="18.0" customHeight="1">
      <c r="A190" s="479"/>
      <c r="B190" s="482"/>
      <c r="C190" s="479"/>
      <c r="D190" s="479"/>
      <c r="E190" s="479"/>
      <c r="F190" s="479"/>
      <c r="G190" s="479"/>
      <c r="H190" s="479"/>
      <c r="I190" s="479"/>
      <c r="J190" s="479"/>
      <c r="K190" s="479"/>
      <c r="L190" s="479"/>
      <c r="M190" s="479"/>
      <c r="N190" s="479"/>
      <c r="O190" s="479"/>
      <c r="P190" s="479"/>
      <c r="Q190" s="479"/>
      <c r="R190" s="479"/>
      <c r="S190" s="479"/>
      <c r="T190" s="479"/>
      <c r="U190" s="479"/>
      <c r="V190" s="479"/>
      <c r="W190" s="479"/>
      <c r="X190" s="479"/>
      <c r="Y190" s="479"/>
      <c r="Z190" s="479"/>
      <c r="AA190" s="479"/>
      <c r="AB190" s="479"/>
      <c r="AC190" s="479"/>
      <c r="AD190" s="479"/>
      <c r="AE190" s="479"/>
      <c r="AF190" s="479"/>
      <c r="AG190" s="479"/>
      <c r="AH190" s="479"/>
      <c r="AI190" s="479"/>
      <c r="AJ190" s="479"/>
      <c r="AK190" s="479"/>
      <c r="AL190" s="479"/>
      <c r="AM190" s="479"/>
      <c r="AN190" s="479"/>
      <c r="AO190" s="479"/>
      <c r="AP190" s="479"/>
      <c r="AQ190" s="479"/>
      <c r="AR190" s="479"/>
      <c r="AS190" s="479"/>
      <c r="AT190" s="479"/>
      <c r="AU190" s="479"/>
      <c r="AV190" s="479"/>
      <c r="AW190" s="479"/>
      <c r="AX190" s="479"/>
      <c r="AY190" s="479"/>
      <c r="AZ190" s="479"/>
      <c r="BA190" s="479"/>
      <c r="BB190" s="479"/>
      <c r="BC190" s="479"/>
      <c r="BD190" s="479"/>
      <c r="BE190" s="479"/>
      <c r="BF190" s="479"/>
      <c r="BG190" s="479"/>
      <c r="BH190" s="479"/>
      <c r="BI190" s="479"/>
      <c r="BJ190" s="479"/>
      <c r="BK190" s="479"/>
      <c r="BL190" s="479"/>
      <c r="BM190" s="479"/>
      <c r="BN190" s="479"/>
      <c r="BO190" s="479"/>
      <c r="BP190" s="479"/>
      <c r="BQ190" s="479"/>
      <c r="BR190" s="479"/>
      <c r="BS190" s="479"/>
      <c r="BT190" s="479"/>
      <c r="BU190" s="479"/>
      <c r="BV190" s="479"/>
      <c r="BW190" s="479"/>
      <c r="BX190" s="479"/>
      <c r="BY190" s="479"/>
      <c r="BZ190" s="479"/>
      <c r="CA190" s="479"/>
      <c r="CB190" s="479"/>
      <c r="CC190" s="479"/>
    </row>
    <row r="191" ht="18.0" customHeight="1">
      <c r="A191" s="479"/>
      <c r="B191" s="482"/>
      <c r="C191" s="479"/>
      <c r="D191" s="479"/>
      <c r="E191" s="479"/>
      <c r="F191" s="479"/>
      <c r="G191" s="479"/>
      <c r="H191" s="479"/>
      <c r="I191" s="479"/>
      <c r="J191" s="479"/>
      <c r="K191" s="479"/>
      <c r="L191" s="479"/>
      <c r="M191" s="479"/>
      <c r="N191" s="479"/>
      <c r="O191" s="479"/>
      <c r="P191" s="479"/>
      <c r="Q191" s="479"/>
      <c r="R191" s="479"/>
      <c r="S191" s="479"/>
      <c r="T191" s="479"/>
      <c r="U191" s="479"/>
      <c r="V191" s="479"/>
      <c r="W191" s="479"/>
      <c r="X191" s="479"/>
      <c r="Y191" s="479"/>
      <c r="Z191" s="479"/>
      <c r="AA191" s="479"/>
      <c r="AB191" s="479"/>
      <c r="AC191" s="479"/>
      <c r="AD191" s="479"/>
      <c r="AE191" s="479"/>
      <c r="AF191" s="479"/>
      <c r="AG191" s="479"/>
      <c r="AH191" s="479"/>
      <c r="AI191" s="479"/>
      <c r="AJ191" s="479"/>
      <c r="AK191" s="479"/>
      <c r="AL191" s="479"/>
      <c r="AM191" s="479"/>
      <c r="AN191" s="479"/>
      <c r="AO191" s="479"/>
      <c r="AP191" s="479"/>
      <c r="AQ191" s="479"/>
      <c r="AR191" s="479"/>
      <c r="AS191" s="479"/>
      <c r="AT191" s="479"/>
      <c r="AU191" s="479"/>
      <c r="AV191" s="479"/>
      <c r="AW191" s="479"/>
      <c r="AX191" s="479"/>
      <c r="AY191" s="479"/>
      <c r="AZ191" s="479"/>
      <c r="BA191" s="479"/>
      <c r="BB191" s="479"/>
      <c r="BC191" s="479"/>
      <c r="BD191" s="479"/>
      <c r="BE191" s="479"/>
      <c r="BF191" s="479"/>
      <c r="BG191" s="479"/>
      <c r="BH191" s="479"/>
      <c r="BI191" s="479"/>
      <c r="BJ191" s="479"/>
      <c r="BK191" s="479"/>
      <c r="BL191" s="479"/>
      <c r="BM191" s="479"/>
      <c r="BN191" s="479"/>
      <c r="BO191" s="479"/>
      <c r="BP191" s="479"/>
      <c r="BQ191" s="479"/>
      <c r="BR191" s="479"/>
      <c r="BS191" s="479"/>
      <c r="BT191" s="479"/>
      <c r="BU191" s="479"/>
      <c r="BV191" s="479"/>
      <c r="BW191" s="479"/>
      <c r="BX191" s="479"/>
      <c r="BY191" s="479"/>
      <c r="BZ191" s="479"/>
      <c r="CA191" s="479"/>
      <c r="CB191" s="479"/>
      <c r="CC191" s="479"/>
    </row>
    <row r="192" ht="18.0" customHeight="1">
      <c r="A192" s="479"/>
      <c r="B192" s="482"/>
      <c r="C192" s="479"/>
      <c r="D192" s="479"/>
      <c r="E192" s="479"/>
      <c r="F192" s="479"/>
      <c r="G192" s="479"/>
      <c r="H192" s="479"/>
      <c r="I192" s="479"/>
      <c r="J192" s="479"/>
      <c r="K192" s="479"/>
      <c r="L192" s="479"/>
      <c r="M192" s="479"/>
      <c r="N192" s="479"/>
      <c r="O192" s="479"/>
      <c r="P192" s="479"/>
      <c r="Q192" s="479"/>
      <c r="R192" s="479"/>
      <c r="S192" s="479"/>
      <c r="T192" s="479"/>
      <c r="U192" s="479"/>
      <c r="V192" s="479"/>
      <c r="W192" s="479"/>
      <c r="X192" s="479"/>
      <c r="Y192" s="479"/>
      <c r="Z192" s="479"/>
      <c r="AA192" s="479"/>
      <c r="AB192" s="479"/>
      <c r="AC192" s="479"/>
      <c r="AD192" s="479"/>
      <c r="AE192" s="479"/>
      <c r="AF192" s="479"/>
      <c r="AG192" s="479"/>
      <c r="AH192" s="479"/>
      <c r="AI192" s="479"/>
      <c r="AJ192" s="479"/>
      <c r="AK192" s="479"/>
      <c r="AL192" s="479"/>
      <c r="AM192" s="479"/>
      <c r="AN192" s="479"/>
      <c r="AO192" s="479"/>
      <c r="AP192" s="479"/>
      <c r="AQ192" s="479"/>
      <c r="AR192" s="479"/>
      <c r="AS192" s="479"/>
      <c r="AT192" s="479"/>
      <c r="AU192" s="479"/>
      <c r="AV192" s="479"/>
      <c r="AW192" s="479"/>
      <c r="AX192" s="479"/>
      <c r="AY192" s="479"/>
      <c r="AZ192" s="479"/>
      <c r="BA192" s="479"/>
      <c r="BB192" s="479"/>
      <c r="BC192" s="479"/>
      <c r="BD192" s="479"/>
      <c r="BE192" s="479"/>
      <c r="BF192" s="479"/>
      <c r="BG192" s="479"/>
      <c r="BH192" s="479"/>
      <c r="BI192" s="479"/>
      <c r="BJ192" s="479"/>
      <c r="BK192" s="479"/>
      <c r="BL192" s="479"/>
      <c r="BM192" s="479"/>
      <c r="BN192" s="479"/>
      <c r="BO192" s="479"/>
      <c r="BP192" s="479"/>
      <c r="BQ192" s="479"/>
      <c r="BR192" s="479"/>
      <c r="BS192" s="479"/>
      <c r="BT192" s="479"/>
      <c r="BU192" s="479"/>
      <c r="BV192" s="479"/>
      <c r="BW192" s="479"/>
      <c r="BX192" s="479"/>
      <c r="BY192" s="479"/>
      <c r="BZ192" s="479"/>
      <c r="CA192" s="479"/>
      <c r="CB192" s="479"/>
      <c r="CC192" s="479"/>
    </row>
    <row r="193" ht="18.0" customHeight="1">
      <c r="A193" s="479"/>
      <c r="B193" s="482"/>
      <c r="C193" s="479"/>
      <c r="D193" s="479"/>
      <c r="E193" s="479"/>
      <c r="F193" s="479"/>
      <c r="G193" s="479"/>
      <c r="H193" s="479"/>
      <c r="I193" s="479"/>
      <c r="J193" s="479"/>
      <c r="K193" s="479"/>
      <c r="L193" s="479"/>
      <c r="M193" s="479"/>
      <c r="N193" s="479"/>
      <c r="O193" s="479"/>
      <c r="P193" s="479"/>
      <c r="Q193" s="479"/>
      <c r="R193" s="479"/>
      <c r="S193" s="479"/>
      <c r="T193" s="479"/>
      <c r="U193" s="479"/>
      <c r="V193" s="479"/>
      <c r="W193" s="479"/>
      <c r="X193" s="479"/>
      <c r="Y193" s="479"/>
      <c r="Z193" s="479"/>
      <c r="AA193" s="479"/>
      <c r="AB193" s="479"/>
      <c r="AC193" s="479"/>
      <c r="AD193" s="479"/>
      <c r="AE193" s="479"/>
      <c r="AF193" s="479"/>
      <c r="AG193" s="479"/>
      <c r="AH193" s="479"/>
      <c r="AI193" s="479"/>
      <c r="AJ193" s="479"/>
      <c r="AK193" s="479"/>
      <c r="AL193" s="479"/>
      <c r="AM193" s="479"/>
      <c r="AN193" s="479"/>
      <c r="AO193" s="479"/>
      <c r="AP193" s="479"/>
      <c r="AQ193" s="479"/>
      <c r="AR193" s="479"/>
      <c r="AS193" s="479"/>
      <c r="AT193" s="479"/>
      <c r="AU193" s="479"/>
      <c r="AV193" s="479"/>
      <c r="AW193" s="479"/>
      <c r="AX193" s="479"/>
      <c r="AY193" s="479"/>
      <c r="AZ193" s="479"/>
      <c r="BA193" s="479"/>
      <c r="BB193" s="479"/>
      <c r="BC193" s="479"/>
      <c r="BD193" s="479"/>
      <c r="BE193" s="479"/>
      <c r="BF193" s="479"/>
      <c r="BG193" s="479"/>
      <c r="BH193" s="479"/>
      <c r="BI193" s="479"/>
      <c r="BJ193" s="479"/>
      <c r="BK193" s="479"/>
      <c r="BL193" s="479"/>
      <c r="BM193" s="479"/>
      <c r="BN193" s="479"/>
      <c r="BO193" s="479"/>
      <c r="BP193" s="479"/>
      <c r="BQ193" s="479"/>
      <c r="BR193" s="479"/>
      <c r="BS193" s="479"/>
      <c r="BT193" s="479"/>
      <c r="BU193" s="479"/>
      <c r="BV193" s="479"/>
      <c r="BW193" s="479"/>
      <c r="BX193" s="479"/>
      <c r="BY193" s="479"/>
      <c r="BZ193" s="479"/>
      <c r="CA193" s="479"/>
      <c r="CB193" s="479"/>
      <c r="CC193" s="479"/>
    </row>
    <row r="194" ht="18.0" customHeight="1">
      <c r="A194" s="479"/>
      <c r="B194" s="482"/>
      <c r="C194" s="479"/>
      <c r="D194" s="479"/>
      <c r="E194" s="479"/>
      <c r="F194" s="479"/>
      <c r="G194" s="479"/>
      <c r="H194" s="479"/>
      <c r="I194" s="479"/>
      <c r="J194" s="479"/>
      <c r="K194" s="479"/>
      <c r="L194" s="479"/>
      <c r="M194" s="479"/>
      <c r="N194" s="479"/>
      <c r="O194" s="479"/>
      <c r="P194" s="479"/>
      <c r="Q194" s="479"/>
      <c r="R194" s="479"/>
      <c r="S194" s="479"/>
      <c r="T194" s="479"/>
      <c r="U194" s="479"/>
      <c r="V194" s="479"/>
      <c r="W194" s="479"/>
      <c r="X194" s="479"/>
      <c r="Y194" s="479"/>
      <c r="Z194" s="479"/>
      <c r="AA194" s="479"/>
      <c r="AB194" s="479"/>
      <c r="AC194" s="479"/>
      <c r="AD194" s="479"/>
      <c r="AE194" s="479"/>
      <c r="AF194" s="479"/>
      <c r="AG194" s="479"/>
      <c r="AH194" s="479"/>
      <c r="AI194" s="479"/>
      <c r="AJ194" s="479"/>
      <c r="AK194" s="479"/>
      <c r="AL194" s="479"/>
      <c r="AM194" s="479"/>
      <c r="AN194" s="479"/>
      <c r="AO194" s="479"/>
      <c r="AP194" s="479"/>
      <c r="AQ194" s="479"/>
      <c r="AR194" s="479"/>
      <c r="AS194" s="479"/>
      <c r="AT194" s="479"/>
      <c r="AU194" s="479"/>
      <c r="AV194" s="479"/>
      <c r="AW194" s="479"/>
      <c r="AX194" s="479"/>
      <c r="AY194" s="479"/>
      <c r="AZ194" s="479"/>
      <c r="BA194" s="479"/>
      <c r="BB194" s="479"/>
      <c r="BC194" s="479"/>
      <c r="BD194" s="479"/>
      <c r="BE194" s="479"/>
      <c r="BF194" s="479"/>
      <c r="BG194" s="479"/>
      <c r="BH194" s="479"/>
      <c r="BI194" s="479"/>
      <c r="BJ194" s="479"/>
      <c r="BK194" s="479"/>
      <c r="BL194" s="479"/>
      <c r="BM194" s="479"/>
      <c r="BN194" s="479"/>
      <c r="BO194" s="479"/>
      <c r="BP194" s="479"/>
      <c r="BQ194" s="479"/>
      <c r="BR194" s="479"/>
      <c r="BS194" s="479"/>
      <c r="BT194" s="479"/>
      <c r="BU194" s="479"/>
      <c r="BV194" s="479"/>
      <c r="BW194" s="479"/>
      <c r="BX194" s="479"/>
      <c r="BY194" s="479"/>
      <c r="BZ194" s="479"/>
      <c r="CA194" s="479"/>
      <c r="CB194" s="479"/>
      <c r="CC194" s="479"/>
    </row>
    <row r="195" ht="18.0" customHeight="1">
      <c r="A195" s="479"/>
      <c r="B195" s="482"/>
      <c r="C195" s="479"/>
      <c r="D195" s="479"/>
      <c r="E195" s="479"/>
      <c r="F195" s="479"/>
      <c r="G195" s="479"/>
      <c r="H195" s="479"/>
      <c r="I195" s="479"/>
      <c r="J195" s="479"/>
      <c r="K195" s="479"/>
      <c r="L195" s="479"/>
      <c r="M195" s="479"/>
      <c r="N195" s="479"/>
      <c r="O195" s="479"/>
      <c r="P195" s="479"/>
      <c r="Q195" s="479"/>
      <c r="R195" s="479"/>
      <c r="S195" s="479"/>
      <c r="T195" s="479"/>
      <c r="U195" s="479"/>
      <c r="V195" s="479"/>
      <c r="W195" s="479"/>
      <c r="X195" s="479"/>
      <c r="Y195" s="479"/>
      <c r="Z195" s="479"/>
      <c r="AA195" s="479"/>
      <c r="AB195" s="479"/>
      <c r="AC195" s="479"/>
      <c r="AD195" s="479"/>
      <c r="AE195" s="479"/>
      <c r="AF195" s="479"/>
      <c r="AG195" s="479"/>
      <c r="AH195" s="479"/>
      <c r="AI195" s="479"/>
      <c r="AJ195" s="479"/>
      <c r="AK195" s="479"/>
      <c r="AL195" s="479"/>
      <c r="AM195" s="479"/>
      <c r="AN195" s="479"/>
      <c r="AO195" s="479"/>
      <c r="AP195" s="479"/>
      <c r="AQ195" s="479"/>
      <c r="AR195" s="479"/>
      <c r="AS195" s="479"/>
      <c r="AT195" s="479"/>
      <c r="AU195" s="479"/>
      <c r="AV195" s="479"/>
      <c r="AW195" s="479"/>
      <c r="AX195" s="479"/>
      <c r="AY195" s="479"/>
      <c r="AZ195" s="479"/>
      <c r="BA195" s="479"/>
      <c r="BB195" s="479"/>
      <c r="BC195" s="479"/>
      <c r="BD195" s="479"/>
      <c r="BE195" s="479"/>
      <c r="BF195" s="479"/>
      <c r="BG195" s="479"/>
      <c r="BH195" s="479"/>
      <c r="BI195" s="479"/>
      <c r="BJ195" s="479"/>
      <c r="BK195" s="479"/>
      <c r="BL195" s="479"/>
      <c r="BM195" s="479"/>
      <c r="BN195" s="479"/>
      <c r="BO195" s="479"/>
      <c r="BP195" s="479"/>
      <c r="BQ195" s="479"/>
      <c r="BR195" s="479"/>
      <c r="BS195" s="479"/>
      <c r="BT195" s="479"/>
      <c r="BU195" s="479"/>
      <c r="BV195" s="479"/>
      <c r="BW195" s="479"/>
      <c r="BX195" s="479"/>
      <c r="BY195" s="479"/>
      <c r="BZ195" s="479"/>
      <c r="CA195" s="479"/>
      <c r="CB195" s="479"/>
      <c r="CC195" s="479"/>
    </row>
    <row r="196" ht="18.0" customHeight="1">
      <c r="A196" s="479"/>
      <c r="B196" s="482"/>
      <c r="C196" s="479"/>
      <c r="D196" s="479"/>
      <c r="E196" s="479"/>
      <c r="F196" s="479"/>
      <c r="G196" s="479"/>
      <c r="H196" s="479"/>
      <c r="I196" s="479"/>
      <c r="J196" s="479"/>
      <c r="K196" s="479"/>
      <c r="L196" s="479"/>
      <c r="M196" s="479"/>
      <c r="N196" s="479"/>
      <c r="O196" s="479"/>
      <c r="P196" s="479"/>
      <c r="Q196" s="479"/>
      <c r="R196" s="479"/>
      <c r="S196" s="479"/>
      <c r="T196" s="479"/>
      <c r="U196" s="479"/>
      <c r="V196" s="479"/>
      <c r="W196" s="479"/>
      <c r="X196" s="479"/>
      <c r="Y196" s="479"/>
      <c r="Z196" s="479"/>
      <c r="AA196" s="479"/>
      <c r="AB196" s="479"/>
      <c r="AC196" s="479"/>
      <c r="AD196" s="479"/>
      <c r="AE196" s="479"/>
      <c r="AF196" s="479"/>
      <c r="AG196" s="479"/>
      <c r="AH196" s="479"/>
      <c r="AI196" s="479"/>
      <c r="AJ196" s="479"/>
      <c r="AK196" s="479"/>
      <c r="AL196" s="479"/>
      <c r="AM196" s="479"/>
      <c r="AN196" s="479"/>
      <c r="AO196" s="479"/>
      <c r="AP196" s="479"/>
      <c r="AQ196" s="479"/>
      <c r="AR196" s="479"/>
      <c r="AS196" s="479"/>
      <c r="AT196" s="479"/>
      <c r="AU196" s="479"/>
      <c r="AV196" s="479"/>
      <c r="AW196" s="479"/>
      <c r="AX196" s="479"/>
      <c r="AY196" s="479"/>
      <c r="AZ196" s="479"/>
      <c r="BA196" s="479"/>
      <c r="BB196" s="479"/>
      <c r="BC196" s="479"/>
      <c r="BD196" s="479"/>
      <c r="BE196" s="479"/>
      <c r="BF196" s="479"/>
      <c r="BG196" s="479"/>
      <c r="BH196" s="479"/>
      <c r="BI196" s="479"/>
      <c r="BJ196" s="479"/>
      <c r="BK196" s="479"/>
      <c r="BL196" s="479"/>
      <c r="BM196" s="479"/>
      <c r="BN196" s="479"/>
      <c r="BO196" s="479"/>
      <c r="BP196" s="479"/>
      <c r="BQ196" s="479"/>
      <c r="BR196" s="479"/>
      <c r="BS196" s="479"/>
      <c r="BT196" s="479"/>
      <c r="BU196" s="479"/>
      <c r="BV196" s="479"/>
      <c r="BW196" s="479"/>
      <c r="BX196" s="479"/>
      <c r="BY196" s="479"/>
      <c r="BZ196" s="479"/>
      <c r="CA196" s="479"/>
      <c r="CB196" s="479"/>
      <c r="CC196" s="479"/>
    </row>
    <row r="197" ht="18.0" customHeight="1">
      <c r="A197" s="479"/>
      <c r="B197" s="482"/>
      <c r="C197" s="479"/>
      <c r="D197" s="479"/>
      <c r="E197" s="479"/>
      <c r="F197" s="479"/>
      <c r="G197" s="479"/>
      <c r="H197" s="479"/>
      <c r="I197" s="479"/>
      <c r="J197" s="479"/>
      <c r="K197" s="479"/>
      <c r="L197" s="479"/>
      <c r="M197" s="479"/>
      <c r="N197" s="479"/>
      <c r="O197" s="479"/>
      <c r="P197" s="479"/>
      <c r="Q197" s="479"/>
      <c r="R197" s="479"/>
      <c r="S197" s="479"/>
      <c r="T197" s="479"/>
      <c r="U197" s="479"/>
      <c r="V197" s="479"/>
      <c r="W197" s="479"/>
      <c r="X197" s="479"/>
      <c r="Y197" s="479"/>
      <c r="Z197" s="479"/>
      <c r="AA197" s="479"/>
      <c r="AB197" s="479"/>
      <c r="AC197" s="479"/>
      <c r="AD197" s="479"/>
      <c r="AE197" s="479"/>
      <c r="AF197" s="479"/>
      <c r="AG197" s="479"/>
      <c r="AH197" s="479"/>
      <c r="AI197" s="479"/>
      <c r="AJ197" s="479"/>
      <c r="AK197" s="479"/>
      <c r="AL197" s="479"/>
      <c r="AM197" s="479"/>
      <c r="AN197" s="479"/>
      <c r="AO197" s="479"/>
      <c r="AP197" s="479"/>
      <c r="AQ197" s="479"/>
      <c r="AR197" s="479"/>
      <c r="AS197" s="479"/>
      <c r="AT197" s="479"/>
      <c r="AU197" s="479"/>
      <c r="AV197" s="479"/>
      <c r="AW197" s="479"/>
      <c r="AX197" s="479"/>
      <c r="AY197" s="479"/>
      <c r="AZ197" s="479"/>
      <c r="BA197" s="479"/>
      <c r="BB197" s="479"/>
      <c r="BC197" s="479"/>
      <c r="BD197" s="479"/>
      <c r="BE197" s="479"/>
      <c r="BF197" s="479"/>
      <c r="BG197" s="479"/>
      <c r="BH197" s="479"/>
      <c r="BI197" s="479"/>
      <c r="BJ197" s="479"/>
      <c r="BK197" s="479"/>
      <c r="BL197" s="479"/>
      <c r="BM197" s="479"/>
      <c r="BN197" s="479"/>
      <c r="BO197" s="479"/>
      <c r="BP197" s="479"/>
      <c r="BQ197" s="479"/>
      <c r="BR197" s="479"/>
      <c r="BS197" s="479"/>
      <c r="BT197" s="479"/>
      <c r="BU197" s="479"/>
      <c r="BV197" s="479"/>
      <c r="BW197" s="479"/>
      <c r="BX197" s="479"/>
      <c r="BY197" s="479"/>
      <c r="BZ197" s="479"/>
      <c r="CA197" s="479"/>
      <c r="CB197" s="479"/>
      <c r="CC197" s="479"/>
    </row>
    <row r="198" ht="18.0" customHeight="1">
      <c r="A198" s="479"/>
      <c r="B198" s="482"/>
      <c r="C198" s="479"/>
      <c r="D198" s="479"/>
      <c r="E198" s="479"/>
      <c r="F198" s="479"/>
      <c r="G198" s="479"/>
      <c r="H198" s="479"/>
      <c r="I198" s="479"/>
      <c r="J198" s="479"/>
      <c r="K198" s="479"/>
      <c r="L198" s="479"/>
      <c r="M198" s="479"/>
      <c r="N198" s="479"/>
      <c r="O198" s="479"/>
      <c r="P198" s="479"/>
      <c r="Q198" s="479"/>
      <c r="R198" s="479"/>
      <c r="S198" s="479"/>
      <c r="T198" s="479"/>
      <c r="U198" s="479"/>
      <c r="V198" s="479"/>
      <c r="W198" s="479"/>
      <c r="X198" s="479"/>
      <c r="Y198" s="479"/>
      <c r="Z198" s="479"/>
      <c r="AA198" s="479"/>
      <c r="AB198" s="479"/>
      <c r="AC198" s="479"/>
      <c r="AD198" s="479"/>
      <c r="AE198" s="479"/>
      <c r="AF198" s="479"/>
      <c r="AG198" s="479"/>
      <c r="AH198" s="479"/>
      <c r="AI198" s="479"/>
      <c r="AJ198" s="479"/>
      <c r="AK198" s="479"/>
      <c r="AL198" s="479"/>
      <c r="AM198" s="479"/>
      <c r="AN198" s="479"/>
      <c r="AO198" s="479"/>
      <c r="AP198" s="479"/>
      <c r="AQ198" s="479"/>
      <c r="AR198" s="479"/>
      <c r="AS198" s="479"/>
      <c r="AT198" s="479"/>
      <c r="AU198" s="479"/>
      <c r="AV198" s="479"/>
      <c r="AW198" s="479"/>
      <c r="AX198" s="479"/>
      <c r="AY198" s="479"/>
      <c r="AZ198" s="479"/>
      <c r="BA198" s="479"/>
      <c r="BB198" s="479"/>
      <c r="BC198" s="479"/>
      <c r="BD198" s="479"/>
      <c r="BE198" s="479"/>
      <c r="BF198" s="479"/>
      <c r="BG198" s="479"/>
      <c r="BH198" s="479"/>
      <c r="BI198" s="479"/>
      <c r="BJ198" s="479"/>
      <c r="BK198" s="479"/>
      <c r="BL198" s="479"/>
      <c r="BM198" s="479"/>
      <c r="BN198" s="479"/>
      <c r="BO198" s="479"/>
      <c r="BP198" s="479"/>
      <c r="BQ198" s="479"/>
      <c r="BR198" s="479"/>
      <c r="BS198" s="479"/>
      <c r="BT198" s="479"/>
      <c r="BU198" s="479"/>
      <c r="BV198" s="479"/>
      <c r="BW198" s="479"/>
      <c r="BX198" s="479"/>
      <c r="BY198" s="479"/>
      <c r="BZ198" s="479"/>
      <c r="CA198" s="479"/>
      <c r="CB198" s="479"/>
      <c r="CC198" s="479"/>
    </row>
    <row r="199" ht="18.0" customHeight="1">
      <c r="A199" s="479"/>
      <c r="B199" s="482"/>
      <c r="C199" s="479"/>
      <c r="D199" s="479"/>
      <c r="E199" s="479"/>
      <c r="F199" s="479"/>
      <c r="G199" s="479"/>
      <c r="H199" s="479"/>
      <c r="I199" s="479"/>
      <c r="J199" s="479"/>
      <c r="K199" s="479"/>
      <c r="L199" s="479"/>
      <c r="M199" s="479"/>
      <c r="N199" s="479"/>
      <c r="O199" s="479"/>
      <c r="P199" s="479"/>
      <c r="Q199" s="479"/>
      <c r="R199" s="479"/>
      <c r="S199" s="479"/>
      <c r="T199" s="479"/>
      <c r="U199" s="479"/>
      <c r="V199" s="479"/>
      <c r="W199" s="479"/>
      <c r="X199" s="479"/>
      <c r="Y199" s="479"/>
      <c r="Z199" s="479"/>
      <c r="AA199" s="479"/>
      <c r="AB199" s="479"/>
      <c r="AC199" s="479"/>
      <c r="AD199" s="479"/>
      <c r="AE199" s="479"/>
      <c r="AF199" s="479"/>
      <c r="AG199" s="479"/>
      <c r="AH199" s="479"/>
      <c r="AI199" s="479"/>
      <c r="AJ199" s="479"/>
      <c r="AK199" s="479"/>
      <c r="AL199" s="479"/>
      <c r="AM199" s="479"/>
      <c r="AN199" s="479"/>
      <c r="AO199" s="479"/>
      <c r="AP199" s="479"/>
      <c r="AQ199" s="479"/>
      <c r="AR199" s="479"/>
      <c r="AS199" s="479"/>
      <c r="AT199" s="479"/>
      <c r="AU199" s="479"/>
      <c r="AV199" s="479"/>
      <c r="AW199" s="479"/>
      <c r="AX199" s="479"/>
      <c r="AY199" s="479"/>
      <c r="AZ199" s="479"/>
      <c r="BA199" s="479"/>
      <c r="BB199" s="479"/>
      <c r="BC199" s="479"/>
      <c r="BD199" s="479"/>
      <c r="BE199" s="479"/>
      <c r="BF199" s="479"/>
      <c r="BG199" s="479"/>
      <c r="BH199" s="479"/>
      <c r="BI199" s="479"/>
      <c r="BJ199" s="479"/>
      <c r="BK199" s="479"/>
      <c r="BL199" s="479"/>
      <c r="BM199" s="479"/>
      <c r="BN199" s="479"/>
      <c r="BO199" s="479"/>
      <c r="BP199" s="479"/>
      <c r="BQ199" s="479"/>
      <c r="BR199" s="479"/>
      <c r="BS199" s="479"/>
      <c r="BT199" s="479"/>
      <c r="BU199" s="479"/>
      <c r="BV199" s="479"/>
      <c r="BW199" s="479"/>
      <c r="BX199" s="479"/>
      <c r="BY199" s="479"/>
      <c r="BZ199" s="479"/>
      <c r="CA199" s="479"/>
      <c r="CB199" s="479"/>
      <c r="CC199" s="479"/>
    </row>
    <row r="200" ht="18.0" customHeight="1">
      <c r="A200" s="479"/>
      <c r="B200" s="482"/>
      <c r="C200" s="479"/>
      <c r="D200" s="479"/>
      <c r="E200" s="479"/>
      <c r="F200" s="479"/>
      <c r="G200" s="479"/>
      <c r="H200" s="479"/>
      <c r="I200" s="479"/>
      <c r="J200" s="479"/>
      <c r="K200" s="479"/>
      <c r="L200" s="479"/>
      <c r="M200" s="479"/>
      <c r="N200" s="479"/>
      <c r="O200" s="479"/>
      <c r="P200" s="479"/>
      <c r="Q200" s="479"/>
      <c r="R200" s="479"/>
      <c r="S200" s="479"/>
      <c r="T200" s="479"/>
      <c r="U200" s="479"/>
      <c r="V200" s="479"/>
      <c r="W200" s="479"/>
      <c r="X200" s="479"/>
      <c r="Y200" s="479"/>
      <c r="Z200" s="479"/>
      <c r="AA200" s="479"/>
      <c r="AB200" s="479"/>
      <c r="AC200" s="479"/>
      <c r="AD200" s="479"/>
      <c r="AE200" s="479"/>
      <c r="AF200" s="479"/>
      <c r="AG200" s="479"/>
      <c r="AH200" s="479"/>
      <c r="AI200" s="479"/>
      <c r="AJ200" s="479"/>
      <c r="AK200" s="479"/>
      <c r="AL200" s="479"/>
      <c r="AM200" s="479"/>
      <c r="AN200" s="479"/>
      <c r="AO200" s="479"/>
      <c r="AP200" s="479"/>
      <c r="AQ200" s="479"/>
      <c r="AR200" s="479"/>
      <c r="AS200" s="479"/>
      <c r="AT200" s="479"/>
      <c r="AU200" s="479"/>
      <c r="AV200" s="479"/>
      <c r="AW200" s="479"/>
      <c r="AX200" s="479"/>
      <c r="AY200" s="479"/>
      <c r="AZ200" s="479"/>
      <c r="BA200" s="479"/>
      <c r="BB200" s="479"/>
      <c r="BC200" s="479"/>
      <c r="BD200" s="479"/>
      <c r="BE200" s="479"/>
      <c r="BF200" s="479"/>
      <c r="BG200" s="479"/>
      <c r="BH200" s="479"/>
      <c r="BI200" s="479"/>
      <c r="BJ200" s="479"/>
      <c r="BK200" s="479"/>
      <c r="BL200" s="479"/>
      <c r="BM200" s="479"/>
      <c r="BN200" s="479"/>
      <c r="BO200" s="479"/>
      <c r="BP200" s="479"/>
      <c r="BQ200" s="479"/>
      <c r="BR200" s="479"/>
      <c r="BS200" s="479"/>
      <c r="BT200" s="479"/>
      <c r="BU200" s="479"/>
      <c r="BV200" s="479"/>
      <c r="BW200" s="479"/>
      <c r="BX200" s="479"/>
      <c r="BY200" s="479"/>
      <c r="BZ200" s="479"/>
      <c r="CA200" s="479"/>
      <c r="CB200" s="479"/>
      <c r="CC200" s="479"/>
    </row>
    <row r="201" ht="18.0" customHeight="1">
      <c r="A201" s="479"/>
      <c r="B201" s="482"/>
      <c r="C201" s="479"/>
      <c r="D201" s="479"/>
      <c r="E201" s="479"/>
      <c r="F201" s="479"/>
      <c r="G201" s="479"/>
      <c r="H201" s="479"/>
      <c r="I201" s="479"/>
      <c r="J201" s="479"/>
      <c r="K201" s="479"/>
      <c r="L201" s="479"/>
      <c r="M201" s="479"/>
      <c r="N201" s="479"/>
      <c r="O201" s="479"/>
      <c r="P201" s="479"/>
      <c r="Q201" s="479"/>
      <c r="R201" s="479"/>
      <c r="S201" s="479"/>
      <c r="T201" s="479"/>
      <c r="U201" s="479"/>
      <c r="V201" s="479"/>
      <c r="W201" s="479"/>
      <c r="X201" s="479"/>
      <c r="Y201" s="479"/>
      <c r="Z201" s="479"/>
      <c r="AA201" s="479"/>
      <c r="AB201" s="479"/>
      <c r="AC201" s="479"/>
      <c r="AD201" s="479"/>
      <c r="AE201" s="479"/>
      <c r="AF201" s="479"/>
      <c r="AG201" s="479"/>
      <c r="AH201" s="479"/>
      <c r="AI201" s="479"/>
      <c r="AJ201" s="479"/>
      <c r="AK201" s="479"/>
      <c r="AL201" s="479"/>
      <c r="AM201" s="479"/>
      <c r="AN201" s="479"/>
      <c r="AO201" s="479"/>
      <c r="AP201" s="479"/>
      <c r="AQ201" s="479"/>
      <c r="AR201" s="479"/>
      <c r="AS201" s="479"/>
      <c r="AT201" s="479"/>
      <c r="AU201" s="479"/>
      <c r="AV201" s="479"/>
      <c r="AW201" s="479"/>
      <c r="AX201" s="479"/>
      <c r="AY201" s="479"/>
      <c r="AZ201" s="479"/>
      <c r="BA201" s="479"/>
      <c r="BB201" s="479"/>
      <c r="BC201" s="479"/>
      <c r="BD201" s="479"/>
      <c r="BE201" s="479"/>
      <c r="BF201" s="479"/>
      <c r="BG201" s="479"/>
      <c r="BH201" s="479"/>
      <c r="BI201" s="479"/>
      <c r="BJ201" s="479"/>
      <c r="BK201" s="479"/>
      <c r="BL201" s="479"/>
      <c r="BM201" s="479"/>
      <c r="BN201" s="479"/>
      <c r="BO201" s="479"/>
      <c r="BP201" s="479"/>
      <c r="BQ201" s="479"/>
      <c r="BR201" s="479"/>
      <c r="BS201" s="479"/>
      <c r="BT201" s="479"/>
      <c r="BU201" s="479"/>
      <c r="BV201" s="479"/>
      <c r="BW201" s="479"/>
      <c r="BX201" s="479"/>
      <c r="BY201" s="479"/>
      <c r="BZ201" s="479"/>
      <c r="CA201" s="479"/>
      <c r="CB201" s="479"/>
      <c r="CC201" s="479"/>
    </row>
    <row r="202" ht="18.0" customHeight="1">
      <c r="A202" s="479"/>
      <c r="B202" s="482"/>
      <c r="C202" s="479"/>
      <c r="D202" s="479"/>
      <c r="E202" s="479"/>
      <c r="F202" s="479"/>
      <c r="G202" s="479"/>
      <c r="H202" s="479"/>
      <c r="I202" s="479"/>
      <c r="J202" s="479"/>
      <c r="K202" s="479"/>
      <c r="L202" s="479"/>
      <c r="M202" s="479"/>
      <c r="N202" s="479"/>
      <c r="O202" s="479"/>
      <c r="P202" s="479"/>
      <c r="Q202" s="479"/>
      <c r="R202" s="479"/>
      <c r="S202" s="479"/>
      <c r="T202" s="479"/>
      <c r="U202" s="479"/>
      <c r="V202" s="479"/>
      <c r="W202" s="479"/>
      <c r="X202" s="479"/>
      <c r="Y202" s="479"/>
      <c r="Z202" s="479"/>
      <c r="AA202" s="479"/>
      <c r="AB202" s="479"/>
      <c r="AC202" s="479"/>
      <c r="AD202" s="479"/>
      <c r="AE202" s="479"/>
      <c r="AF202" s="479"/>
      <c r="AG202" s="479"/>
      <c r="AH202" s="479"/>
      <c r="AI202" s="479"/>
      <c r="AJ202" s="479"/>
      <c r="AK202" s="479"/>
      <c r="AL202" s="479"/>
      <c r="AM202" s="479"/>
      <c r="AN202" s="479"/>
      <c r="AO202" s="479"/>
      <c r="AP202" s="479"/>
      <c r="AQ202" s="479"/>
      <c r="AR202" s="479"/>
      <c r="AS202" s="479"/>
      <c r="AT202" s="479"/>
      <c r="AU202" s="479"/>
      <c r="AV202" s="479"/>
      <c r="AW202" s="479"/>
      <c r="AX202" s="479"/>
      <c r="AY202" s="479"/>
      <c r="AZ202" s="479"/>
      <c r="BA202" s="479"/>
      <c r="BB202" s="479"/>
      <c r="BC202" s="479"/>
      <c r="BD202" s="479"/>
      <c r="BE202" s="479"/>
      <c r="BF202" s="479"/>
      <c r="BG202" s="479"/>
      <c r="BH202" s="479"/>
      <c r="BI202" s="479"/>
      <c r="BJ202" s="479"/>
      <c r="BK202" s="479"/>
      <c r="BL202" s="479"/>
      <c r="BM202" s="479"/>
      <c r="BN202" s="479"/>
      <c r="BO202" s="479"/>
      <c r="BP202" s="479"/>
      <c r="BQ202" s="479"/>
      <c r="BR202" s="479"/>
      <c r="BS202" s="479"/>
      <c r="BT202" s="479"/>
      <c r="BU202" s="479"/>
      <c r="BV202" s="479"/>
      <c r="BW202" s="479"/>
      <c r="BX202" s="479"/>
      <c r="BY202" s="479"/>
      <c r="BZ202" s="479"/>
      <c r="CA202" s="479"/>
      <c r="CB202" s="479"/>
      <c r="CC202" s="479"/>
    </row>
    <row r="203" ht="18.0" customHeight="1">
      <c r="A203" s="479"/>
      <c r="B203" s="482"/>
      <c r="C203" s="479"/>
      <c r="D203" s="479"/>
      <c r="E203" s="479"/>
      <c r="F203" s="479"/>
      <c r="G203" s="479"/>
      <c r="H203" s="479"/>
      <c r="I203" s="479"/>
      <c r="J203" s="479"/>
      <c r="K203" s="479"/>
      <c r="L203" s="479"/>
      <c r="M203" s="479"/>
      <c r="N203" s="479"/>
      <c r="O203" s="479"/>
      <c r="P203" s="479"/>
      <c r="Q203" s="479"/>
      <c r="R203" s="479"/>
      <c r="S203" s="479"/>
      <c r="T203" s="479"/>
      <c r="U203" s="479"/>
      <c r="V203" s="479"/>
      <c r="W203" s="479"/>
      <c r="X203" s="479"/>
      <c r="Y203" s="479"/>
      <c r="Z203" s="479"/>
      <c r="AA203" s="479"/>
      <c r="AB203" s="479"/>
      <c r="AC203" s="479"/>
      <c r="AD203" s="479"/>
      <c r="AE203" s="479"/>
      <c r="AF203" s="479"/>
      <c r="AG203" s="479"/>
      <c r="AH203" s="479"/>
      <c r="AI203" s="479"/>
      <c r="AJ203" s="479"/>
      <c r="AK203" s="479"/>
      <c r="AL203" s="479"/>
      <c r="AM203" s="479"/>
      <c r="AN203" s="479"/>
      <c r="AO203" s="479"/>
      <c r="AP203" s="479"/>
      <c r="AQ203" s="479"/>
      <c r="AR203" s="479"/>
      <c r="AS203" s="479"/>
      <c r="AT203" s="479"/>
      <c r="AU203" s="479"/>
      <c r="AV203" s="479"/>
      <c r="AW203" s="479"/>
      <c r="AX203" s="479"/>
      <c r="AY203" s="479"/>
      <c r="AZ203" s="479"/>
      <c r="BA203" s="479"/>
      <c r="BB203" s="479"/>
      <c r="BC203" s="479"/>
      <c r="BD203" s="479"/>
      <c r="BE203" s="479"/>
      <c r="BF203" s="479"/>
      <c r="BG203" s="479"/>
      <c r="BH203" s="479"/>
      <c r="BI203" s="479"/>
      <c r="BJ203" s="479"/>
      <c r="BK203" s="479"/>
      <c r="BL203" s="479"/>
      <c r="BM203" s="479"/>
      <c r="BN203" s="479"/>
      <c r="BO203" s="479"/>
      <c r="BP203" s="479"/>
      <c r="BQ203" s="479"/>
      <c r="BR203" s="479"/>
      <c r="BS203" s="479"/>
      <c r="BT203" s="479"/>
      <c r="BU203" s="479"/>
      <c r="BV203" s="479"/>
      <c r="BW203" s="479"/>
      <c r="BX203" s="479"/>
      <c r="BY203" s="479"/>
      <c r="BZ203" s="479"/>
      <c r="CA203" s="479"/>
      <c r="CB203" s="479"/>
      <c r="CC203" s="479"/>
    </row>
    <row r="204" ht="18.0" customHeight="1">
      <c r="A204" s="479"/>
      <c r="B204" s="482"/>
      <c r="C204" s="479"/>
      <c r="D204" s="479"/>
      <c r="E204" s="479"/>
      <c r="F204" s="479"/>
      <c r="G204" s="479"/>
      <c r="H204" s="479"/>
      <c r="I204" s="479"/>
      <c r="J204" s="479"/>
      <c r="K204" s="479"/>
      <c r="L204" s="479"/>
      <c r="M204" s="479"/>
      <c r="N204" s="479"/>
      <c r="O204" s="479"/>
      <c r="P204" s="479"/>
      <c r="Q204" s="479"/>
      <c r="R204" s="479"/>
      <c r="S204" s="479"/>
      <c r="T204" s="479"/>
      <c r="U204" s="479"/>
      <c r="V204" s="479"/>
      <c r="W204" s="479"/>
      <c r="X204" s="479"/>
      <c r="Y204" s="479"/>
      <c r="Z204" s="479"/>
      <c r="AA204" s="479"/>
      <c r="AB204" s="479"/>
      <c r="AC204" s="479"/>
      <c r="AD204" s="479"/>
      <c r="AE204" s="479"/>
      <c r="AF204" s="479"/>
      <c r="AG204" s="479"/>
      <c r="AH204" s="479"/>
      <c r="AI204" s="479"/>
      <c r="AJ204" s="479"/>
      <c r="AK204" s="479"/>
      <c r="AL204" s="479"/>
      <c r="AM204" s="479"/>
      <c r="AN204" s="479"/>
      <c r="AO204" s="479"/>
      <c r="AP204" s="479"/>
      <c r="AQ204" s="479"/>
      <c r="AR204" s="479"/>
      <c r="AS204" s="479"/>
      <c r="AT204" s="479"/>
      <c r="AU204" s="479"/>
      <c r="AV204" s="479"/>
      <c r="AW204" s="479"/>
      <c r="AX204" s="479"/>
      <c r="AY204" s="479"/>
      <c r="AZ204" s="479"/>
      <c r="BA204" s="479"/>
      <c r="BB204" s="479"/>
      <c r="BC204" s="479"/>
      <c r="BD204" s="479"/>
      <c r="BE204" s="479"/>
      <c r="BF204" s="479"/>
      <c r="BG204" s="479"/>
      <c r="BH204" s="479"/>
      <c r="BI204" s="479"/>
      <c r="BJ204" s="479"/>
      <c r="BK204" s="479"/>
      <c r="BL204" s="479"/>
      <c r="BM204" s="479"/>
      <c r="BN204" s="479"/>
      <c r="BO204" s="479"/>
      <c r="BP204" s="479"/>
      <c r="BQ204" s="479"/>
      <c r="BR204" s="479"/>
      <c r="BS204" s="479"/>
      <c r="BT204" s="479"/>
      <c r="BU204" s="479"/>
      <c r="BV204" s="479"/>
      <c r="BW204" s="479"/>
      <c r="BX204" s="479"/>
      <c r="BY204" s="479"/>
      <c r="BZ204" s="479"/>
      <c r="CA204" s="479"/>
      <c r="CB204" s="479"/>
      <c r="CC204" s="479"/>
    </row>
    <row r="205" ht="18.0" customHeight="1">
      <c r="A205" s="479"/>
      <c r="B205" s="482"/>
      <c r="C205" s="479"/>
      <c r="D205" s="479"/>
      <c r="E205" s="479"/>
      <c r="F205" s="479"/>
      <c r="G205" s="479"/>
      <c r="H205" s="479"/>
      <c r="I205" s="479"/>
      <c r="J205" s="479"/>
      <c r="K205" s="479"/>
      <c r="L205" s="479"/>
      <c r="M205" s="479"/>
      <c r="N205" s="479"/>
      <c r="O205" s="479"/>
      <c r="P205" s="479"/>
      <c r="Q205" s="479"/>
      <c r="R205" s="479"/>
      <c r="S205" s="479"/>
      <c r="T205" s="479"/>
      <c r="U205" s="479"/>
      <c r="V205" s="479"/>
      <c r="W205" s="479"/>
      <c r="X205" s="479"/>
      <c r="Y205" s="479"/>
      <c r="Z205" s="479"/>
      <c r="AA205" s="479"/>
      <c r="AB205" s="479"/>
      <c r="AC205" s="479"/>
      <c r="AD205" s="479"/>
      <c r="AE205" s="479"/>
      <c r="AF205" s="479"/>
      <c r="AG205" s="479"/>
      <c r="AH205" s="479"/>
      <c r="AI205" s="479"/>
      <c r="AJ205" s="479"/>
      <c r="AK205" s="479"/>
      <c r="AL205" s="479"/>
      <c r="AM205" s="479"/>
      <c r="AN205" s="479"/>
      <c r="AO205" s="479"/>
      <c r="AP205" s="479"/>
      <c r="AQ205" s="479"/>
      <c r="AR205" s="479"/>
      <c r="AS205" s="479"/>
      <c r="AT205" s="479"/>
      <c r="AU205" s="479"/>
      <c r="AV205" s="479"/>
      <c r="AW205" s="479"/>
      <c r="AX205" s="479"/>
      <c r="AY205" s="479"/>
      <c r="AZ205" s="479"/>
      <c r="BA205" s="479"/>
      <c r="BB205" s="479"/>
      <c r="BC205" s="479"/>
      <c r="BD205" s="479"/>
      <c r="BE205" s="479"/>
      <c r="BF205" s="479"/>
      <c r="BG205" s="479"/>
      <c r="BH205" s="479"/>
      <c r="BI205" s="479"/>
      <c r="BJ205" s="479"/>
      <c r="BK205" s="479"/>
      <c r="BL205" s="479"/>
      <c r="BM205" s="479"/>
      <c r="BN205" s="479"/>
      <c r="BO205" s="479"/>
      <c r="BP205" s="479"/>
      <c r="BQ205" s="479"/>
      <c r="BR205" s="479"/>
      <c r="BS205" s="479"/>
      <c r="BT205" s="479"/>
      <c r="BU205" s="479"/>
      <c r="BV205" s="479"/>
      <c r="BW205" s="479"/>
      <c r="BX205" s="479"/>
      <c r="BY205" s="479"/>
      <c r="BZ205" s="479"/>
      <c r="CA205" s="479"/>
      <c r="CB205" s="479"/>
      <c r="CC205" s="479"/>
    </row>
    <row r="206" ht="18.0" customHeight="1">
      <c r="A206" s="479"/>
      <c r="B206" s="482"/>
      <c r="C206" s="479"/>
      <c r="D206" s="479"/>
      <c r="E206" s="479"/>
      <c r="F206" s="479"/>
      <c r="G206" s="479"/>
      <c r="H206" s="479"/>
      <c r="I206" s="479"/>
      <c r="J206" s="479"/>
      <c r="K206" s="479"/>
      <c r="L206" s="479"/>
      <c r="M206" s="479"/>
      <c r="N206" s="479"/>
      <c r="O206" s="479"/>
      <c r="P206" s="479"/>
      <c r="Q206" s="479"/>
      <c r="R206" s="479"/>
      <c r="S206" s="479"/>
      <c r="T206" s="479"/>
      <c r="U206" s="479"/>
      <c r="V206" s="479"/>
      <c r="W206" s="479"/>
      <c r="X206" s="479"/>
      <c r="Y206" s="479"/>
      <c r="Z206" s="479"/>
      <c r="AA206" s="479"/>
      <c r="AB206" s="479"/>
      <c r="AC206" s="479"/>
      <c r="AD206" s="479"/>
      <c r="AE206" s="479"/>
      <c r="AF206" s="479"/>
      <c r="AG206" s="479"/>
      <c r="AH206" s="479"/>
      <c r="AI206" s="479"/>
      <c r="AJ206" s="479"/>
      <c r="AK206" s="479"/>
      <c r="AL206" s="479"/>
      <c r="AM206" s="479"/>
      <c r="AN206" s="479"/>
      <c r="AO206" s="479"/>
      <c r="AP206" s="479"/>
      <c r="AQ206" s="479"/>
      <c r="AR206" s="479"/>
      <c r="AS206" s="479"/>
      <c r="AT206" s="479"/>
      <c r="AU206" s="479"/>
      <c r="AV206" s="479"/>
      <c r="AW206" s="479"/>
      <c r="AX206" s="479"/>
      <c r="AY206" s="479"/>
      <c r="AZ206" s="479"/>
      <c r="BA206" s="479"/>
      <c r="BB206" s="479"/>
      <c r="BC206" s="479"/>
      <c r="BD206" s="479"/>
      <c r="BE206" s="479"/>
      <c r="BF206" s="479"/>
      <c r="BG206" s="479"/>
      <c r="BH206" s="479"/>
      <c r="BI206" s="479"/>
      <c r="BJ206" s="479"/>
      <c r="BK206" s="479"/>
      <c r="BL206" s="479"/>
      <c r="BM206" s="479"/>
      <c r="BN206" s="479"/>
      <c r="BO206" s="479"/>
      <c r="BP206" s="479"/>
      <c r="BQ206" s="479"/>
      <c r="BR206" s="479"/>
      <c r="BS206" s="479"/>
      <c r="BT206" s="479"/>
      <c r="BU206" s="479"/>
      <c r="BV206" s="479"/>
      <c r="BW206" s="479"/>
      <c r="BX206" s="479"/>
      <c r="BY206" s="479"/>
      <c r="BZ206" s="479"/>
      <c r="CA206" s="479"/>
      <c r="CB206" s="479"/>
      <c r="CC206" s="479"/>
    </row>
    <row r="207" ht="18.0" customHeight="1">
      <c r="A207" s="479"/>
      <c r="B207" s="482"/>
      <c r="C207" s="479"/>
      <c r="D207" s="479"/>
      <c r="E207" s="479"/>
      <c r="F207" s="479"/>
      <c r="G207" s="479"/>
      <c r="H207" s="479"/>
      <c r="I207" s="479"/>
      <c r="J207" s="479"/>
      <c r="K207" s="479"/>
      <c r="L207" s="479"/>
      <c r="M207" s="479"/>
      <c r="N207" s="479"/>
      <c r="O207" s="479"/>
      <c r="P207" s="479"/>
      <c r="Q207" s="479"/>
      <c r="R207" s="479"/>
      <c r="S207" s="479"/>
      <c r="T207" s="479"/>
      <c r="U207" s="479"/>
      <c r="V207" s="479"/>
      <c r="W207" s="479"/>
      <c r="X207" s="479"/>
      <c r="Y207" s="479"/>
      <c r="Z207" s="479"/>
      <c r="AA207" s="479"/>
      <c r="AB207" s="479"/>
      <c r="AC207" s="479"/>
      <c r="AD207" s="479"/>
      <c r="AE207" s="479"/>
      <c r="AF207" s="479"/>
      <c r="AG207" s="479"/>
      <c r="AH207" s="479"/>
      <c r="AI207" s="479"/>
      <c r="AJ207" s="479"/>
      <c r="AK207" s="479"/>
      <c r="AL207" s="479"/>
      <c r="AM207" s="479"/>
      <c r="AN207" s="479"/>
      <c r="AO207" s="479"/>
      <c r="AP207" s="479"/>
      <c r="AQ207" s="479"/>
      <c r="AR207" s="479"/>
      <c r="AS207" s="479"/>
      <c r="AT207" s="479"/>
      <c r="AU207" s="479"/>
      <c r="AV207" s="479"/>
      <c r="AW207" s="479"/>
      <c r="AX207" s="479"/>
      <c r="AY207" s="479"/>
      <c r="AZ207" s="479"/>
      <c r="BA207" s="479"/>
      <c r="BB207" s="479"/>
      <c r="BC207" s="479"/>
      <c r="BD207" s="479"/>
      <c r="BE207" s="479"/>
      <c r="BF207" s="479"/>
      <c r="BG207" s="479"/>
      <c r="BH207" s="479"/>
      <c r="BI207" s="479"/>
      <c r="BJ207" s="479"/>
      <c r="BK207" s="479"/>
      <c r="BL207" s="479"/>
      <c r="BM207" s="479"/>
      <c r="BN207" s="479"/>
      <c r="BO207" s="479"/>
      <c r="BP207" s="479"/>
      <c r="BQ207" s="479"/>
      <c r="BR207" s="479"/>
      <c r="BS207" s="479"/>
      <c r="BT207" s="479"/>
      <c r="BU207" s="479"/>
      <c r="BV207" s="479"/>
      <c r="BW207" s="479"/>
      <c r="BX207" s="479"/>
      <c r="BY207" s="479"/>
      <c r="BZ207" s="479"/>
      <c r="CA207" s="479"/>
      <c r="CB207" s="479"/>
      <c r="CC207" s="479"/>
    </row>
    <row r="208" ht="18.0" customHeight="1">
      <c r="A208" s="479"/>
      <c r="B208" s="482"/>
      <c r="C208" s="479"/>
      <c r="D208" s="479"/>
      <c r="E208" s="479"/>
      <c r="F208" s="479"/>
      <c r="G208" s="479"/>
      <c r="H208" s="479"/>
      <c r="I208" s="479"/>
      <c r="J208" s="479"/>
      <c r="K208" s="479"/>
      <c r="L208" s="479"/>
      <c r="M208" s="479"/>
      <c r="N208" s="479"/>
      <c r="O208" s="479"/>
      <c r="P208" s="479"/>
      <c r="Q208" s="479"/>
      <c r="R208" s="479"/>
      <c r="S208" s="479"/>
      <c r="T208" s="479"/>
      <c r="U208" s="479"/>
      <c r="V208" s="479"/>
      <c r="W208" s="479"/>
      <c r="X208" s="479"/>
      <c r="Y208" s="479"/>
      <c r="Z208" s="479"/>
      <c r="AA208" s="479"/>
      <c r="AB208" s="479"/>
      <c r="AC208" s="479"/>
      <c r="AD208" s="479"/>
      <c r="AE208" s="479"/>
      <c r="AF208" s="479"/>
      <c r="AG208" s="479"/>
      <c r="AH208" s="479"/>
      <c r="AI208" s="479"/>
      <c r="AJ208" s="479"/>
      <c r="AK208" s="479"/>
      <c r="AL208" s="479"/>
      <c r="AM208" s="479"/>
      <c r="AN208" s="479"/>
      <c r="AO208" s="479"/>
      <c r="AP208" s="479"/>
      <c r="AQ208" s="479"/>
      <c r="AR208" s="479"/>
      <c r="AS208" s="479"/>
      <c r="AT208" s="479"/>
      <c r="AU208" s="479"/>
      <c r="AV208" s="479"/>
      <c r="AW208" s="479"/>
      <c r="AX208" s="479"/>
      <c r="AY208" s="479"/>
      <c r="AZ208" s="479"/>
      <c r="BA208" s="479"/>
      <c r="BB208" s="479"/>
      <c r="BC208" s="479"/>
      <c r="BD208" s="479"/>
      <c r="BE208" s="479"/>
      <c r="BF208" s="479"/>
      <c r="BG208" s="479"/>
      <c r="BH208" s="479"/>
      <c r="BI208" s="479"/>
      <c r="BJ208" s="479"/>
      <c r="BK208" s="479"/>
      <c r="BL208" s="479"/>
      <c r="BM208" s="479"/>
      <c r="BN208" s="479"/>
      <c r="BO208" s="479"/>
      <c r="BP208" s="479"/>
      <c r="BQ208" s="479"/>
      <c r="BR208" s="479"/>
      <c r="BS208" s="479"/>
      <c r="BT208" s="479"/>
      <c r="BU208" s="479"/>
      <c r="BV208" s="479"/>
      <c r="BW208" s="479"/>
      <c r="BX208" s="479"/>
      <c r="BY208" s="479"/>
      <c r="BZ208" s="479"/>
      <c r="CA208" s="479"/>
      <c r="CB208" s="479"/>
      <c r="CC208" s="479"/>
    </row>
    <row r="209" ht="18.0" customHeight="1">
      <c r="A209" s="479"/>
      <c r="B209" s="482"/>
      <c r="C209" s="479"/>
      <c r="D209" s="479"/>
      <c r="E209" s="479"/>
      <c r="F209" s="479"/>
      <c r="G209" s="479"/>
      <c r="H209" s="479"/>
      <c r="I209" s="479"/>
      <c r="J209" s="479"/>
      <c r="K209" s="479"/>
      <c r="L209" s="479"/>
      <c r="M209" s="479"/>
      <c r="N209" s="479"/>
      <c r="O209" s="479"/>
      <c r="P209" s="479"/>
      <c r="Q209" s="479"/>
      <c r="R209" s="479"/>
      <c r="S209" s="479"/>
      <c r="T209" s="479"/>
      <c r="U209" s="479"/>
      <c r="V209" s="479"/>
      <c r="W209" s="479"/>
      <c r="X209" s="479"/>
      <c r="Y209" s="479"/>
      <c r="Z209" s="479"/>
      <c r="AA209" s="479"/>
      <c r="AB209" s="479"/>
      <c r="AC209" s="479"/>
      <c r="AD209" s="479"/>
      <c r="AE209" s="479"/>
      <c r="AF209" s="479"/>
      <c r="AG209" s="479"/>
      <c r="AH209" s="479"/>
      <c r="AI209" s="479"/>
      <c r="AJ209" s="479"/>
      <c r="AK209" s="479"/>
      <c r="AL209" s="479"/>
      <c r="AM209" s="479"/>
      <c r="AN209" s="479"/>
      <c r="AO209" s="479"/>
      <c r="AP209" s="479"/>
      <c r="AQ209" s="479"/>
      <c r="AR209" s="479"/>
      <c r="AS209" s="479"/>
      <c r="AT209" s="479"/>
      <c r="AU209" s="479"/>
      <c r="AV209" s="479"/>
      <c r="AW209" s="479"/>
      <c r="AX209" s="479"/>
      <c r="AY209" s="479"/>
      <c r="AZ209" s="479"/>
      <c r="BA209" s="479"/>
      <c r="BB209" s="479"/>
      <c r="BC209" s="479"/>
      <c r="BD209" s="479"/>
      <c r="BE209" s="479"/>
      <c r="BF209" s="479"/>
      <c r="BG209" s="479"/>
      <c r="BH209" s="479"/>
      <c r="BI209" s="479"/>
      <c r="BJ209" s="479"/>
      <c r="BK209" s="479"/>
      <c r="BL209" s="479"/>
      <c r="BM209" s="479"/>
      <c r="BN209" s="479"/>
      <c r="BO209" s="479"/>
      <c r="BP209" s="479"/>
      <c r="BQ209" s="479"/>
      <c r="BR209" s="479"/>
      <c r="BS209" s="479"/>
      <c r="BT209" s="479"/>
      <c r="BU209" s="479"/>
      <c r="BV209" s="479"/>
      <c r="BW209" s="479"/>
      <c r="BX209" s="479"/>
      <c r="BY209" s="479"/>
      <c r="BZ209" s="479"/>
      <c r="CA209" s="479"/>
      <c r="CB209" s="479"/>
      <c r="CC209" s="479"/>
    </row>
    <row r="210" ht="18.0" customHeight="1">
      <c r="A210" s="479"/>
      <c r="B210" s="482"/>
      <c r="C210" s="479"/>
      <c r="D210" s="479"/>
      <c r="E210" s="479"/>
      <c r="F210" s="479"/>
      <c r="G210" s="479"/>
      <c r="H210" s="479"/>
      <c r="I210" s="479"/>
      <c r="J210" s="479"/>
      <c r="K210" s="479"/>
      <c r="L210" s="479"/>
      <c r="M210" s="479"/>
      <c r="N210" s="479"/>
      <c r="O210" s="479"/>
      <c r="P210" s="479"/>
      <c r="Q210" s="479"/>
      <c r="R210" s="479"/>
      <c r="S210" s="479"/>
      <c r="T210" s="479"/>
      <c r="U210" s="479"/>
      <c r="V210" s="479"/>
      <c r="W210" s="479"/>
      <c r="X210" s="479"/>
      <c r="Y210" s="479"/>
      <c r="Z210" s="479"/>
      <c r="AA210" s="479"/>
      <c r="AB210" s="479"/>
      <c r="AC210" s="479"/>
      <c r="AD210" s="479"/>
      <c r="AE210" s="479"/>
      <c r="AF210" s="479"/>
      <c r="AG210" s="479"/>
      <c r="AH210" s="479"/>
      <c r="AI210" s="479"/>
      <c r="AJ210" s="479"/>
      <c r="AK210" s="479"/>
      <c r="AL210" s="479"/>
      <c r="AM210" s="479"/>
      <c r="AN210" s="479"/>
      <c r="AO210" s="479"/>
      <c r="AP210" s="479"/>
      <c r="AQ210" s="479"/>
      <c r="AR210" s="479"/>
      <c r="AS210" s="479"/>
      <c r="AT210" s="479"/>
      <c r="AU210" s="479"/>
      <c r="AV210" s="479"/>
      <c r="AW210" s="479"/>
      <c r="AX210" s="479"/>
      <c r="AY210" s="479"/>
      <c r="AZ210" s="479"/>
      <c r="BA210" s="479"/>
      <c r="BB210" s="479"/>
      <c r="BC210" s="479"/>
      <c r="BD210" s="479"/>
      <c r="BE210" s="479"/>
      <c r="BF210" s="479"/>
      <c r="BG210" s="479"/>
      <c r="BH210" s="479"/>
      <c r="BI210" s="479"/>
      <c r="BJ210" s="479"/>
      <c r="BK210" s="479"/>
      <c r="BL210" s="479"/>
      <c r="BM210" s="479"/>
      <c r="BN210" s="479"/>
      <c r="BO210" s="479"/>
      <c r="BP210" s="479"/>
      <c r="BQ210" s="479"/>
      <c r="BR210" s="479"/>
      <c r="BS210" s="479"/>
      <c r="BT210" s="479"/>
      <c r="BU210" s="479"/>
      <c r="BV210" s="479"/>
      <c r="BW210" s="479"/>
      <c r="BX210" s="479"/>
      <c r="BY210" s="479"/>
      <c r="BZ210" s="479"/>
      <c r="CA210" s="479"/>
      <c r="CB210" s="479"/>
      <c r="CC210" s="479"/>
    </row>
    <row r="211" ht="18.0" customHeight="1">
      <c r="A211" s="479"/>
      <c r="B211" s="482"/>
      <c r="C211" s="479"/>
      <c r="D211" s="479"/>
      <c r="E211" s="479"/>
      <c r="F211" s="479"/>
      <c r="G211" s="479"/>
      <c r="H211" s="479"/>
      <c r="I211" s="479"/>
      <c r="J211" s="479"/>
      <c r="K211" s="479"/>
      <c r="L211" s="479"/>
      <c r="M211" s="479"/>
      <c r="N211" s="479"/>
      <c r="O211" s="479"/>
      <c r="P211" s="479"/>
      <c r="Q211" s="479"/>
      <c r="R211" s="479"/>
      <c r="S211" s="479"/>
      <c r="T211" s="479"/>
      <c r="U211" s="479"/>
      <c r="V211" s="479"/>
      <c r="W211" s="479"/>
      <c r="X211" s="479"/>
      <c r="Y211" s="479"/>
      <c r="Z211" s="479"/>
      <c r="AA211" s="479"/>
      <c r="AB211" s="479"/>
      <c r="AC211" s="479"/>
      <c r="AD211" s="479"/>
      <c r="AE211" s="479"/>
      <c r="AF211" s="479"/>
      <c r="AG211" s="479"/>
      <c r="AH211" s="479"/>
      <c r="AI211" s="479"/>
      <c r="AJ211" s="479"/>
      <c r="AK211" s="479"/>
      <c r="AL211" s="479"/>
      <c r="AM211" s="479"/>
      <c r="AN211" s="479"/>
      <c r="AO211" s="479"/>
      <c r="AP211" s="479"/>
      <c r="AQ211" s="479"/>
      <c r="AR211" s="479"/>
      <c r="AS211" s="479"/>
      <c r="AT211" s="479"/>
      <c r="AU211" s="479"/>
      <c r="AV211" s="479"/>
      <c r="AW211" s="479"/>
      <c r="AX211" s="479"/>
      <c r="AY211" s="479"/>
      <c r="AZ211" s="479"/>
      <c r="BA211" s="479"/>
      <c r="BB211" s="479"/>
      <c r="BC211" s="479"/>
      <c r="BD211" s="479"/>
      <c r="BE211" s="479"/>
      <c r="BF211" s="479"/>
      <c r="BG211" s="479"/>
      <c r="BH211" s="479"/>
      <c r="BI211" s="479"/>
      <c r="BJ211" s="479"/>
      <c r="BK211" s="479"/>
      <c r="BL211" s="479"/>
      <c r="BM211" s="479"/>
      <c r="BN211" s="479"/>
      <c r="BO211" s="479"/>
      <c r="BP211" s="479"/>
      <c r="BQ211" s="479"/>
      <c r="BR211" s="479"/>
      <c r="BS211" s="479"/>
      <c r="BT211" s="479"/>
      <c r="BU211" s="479"/>
      <c r="BV211" s="479"/>
      <c r="BW211" s="479"/>
      <c r="BX211" s="479"/>
      <c r="BY211" s="479"/>
      <c r="BZ211" s="479"/>
      <c r="CA211" s="479"/>
      <c r="CB211" s="479"/>
      <c r="CC211" s="479"/>
    </row>
    <row r="212" ht="18.0" customHeight="1">
      <c r="A212" s="479"/>
      <c r="B212" s="482"/>
      <c r="C212" s="479"/>
      <c r="D212" s="479"/>
      <c r="E212" s="479"/>
      <c r="F212" s="479"/>
      <c r="G212" s="479"/>
      <c r="H212" s="479"/>
      <c r="I212" s="479"/>
      <c r="J212" s="479"/>
      <c r="K212" s="479"/>
      <c r="L212" s="479"/>
      <c r="M212" s="479"/>
      <c r="N212" s="479"/>
      <c r="O212" s="479"/>
      <c r="P212" s="479"/>
      <c r="Q212" s="479"/>
      <c r="R212" s="479"/>
      <c r="S212" s="479"/>
      <c r="T212" s="479"/>
      <c r="U212" s="479"/>
      <c r="V212" s="479"/>
      <c r="W212" s="479"/>
      <c r="X212" s="479"/>
      <c r="Y212" s="479"/>
      <c r="Z212" s="479"/>
      <c r="AA212" s="479"/>
      <c r="AB212" s="479"/>
      <c r="AC212" s="479"/>
      <c r="AD212" s="479"/>
      <c r="AE212" s="479"/>
      <c r="AF212" s="479"/>
      <c r="AG212" s="479"/>
      <c r="AH212" s="479"/>
      <c r="AI212" s="479"/>
      <c r="AJ212" s="479"/>
      <c r="AK212" s="479"/>
      <c r="AL212" s="479"/>
      <c r="AM212" s="479"/>
      <c r="AN212" s="479"/>
      <c r="AO212" s="479"/>
      <c r="AP212" s="479"/>
      <c r="AQ212" s="479"/>
      <c r="AR212" s="479"/>
      <c r="AS212" s="479"/>
      <c r="AT212" s="479"/>
      <c r="AU212" s="479"/>
      <c r="AV212" s="479"/>
      <c r="AW212" s="479"/>
      <c r="AX212" s="479"/>
      <c r="AY212" s="479"/>
      <c r="AZ212" s="479"/>
      <c r="BA212" s="479"/>
      <c r="BB212" s="479"/>
      <c r="BC212" s="479"/>
      <c r="BD212" s="479"/>
      <c r="BE212" s="479"/>
      <c r="BF212" s="479"/>
      <c r="BG212" s="479"/>
      <c r="BH212" s="479"/>
      <c r="BI212" s="479"/>
      <c r="BJ212" s="479"/>
      <c r="BK212" s="479"/>
      <c r="BL212" s="479"/>
      <c r="BM212" s="479"/>
      <c r="BN212" s="479"/>
      <c r="BO212" s="479"/>
      <c r="BP212" s="479"/>
      <c r="BQ212" s="479"/>
      <c r="BR212" s="479"/>
      <c r="BS212" s="479"/>
      <c r="BT212" s="479"/>
      <c r="BU212" s="479"/>
      <c r="BV212" s="479"/>
      <c r="BW212" s="479"/>
      <c r="BX212" s="479"/>
      <c r="BY212" s="479"/>
      <c r="BZ212" s="479"/>
      <c r="CA212" s="479"/>
      <c r="CB212" s="479"/>
      <c r="CC212" s="479"/>
    </row>
    <row r="213" ht="18.0" customHeight="1">
      <c r="A213" s="479"/>
      <c r="B213" s="482"/>
      <c r="C213" s="479"/>
      <c r="D213" s="479"/>
      <c r="E213" s="479"/>
      <c r="F213" s="479"/>
      <c r="G213" s="479"/>
      <c r="H213" s="479"/>
      <c r="I213" s="479"/>
      <c r="J213" s="479"/>
      <c r="K213" s="479"/>
      <c r="L213" s="479"/>
      <c r="M213" s="479"/>
      <c r="N213" s="479"/>
      <c r="O213" s="479"/>
      <c r="P213" s="479"/>
      <c r="Q213" s="479"/>
      <c r="R213" s="479"/>
      <c r="S213" s="479"/>
      <c r="T213" s="479"/>
      <c r="U213" s="479"/>
      <c r="V213" s="479"/>
      <c r="W213" s="479"/>
      <c r="X213" s="479"/>
      <c r="Y213" s="479"/>
      <c r="Z213" s="479"/>
      <c r="AA213" s="479"/>
      <c r="AB213" s="479"/>
      <c r="AC213" s="479"/>
      <c r="AD213" s="479"/>
      <c r="AE213" s="479"/>
      <c r="AF213" s="479"/>
      <c r="AG213" s="479"/>
      <c r="AH213" s="479"/>
      <c r="AI213" s="479"/>
      <c r="AJ213" s="479"/>
      <c r="AK213" s="479"/>
      <c r="AL213" s="479"/>
      <c r="AM213" s="479"/>
      <c r="AN213" s="479"/>
      <c r="AO213" s="479"/>
      <c r="AP213" s="479"/>
      <c r="AQ213" s="479"/>
      <c r="AR213" s="479"/>
      <c r="AS213" s="479"/>
      <c r="AT213" s="479"/>
      <c r="AU213" s="479"/>
      <c r="AV213" s="479"/>
      <c r="AW213" s="479"/>
      <c r="AX213" s="479"/>
      <c r="AY213" s="479"/>
      <c r="AZ213" s="479"/>
      <c r="BA213" s="479"/>
      <c r="BB213" s="479"/>
      <c r="BC213" s="479"/>
      <c r="BD213" s="479"/>
      <c r="BE213" s="479"/>
      <c r="BF213" s="479"/>
      <c r="BG213" s="479"/>
      <c r="BH213" s="479"/>
      <c r="BI213" s="479"/>
      <c r="BJ213" s="479"/>
      <c r="BK213" s="479"/>
      <c r="BL213" s="479"/>
      <c r="BM213" s="479"/>
      <c r="BN213" s="479"/>
      <c r="BO213" s="479"/>
      <c r="BP213" s="479"/>
      <c r="BQ213" s="479"/>
      <c r="BR213" s="479"/>
      <c r="BS213" s="479"/>
      <c r="BT213" s="479"/>
      <c r="BU213" s="479"/>
      <c r="BV213" s="479"/>
      <c r="BW213" s="479"/>
      <c r="BX213" s="479"/>
      <c r="BY213" s="479"/>
      <c r="BZ213" s="479"/>
      <c r="CA213" s="479"/>
      <c r="CB213" s="479"/>
      <c r="CC213" s="479"/>
    </row>
    <row r="214" ht="18.0" customHeight="1">
      <c r="A214" s="479"/>
      <c r="B214" s="482"/>
      <c r="C214" s="479"/>
      <c r="D214" s="479"/>
      <c r="E214" s="479"/>
      <c r="F214" s="479"/>
      <c r="G214" s="479"/>
      <c r="H214" s="479"/>
      <c r="I214" s="479"/>
      <c r="J214" s="479"/>
      <c r="K214" s="479"/>
      <c r="L214" s="479"/>
      <c r="M214" s="479"/>
      <c r="N214" s="479"/>
      <c r="O214" s="479"/>
      <c r="P214" s="479"/>
      <c r="Q214" s="479"/>
      <c r="R214" s="479"/>
      <c r="S214" s="479"/>
      <c r="T214" s="479"/>
      <c r="U214" s="479"/>
      <c r="V214" s="479"/>
      <c r="W214" s="479"/>
      <c r="X214" s="479"/>
      <c r="Y214" s="479"/>
      <c r="Z214" s="479"/>
      <c r="AA214" s="479"/>
      <c r="AB214" s="479"/>
      <c r="AC214" s="479"/>
      <c r="AD214" s="479"/>
      <c r="AE214" s="479"/>
      <c r="AF214" s="479"/>
      <c r="AG214" s="479"/>
      <c r="AH214" s="479"/>
      <c r="AI214" s="479"/>
      <c r="AJ214" s="479"/>
      <c r="AK214" s="479"/>
      <c r="AL214" s="479"/>
      <c r="AM214" s="479"/>
      <c r="AN214" s="479"/>
      <c r="AO214" s="479"/>
      <c r="AP214" s="479"/>
      <c r="AQ214" s="479"/>
      <c r="AR214" s="479"/>
      <c r="AS214" s="479"/>
      <c r="AT214" s="479"/>
      <c r="AU214" s="479"/>
      <c r="AV214" s="479"/>
      <c r="AW214" s="479"/>
      <c r="AX214" s="479"/>
      <c r="AY214" s="479"/>
      <c r="AZ214" s="479"/>
      <c r="BA214" s="479"/>
      <c r="BB214" s="479"/>
      <c r="BC214" s="479"/>
      <c r="BD214" s="479"/>
      <c r="BE214" s="479"/>
      <c r="BF214" s="479"/>
      <c r="BG214" s="479"/>
      <c r="BH214" s="479"/>
      <c r="BI214" s="479"/>
      <c r="BJ214" s="479"/>
      <c r="BK214" s="479"/>
      <c r="BL214" s="479"/>
      <c r="BM214" s="479"/>
      <c r="BN214" s="479"/>
      <c r="BO214" s="479"/>
      <c r="BP214" s="479"/>
      <c r="BQ214" s="479"/>
      <c r="BR214" s="479"/>
      <c r="BS214" s="479"/>
      <c r="BT214" s="479"/>
      <c r="BU214" s="479"/>
      <c r="BV214" s="479"/>
      <c r="BW214" s="479"/>
      <c r="BX214" s="479"/>
      <c r="BY214" s="479"/>
      <c r="BZ214" s="479"/>
      <c r="CA214" s="479"/>
      <c r="CB214" s="479"/>
      <c r="CC214" s="479"/>
    </row>
    <row r="215" ht="18.0" customHeight="1">
      <c r="A215" s="479"/>
      <c r="B215" s="482"/>
      <c r="C215" s="479"/>
      <c r="D215" s="479"/>
      <c r="E215" s="479"/>
      <c r="F215" s="479"/>
      <c r="G215" s="479"/>
      <c r="H215" s="479"/>
      <c r="I215" s="479"/>
      <c r="J215" s="479"/>
      <c r="K215" s="479"/>
      <c r="L215" s="479"/>
      <c r="M215" s="479"/>
      <c r="N215" s="479"/>
      <c r="O215" s="479"/>
      <c r="P215" s="479"/>
      <c r="Q215" s="479"/>
      <c r="R215" s="479"/>
      <c r="S215" s="479"/>
      <c r="T215" s="479"/>
      <c r="U215" s="479"/>
      <c r="V215" s="479"/>
      <c r="W215" s="479"/>
      <c r="X215" s="479"/>
      <c r="Y215" s="479"/>
      <c r="Z215" s="479"/>
      <c r="AA215" s="479"/>
      <c r="AB215" s="479"/>
      <c r="AC215" s="479"/>
      <c r="AD215" s="479"/>
      <c r="AE215" s="479"/>
      <c r="AF215" s="479"/>
      <c r="AG215" s="479"/>
      <c r="AH215" s="479"/>
      <c r="AI215" s="479"/>
      <c r="AJ215" s="479"/>
      <c r="AK215" s="479"/>
      <c r="AL215" s="479"/>
      <c r="AM215" s="479"/>
      <c r="AN215" s="479"/>
      <c r="AO215" s="479"/>
      <c r="AP215" s="479"/>
      <c r="AQ215" s="479"/>
      <c r="AR215" s="479"/>
      <c r="AS215" s="479"/>
      <c r="AT215" s="479"/>
      <c r="AU215" s="479"/>
      <c r="AV215" s="479"/>
      <c r="AW215" s="479"/>
      <c r="AX215" s="479"/>
      <c r="AY215" s="479"/>
      <c r="AZ215" s="479"/>
      <c r="BA215" s="479"/>
      <c r="BB215" s="479"/>
      <c r="BC215" s="479"/>
      <c r="BD215" s="479"/>
      <c r="BE215" s="479"/>
      <c r="BF215" s="479"/>
      <c r="BG215" s="479"/>
      <c r="BH215" s="479"/>
      <c r="BI215" s="479"/>
      <c r="BJ215" s="479"/>
      <c r="BK215" s="479"/>
      <c r="BL215" s="479"/>
      <c r="BM215" s="479"/>
      <c r="BN215" s="479"/>
      <c r="BO215" s="479"/>
      <c r="BP215" s="479"/>
      <c r="BQ215" s="479"/>
      <c r="BR215" s="479"/>
      <c r="BS215" s="479"/>
      <c r="BT215" s="479"/>
      <c r="BU215" s="479"/>
      <c r="BV215" s="479"/>
      <c r="BW215" s="479"/>
      <c r="BX215" s="479"/>
      <c r="BY215" s="479"/>
      <c r="BZ215" s="479"/>
      <c r="CA215" s="479"/>
      <c r="CB215" s="479"/>
      <c r="CC215" s="479"/>
    </row>
    <row r="216" ht="18.0" customHeight="1">
      <c r="A216" s="479"/>
      <c r="B216" s="482"/>
      <c r="C216" s="479"/>
      <c r="D216" s="479"/>
      <c r="E216" s="479"/>
      <c r="F216" s="479"/>
      <c r="G216" s="479"/>
      <c r="H216" s="479"/>
      <c r="I216" s="479"/>
      <c r="J216" s="479"/>
      <c r="K216" s="479"/>
      <c r="L216" s="479"/>
      <c r="M216" s="479"/>
      <c r="N216" s="479"/>
      <c r="O216" s="479"/>
      <c r="P216" s="479"/>
      <c r="Q216" s="479"/>
      <c r="R216" s="479"/>
      <c r="S216" s="479"/>
      <c r="T216" s="479"/>
      <c r="U216" s="479"/>
      <c r="V216" s="479"/>
      <c r="W216" s="479"/>
      <c r="X216" s="479"/>
      <c r="Y216" s="479"/>
      <c r="Z216" s="479"/>
      <c r="AA216" s="479"/>
      <c r="AB216" s="479"/>
      <c r="AC216" s="479"/>
      <c r="AD216" s="479"/>
      <c r="AE216" s="479"/>
      <c r="AF216" s="479"/>
      <c r="AG216" s="479"/>
      <c r="AH216" s="479"/>
      <c r="AI216" s="479"/>
      <c r="AJ216" s="479"/>
      <c r="AK216" s="479"/>
      <c r="AL216" s="479"/>
      <c r="AM216" s="479"/>
      <c r="AN216" s="479"/>
      <c r="AO216" s="479"/>
      <c r="AP216" s="479"/>
      <c r="AQ216" s="479"/>
      <c r="AR216" s="479"/>
      <c r="AS216" s="479"/>
      <c r="AT216" s="479"/>
      <c r="AU216" s="479"/>
      <c r="AV216" s="479"/>
      <c r="AW216" s="479"/>
      <c r="AX216" s="479"/>
      <c r="AY216" s="479"/>
      <c r="AZ216" s="479"/>
      <c r="BA216" s="479"/>
      <c r="BB216" s="479"/>
      <c r="BC216" s="479"/>
      <c r="BD216" s="479"/>
      <c r="BE216" s="479"/>
      <c r="BF216" s="479"/>
      <c r="BG216" s="479"/>
      <c r="BH216" s="479"/>
      <c r="BI216" s="479"/>
      <c r="BJ216" s="479"/>
      <c r="BK216" s="479"/>
      <c r="BL216" s="479"/>
      <c r="BM216" s="479"/>
      <c r="BN216" s="479"/>
      <c r="BO216" s="479"/>
      <c r="BP216" s="479"/>
      <c r="BQ216" s="479"/>
      <c r="BR216" s="479"/>
      <c r="BS216" s="479"/>
      <c r="BT216" s="479"/>
      <c r="BU216" s="479"/>
      <c r="BV216" s="479"/>
      <c r="BW216" s="479"/>
      <c r="BX216" s="479"/>
      <c r="BY216" s="479"/>
      <c r="BZ216" s="479"/>
      <c r="CA216" s="479"/>
      <c r="CB216" s="479"/>
      <c r="CC216" s="479"/>
    </row>
    <row r="217" ht="18.0" customHeight="1">
      <c r="A217" s="479"/>
      <c r="B217" s="482"/>
      <c r="C217" s="479"/>
      <c r="D217" s="479"/>
      <c r="E217" s="479"/>
      <c r="F217" s="479"/>
      <c r="G217" s="479"/>
      <c r="H217" s="479"/>
      <c r="I217" s="479"/>
      <c r="J217" s="479"/>
      <c r="K217" s="479"/>
      <c r="L217" s="479"/>
      <c r="M217" s="479"/>
      <c r="N217" s="479"/>
      <c r="O217" s="479"/>
      <c r="P217" s="479"/>
      <c r="Q217" s="479"/>
      <c r="R217" s="479"/>
      <c r="S217" s="479"/>
      <c r="T217" s="479"/>
      <c r="U217" s="479"/>
      <c r="V217" s="479"/>
      <c r="W217" s="479"/>
      <c r="X217" s="479"/>
      <c r="Y217" s="479"/>
      <c r="Z217" s="479"/>
      <c r="AA217" s="479"/>
      <c r="AB217" s="479"/>
      <c r="AC217" s="479"/>
      <c r="AD217" s="479"/>
      <c r="AE217" s="479"/>
      <c r="AF217" s="479"/>
      <c r="AG217" s="479"/>
      <c r="AH217" s="479"/>
      <c r="AI217" s="479"/>
      <c r="AJ217" s="479"/>
      <c r="AK217" s="479"/>
      <c r="AL217" s="479"/>
      <c r="AM217" s="479"/>
      <c r="AN217" s="479"/>
      <c r="AO217" s="479"/>
      <c r="AP217" s="479"/>
      <c r="AQ217" s="479"/>
      <c r="AR217" s="479"/>
      <c r="AS217" s="479"/>
      <c r="AT217" s="479"/>
      <c r="AU217" s="479"/>
      <c r="AV217" s="479"/>
      <c r="AW217" s="479"/>
      <c r="AX217" s="479"/>
      <c r="AY217" s="479"/>
      <c r="AZ217" s="479"/>
      <c r="BA217" s="479"/>
      <c r="BB217" s="479"/>
      <c r="BC217" s="479"/>
      <c r="BD217" s="479"/>
      <c r="BE217" s="479"/>
      <c r="BF217" s="479"/>
      <c r="BG217" s="479"/>
      <c r="BH217" s="479"/>
      <c r="BI217" s="479"/>
      <c r="BJ217" s="479"/>
      <c r="BK217" s="479"/>
      <c r="BL217" s="479"/>
      <c r="BM217" s="479"/>
      <c r="BN217" s="479"/>
      <c r="BO217" s="479"/>
      <c r="BP217" s="479"/>
      <c r="BQ217" s="479"/>
      <c r="BR217" s="479"/>
      <c r="BS217" s="479"/>
      <c r="BT217" s="479"/>
      <c r="BU217" s="479"/>
      <c r="BV217" s="479"/>
      <c r="BW217" s="479"/>
      <c r="BX217" s="479"/>
      <c r="BY217" s="479"/>
      <c r="BZ217" s="479"/>
      <c r="CA217" s="479"/>
      <c r="CB217" s="479"/>
      <c r="CC217" s="479"/>
    </row>
    <row r="218" ht="18.0" customHeight="1">
      <c r="A218" s="479"/>
      <c r="B218" s="482"/>
      <c r="C218" s="479"/>
      <c r="D218" s="479"/>
      <c r="E218" s="479"/>
      <c r="F218" s="479"/>
      <c r="G218" s="479"/>
      <c r="H218" s="479"/>
      <c r="I218" s="479"/>
      <c r="J218" s="479"/>
      <c r="K218" s="479"/>
      <c r="L218" s="479"/>
      <c r="M218" s="479"/>
      <c r="N218" s="479"/>
      <c r="O218" s="479"/>
      <c r="P218" s="479"/>
      <c r="Q218" s="479"/>
      <c r="R218" s="479"/>
      <c r="S218" s="479"/>
      <c r="T218" s="479"/>
      <c r="U218" s="479"/>
      <c r="V218" s="479"/>
      <c r="W218" s="479"/>
      <c r="X218" s="479"/>
      <c r="Y218" s="479"/>
      <c r="Z218" s="479"/>
      <c r="AA218" s="479"/>
      <c r="AB218" s="479"/>
      <c r="AC218" s="479"/>
      <c r="AD218" s="479"/>
      <c r="AE218" s="479"/>
      <c r="AF218" s="479"/>
      <c r="AG218" s="479"/>
      <c r="AH218" s="479"/>
      <c r="AI218" s="479"/>
      <c r="AJ218" s="479"/>
      <c r="AK218" s="479"/>
      <c r="AL218" s="479"/>
      <c r="AM218" s="479"/>
      <c r="AN218" s="479"/>
      <c r="AO218" s="479"/>
      <c r="AP218" s="479"/>
      <c r="AQ218" s="479"/>
      <c r="AR218" s="479"/>
      <c r="AS218" s="479"/>
      <c r="AT218" s="479"/>
      <c r="AU218" s="479"/>
      <c r="AV218" s="479"/>
      <c r="AW218" s="479"/>
      <c r="AX218" s="479"/>
      <c r="AY218" s="479"/>
      <c r="AZ218" s="479"/>
      <c r="BA218" s="479"/>
      <c r="BB218" s="479"/>
      <c r="BC218" s="479"/>
      <c r="BD218" s="479"/>
      <c r="BE218" s="479"/>
      <c r="BF218" s="479"/>
      <c r="BG218" s="479"/>
      <c r="BH218" s="479"/>
      <c r="BI218" s="479"/>
      <c r="BJ218" s="479"/>
      <c r="BK218" s="479"/>
      <c r="BL218" s="479"/>
      <c r="BM218" s="479"/>
      <c r="BN218" s="479"/>
      <c r="BO218" s="479"/>
      <c r="BP218" s="479"/>
      <c r="BQ218" s="479"/>
      <c r="BR218" s="479"/>
      <c r="BS218" s="479"/>
      <c r="BT218" s="479"/>
      <c r="BU218" s="479"/>
      <c r="BV218" s="479"/>
      <c r="BW218" s="479"/>
      <c r="BX218" s="479"/>
      <c r="BY218" s="479"/>
      <c r="BZ218" s="479"/>
      <c r="CA218" s="479"/>
      <c r="CB218" s="479"/>
      <c r="CC218" s="479"/>
    </row>
    <row r="219" ht="18.0" customHeight="1">
      <c r="A219" s="479"/>
      <c r="B219" s="482"/>
      <c r="C219" s="479"/>
      <c r="D219" s="479"/>
      <c r="E219" s="479"/>
      <c r="F219" s="479"/>
      <c r="G219" s="479"/>
      <c r="H219" s="479"/>
      <c r="I219" s="479"/>
      <c r="J219" s="479"/>
      <c r="K219" s="479"/>
      <c r="L219" s="479"/>
      <c r="M219" s="479"/>
      <c r="N219" s="479"/>
      <c r="O219" s="479"/>
      <c r="P219" s="479"/>
      <c r="Q219" s="479"/>
      <c r="R219" s="479"/>
      <c r="S219" s="479"/>
      <c r="T219" s="479"/>
      <c r="U219" s="479"/>
      <c r="V219" s="479"/>
      <c r="W219" s="479"/>
      <c r="X219" s="479"/>
      <c r="Y219" s="479"/>
      <c r="Z219" s="479"/>
      <c r="AA219" s="479"/>
      <c r="AB219" s="479"/>
      <c r="AC219" s="479"/>
      <c r="AD219" s="479"/>
      <c r="AE219" s="479"/>
      <c r="AF219" s="479"/>
      <c r="AG219" s="479"/>
      <c r="AH219" s="479"/>
      <c r="AI219" s="479"/>
      <c r="AJ219" s="479"/>
      <c r="AK219" s="479"/>
      <c r="AL219" s="479"/>
      <c r="AM219" s="479"/>
      <c r="AN219" s="479"/>
      <c r="AO219" s="479"/>
      <c r="AP219" s="479"/>
      <c r="AQ219" s="479"/>
      <c r="AR219" s="479"/>
      <c r="AS219" s="479"/>
      <c r="AT219" s="479"/>
      <c r="AU219" s="479"/>
      <c r="AV219" s="479"/>
      <c r="AW219" s="479"/>
      <c r="AX219" s="479"/>
      <c r="AY219" s="479"/>
      <c r="AZ219" s="479"/>
      <c r="BA219" s="479"/>
      <c r="BB219" s="479"/>
      <c r="BC219" s="479"/>
      <c r="BD219" s="479"/>
      <c r="BE219" s="479"/>
      <c r="BF219" s="479"/>
      <c r="BG219" s="479"/>
      <c r="BH219" s="479"/>
      <c r="BI219" s="479"/>
      <c r="BJ219" s="479"/>
      <c r="BK219" s="479"/>
      <c r="BL219" s="479"/>
      <c r="BM219" s="479"/>
      <c r="BN219" s="479"/>
      <c r="BO219" s="479"/>
      <c r="BP219" s="479"/>
      <c r="BQ219" s="479"/>
      <c r="BR219" s="479"/>
      <c r="BS219" s="479"/>
      <c r="BT219" s="479"/>
      <c r="BU219" s="479"/>
      <c r="BV219" s="479"/>
      <c r="BW219" s="479"/>
      <c r="BX219" s="479"/>
      <c r="BY219" s="479"/>
      <c r="BZ219" s="479"/>
      <c r="CA219" s="479"/>
      <c r="CB219" s="479"/>
      <c r="CC219" s="479"/>
    </row>
    <row r="220" ht="18.0" customHeight="1">
      <c r="A220" s="479"/>
      <c r="B220" s="482"/>
      <c r="C220" s="479"/>
      <c r="D220" s="479"/>
      <c r="E220" s="479"/>
      <c r="F220" s="479"/>
      <c r="G220" s="479"/>
      <c r="H220" s="479"/>
      <c r="I220" s="479"/>
      <c r="J220" s="479"/>
      <c r="K220" s="479"/>
      <c r="L220" s="479"/>
      <c r="M220" s="479"/>
      <c r="N220" s="479"/>
      <c r="O220" s="479"/>
      <c r="P220" s="479"/>
      <c r="Q220" s="479"/>
      <c r="R220" s="479"/>
      <c r="S220" s="479"/>
      <c r="T220" s="479"/>
      <c r="U220" s="479"/>
      <c r="V220" s="479"/>
      <c r="W220" s="479"/>
      <c r="X220" s="479"/>
      <c r="Y220" s="479"/>
      <c r="Z220" s="479"/>
      <c r="AA220" s="479"/>
      <c r="AB220" s="479"/>
      <c r="AC220" s="479"/>
      <c r="AD220" s="479"/>
      <c r="AE220" s="479"/>
      <c r="AF220" s="479"/>
      <c r="AG220" s="479"/>
      <c r="AH220" s="479"/>
      <c r="AI220" s="479"/>
      <c r="AJ220" s="479"/>
      <c r="AK220" s="479"/>
      <c r="AL220" s="479"/>
      <c r="AM220" s="479"/>
      <c r="AN220" s="479"/>
      <c r="AO220" s="479"/>
      <c r="AP220" s="479"/>
      <c r="AQ220" s="479"/>
      <c r="AR220" s="479"/>
      <c r="AS220" s="479"/>
      <c r="AT220" s="479"/>
      <c r="AU220" s="479"/>
      <c r="AV220" s="479"/>
      <c r="AW220" s="479"/>
      <c r="AX220" s="479"/>
      <c r="AY220" s="479"/>
      <c r="AZ220" s="479"/>
      <c r="BA220" s="479"/>
      <c r="BB220" s="479"/>
      <c r="BC220" s="479"/>
      <c r="BD220" s="479"/>
      <c r="BE220" s="479"/>
      <c r="BF220" s="479"/>
      <c r="BG220" s="479"/>
      <c r="BH220" s="479"/>
      <c r="BI220" s="479"/>
      <c r="BJ220" s="479"/>
      <c r="BK220" s="479"/>
      <c r="BL220" s="479"/>
      <c r="BM220" s="479"/>
      <c r="BN220" s="479"/>
      <c r="BO220" s="479"/>
      <c r="BP220" s="479"/>
      <c r="BQ220" s="479"/>
      <c r="BR220" s="479"/>
      <c r="BS220" s="479"/>
      <c r="BT220" s="479"/>
      <c r="BU220" s="479"/>
      <c r="BV220" s="479"/>
      <c r="BW220" s="479"/>
      <c r="BX220" s="479"/>
      <c r="BY220" s="479"/>
      <c r="BZ220" s="479"/>
      <c r="CA220" s="479"/>
      <c r="CB220" s="479"/>
      <c r="CC220" s="479"/>
    </row>
    <row r="221" ht="18.0" customHeight="1">
      <c r="A221" s="479"/>
      <c r="B221" s="482"/>
      <c r="C221" s="479"/>
      <c r="D221" s="479"/>
      <c r="E221" s="479"/>
      <c r="F221" s="479"/>
      <c r="G221" s="479"/>
      <c r="H221" s="479"/>
      <c r="I221" s="479"/>
      <c r="J221" s="479"/>
      <c r="K221" s="479"/>
      <c r="L221" s="479"/>
      <c r="M221" s="479"/>
      <c r="N221" s="479"/>
      <c r="O221" s="479"/>
      <c r="P221" s="479"/>
      <c r="Q221" s="479"/>
      <c r="R221" s="479"/>
      <c r="S221" s="479"/>
      <c r="T221" s="479"/>
      <c r="U221" s="479"/>
      <c r="V221" s="479"/>
      <c r="W221" s="479"/>
      <c r="X221" s="479"/>
      <c r="Y221" s="479"/>
      <c r="Z221" s="479"/>
      <c r="AA221" s="479"/>
      <c r="AB221" s="479"/>
      <c r="AC221" s="479"/>
      <c r="AD221" s="479"/>
      <c r="AE221" s="479"/>
      <c r="AF221" s="479"/>
      <c r="AG221" s="479"/>
      <c r="AH221" s="479"/>
      <c r="AI221" s="479"/>
      <c r="AJ221" s="479"/>
      <c r="AK221" s="479"/>
      <c r="AL221" s="479"/>
      <c r="AM221" s="479"/>
      <c r="AN221" s="479"/>
      <c r="AO221" s="479"/>
      <c r="AP221" s="479"/>
      <c r="AQ221" s="479"/>
      <c r="AR221" s="479"/>
      <c r="AS221" s="479"/>
      <c r="AT221" s="479"/>
      <c r="AU221" s="479"/>
      <c r="AV221" s="479"/>
      <c r="AW221" s="479"/>
      <c r="AX221" s="479"/>
      <c r="AY221" s="479"/>
      <c r="AZ221" s="479"/>
      <c r="BA221" s="479"/>
      <c r="BB221" s="479"/>
      <c r="BC221" s="479"/>
      <c r="BD221" s="479"/>
      <c r="BE221" s="479"/>
      <c r="BF221" s="479"/>
      <c r="BG221" s="479"/>
      <c r="BH221" s="479"/>
      <c r="BI221" s="479"/>
      <c r="BJ221" s="479"/>
      <c r="BK221" s="479"/>
      <c r="BL221" s="479"/>
      <c r="BM221" s="479"/>
      <c r="BN221" s="479"/>
      <c r="BO221" s="479"/>
      <c r="BP221" s="479"/>
      <c r="BQ221" s="479"/>
      <c r="BR221" s="479"/>
      <c r="BS221" s="479"/>
      <c r="BT221" s="479"/>
      <c r="BU221" s="479"/>
      <c r="BV221" s="479"/>
      <c r="BW221" s="479"/>
      <c r="BX221" s="479"/>
      <c r="BY221" s="479"/>
      <c r="BZ221" s="479"/>
      <c r="CA221" s="479"/>
      <c r="CB221" s="479"/>
      <c r="CC221" s="479"/>
    </row>
    <row r="222" ht="18.0" customHeight="1">
      <c r="A222" s="479"/>
      <c r="B222" s="482"/>
      <c r="C222" s="479"/>
      <c r="D222" s="479"/>
      <c r="E222" s="479"/>
      <c r="F222" s="479"/>
      <c r="G222" s="479"/>
      <c r="H222" s="479"/>
      <c r="I222" s="479"/>
      <c r="J222" s="479"/>
      <c r="K222" s="479"/>
      <c r="L222" s="479"/>
      <c r="M222" s="479"/>
      <c r="N222" s="479"/>
      <c r="O222" s="479"/>
      <c r="P222" s="479"/>
      <c r="Q222" s="479"/>
      <c r="R222" s="479"/>
      <c r="S222" s="479"/>
      <c r="T222" s="479"/>
      <c r="U222" s="479"/>
      <c r="V222" s="479"/>
      <c r="W222" s="479"/>
      <c r="X222" s="479"/>
      <c r="Y222" s="479"/>
      <c r="Z222" s="479"/>
      <c r="AA222" s="479"/>
      <c r="AB222" s="479"/>
      <c r="AC222" s="479"/>
      <c r="AD222" s="479"/>
      <c r="AE222" s="479"/>
      <c r="AF222" s="479"/>
      <c r="AG222" s="479"/>
      <c r="AH222" s="479"/>
      <c r="AI222" s="479"/>
      <c r="AJ222" s="479"/>
      <c r="AK222" s="479"/>
      <c r="AL222" s="479"/>
      <c r="AM222" s="479"/>
      <c r="AN222" s="479"/>
      <c r="AO222" s="479"/>
      <c r="AP222" s="479"/>
      <c r="AQ222" s="479"/>
      <c r="AR222" s="479"/>
      <c r="AS222" s="479"/>
      <c r="AT222" s="479"/>
      <c r="AU222" s="479"/>
      <c r="AV222" s="479"/>
      <c r="AW222" s="479"/>
      <c r="AX222" s="479"/>
      <c r="AY222" s="479"/>
      <c r="AZ222" s="479"/>
      <c r="BA222" s="479"/>
      <c r="BB222" s="479"/>
      <c r="BC222" s="479"/>
      <c r="BD222" s="479"/>
      <c r="BE222" s="479"/>
      <c r="BF222" s="479"/>
      <c r="BG222" s="479"/>
      <c r="BH222" s="479"/>
      <c r="BI222" s="479"/>
      <c r="BJ222" s="479"/>
      <c r="BK222" s="479"/>
      <c r="BL222" s="479"/>
      <c r="BM222" s="479"/>
      <c r="BN222" s="479"/>
      <c r="BO222" s="479"/>
      <c r="BP222" s="479"/>
      <c r="BQ222" s="479"/>
      <c r="BR222" s="479"/>
      <c r="BS222" s="479"/>
      <c r="BT222" s="479"/>
      <c r="BU222" s="479"/>
      <c r="BV222" s="479"/>
      <c r="BW222" s="479"/>
      <c r="BX222" s="479"/>
      <c r="BY222" s="479"/>
      <c r="BZ222" s="479"/>
      <c r="CA222" s="479"/>
      <c r="CB222" s="479"/>
      <c r="CC222" s="479"/>
    </row>
    <row r="223" ht="18.0" customHeight="1">
      <c r="A223" s="479"/>
      <c r="B223" s="482"/>
      <c r="C223" s="479"/>
      <c r="D223" s="479"/>
      <c r="E223" s="479"/>
      <c r="F223" s="479"/>
      <c r="G223" s="479"/>
      <c r="H223" s="479"/>
      <c r="I223" s="479"/>
      <c r="J223" s="479"/>
      <c r="K223" s="479"/>
      <c r="L223" s="479"/>
      <c r="M223" s="479"/>
      <c r="N223" s="479"/>
      <c r="O223" s="479"/>
      <c r="P223" s="479"/>
      <c r="Q223" s="479"/>
      <c r="R223" s="479"/>
      <c r="S223" s="479"/>
      <c r="T223" s="479"/>
      <c r="U223" s="479"/>
      <c r="V223" s="479"/>
      <c r="W223" s="479"/>
      <c r="X223" s="479"/>
      <c r="Y223" s="479"/>
      <c r="Z223" s="479"/>
      <c r="AA223" s="479"/>
      <c r="AB223" s="479"/>
      <c r="AC223" s="479"/>
      <c r="AD223" s="479"/>
      <c r="AE223" s="479"/>
      <c r="AF223" s="479"/>
      <c r="AG223" s="479"/>
      <c r="AH223" s="479"/>
      <c r="AI223" s="479"/>
      <c r="AJ223" s="479"/>
      <c r="AK223" s="479"/>
      <c r="AL223" s="479"/>
      <c r="AM223" s="479"/>
      <c r="AN223" s="479"/>
      <c r="AO223" s="479"/>
      <c r="AP223" s="479"/>
      <c r="AQ223" s="479"/>
      <c r="AR223" s="479"/>
      <c r="AS223" s="479"/>
      <c r="AT223" s="479"/>
      <c r="AU223" s="479"/>
      <c r="AV223" s="479"/>
      <c r="AW223" s="479"/>
      <c r="AX223" s="479"/>
      <c r="AY223" s="479"/>
      <c r="AZ223" s="479"/>
      <c r="BA223" s="479"/>
      <c r="BB223" s="479"/>
      <c r="BC223" s="479"/>
      <c r="BD223" s="479"/>
      <c r="BE223" s="479"/>
      <c r="BF223" s="479"/>
      <c r="BG223" s="479"/>
      <c r="BH223" s="479"/>
      <c r="BI223" s="479"/>
      <c r="BJ223" s="479"/>
      <c r="BK223" s="479"/>
      <c r="BL223" s="479"/>
      <c r="BM223" s="479"/>
      <c r="BN223" s="479"/>
      <c r="BO223" s="479"/>
      <c r="BP223" s="479"/>
      <c r="BQ223" s="479"/>
      <c r="BR223" s="479"/>
      <c r="BS223" s="479"/>
      <c r="BT223" s="479"/>
      <c r="BU223" s="479"/>
      <c r="BV223" s="479"/>
      <c r="BW223" s="479"/>
      <c r="BX223" s="479"/>
      <c r="BY223" s="479"/>
      <c r="BZ223" s="479"/>
      <c r="CA223" s="479"/>
      <c r="CB223" s="479"/>
      <c r="CC223" s="479"/>
    </row>
    <row r="224" ht="18.0" customHeight="1">
      <c r="A224" s="479"/>
      <c r="B224" s="482"/>
      <c r="C224" s="479"/>
      <c r="D224" s="479"/>
      <c r="E224" s="479"/>
      <c r="F224" s="479"/>
      <c r="G224" s="479"/>
      <c r="H224" s="479"/>
      <c r="I224" s="479"/>
      <c r="J224" s="479"/>
      <c r="K224" s="479"/>
      <c r="L224" s="479"/>
      <c r="M224" s="479"/>
      <c r="N224" s="479"/>
      <c r="O224" s="479"/>
      <c r="P224" s="479"/>
      <c r="Q224" s="479"/>
      <c r="R224" s="479"/>
      <c r="S224" s="479"/>
      <c r="T224" s="479"/>
      <c r="U224" s="479"/>
      <c r="V224" s="479"/>
      <c r="W224" s="479"/>
      <c r="X224" s="479"/>
      <c r="Y224" s="479"/>
      <c r="Z224" s="479"/>
      <c r="AA224" s="479"/>
      <c r="AB224" s="479"/>
      <c r="AC224" s="479"/>
      <c r="AD224" s="479"/>
      <c r="AE224" s="479"/>
      <c r="AF224" s="479"/>
      <c r="AG224" s="479"/>
      <c r="AH224" s="479"/>
      <c r="AI224" s="479"/>
      <c r="AJ224" s="479"/>
      <c r="AK224" s="479"/>
      <c r="AL224" s="479"/>
      <c r="AM224" s="479"/>
      <c r="AN224" s="479"/>
      <c r="AO224" s="479"/>
      <c r="AP224" s="479"/>
      <c r="AQ224" s="479"/>
      <c r="AR224" s="479"/>
      <c r="AS224" s="479"/>
      <c r="AT224" s="479"/>
      <c r="AU224" s="479"/>
      <c r="AV224" s="479"/>
      <c r="AW224" s="479"/>
      <c r="AX224" s="479"/>
      <c r="AY224" s="479"/>
      <c r="AZ224" s="479"/>
      <c r="BA224" s="479"/>
      <c r="BB224" s="479"/>
      <c r="BC224" s="479"/>
      <c r="BD224" s="479"/>
      <c r="BE224" s="479"/>
      <c r="BF224" s="479"/>
      <c r="BG224" s="479"/>
      <c r="BH224" s="479"/>
      <c r="BI224" s="479"/>
      <c r="BJ224" s="479"/>
      <c r="BK224" s="479"/>
      <c r="BL224" s="479"/>
      <c r="BM224" s="479"/>
      <c r="BN224" s="479"/>
      <c r="BO224" s="479"/>
      <c r="BP224" s="479"/>
      <c r="BQ224" s="479"/>
      <c r="BR224" s="479"/>
      <c r="BS224" s="479"/>
      <c r="BT224" s="479"/>
      <c r="BU224" s="479"/>
      <c r="BV224" s="479"/>
      <c r="BW224" s="479"/>
      <c r="BX224" s="479"/>
      <c r="BY224" s="479"/>
      <c r="BZ224" s="479"/>
      <c r="CA224" s="479"/>
      <c r="CB224" s="479"/>
      <c r="CC224" s="479"/>
    </row>
    <row r="225" ht="18.0" customHeight="1">
      <c r="A225" s="479"/>
      <c r="B225" s="482"/>
      <c r="C225" s="479"/>
      <c r="D225" s="479"/>
      <c r="E225" s="479"/>
      <c r="F225" s="479"/>
      <c r="G225" s="479"/>
      <c r="H225" s="479"/>
      <c r="I225" s="479"/>
      <c r="J225" s="479"/>
      <c r="K225" s="479"/>
      <c r="L225" s="479"/>
      <c r="M225" s="479"/>
      <c r="N225" s="479"/>
      <c r="O225" s="479"/>
      <c r="P225" s="479"/>
      <c r="Q225" s="479"/>
      <c r="R225" s="479"/>
      <c r="S225" s="479"/>
      <c r="T225" s="479"/>
      <c r="U225" s="479"/>
      <c r="V225" s="479"/>
      <c r="W225" s="479"/>
      <c r="X225" s="479"/>
      <c r="Y225" s="479"/>
      <c r="Z225" s="479"/>
      <c r="AA225" s="479"/>
      <c r="AB225" s="479"/>
      <c r="AC225" s="479"/>
      <c r="AD225" s="479"/>
      <c r="AE225" s="479"/>
      <c r="AF225" s="479"/>
      <c r="AG225" s="479"/>
      <c r="AH225" s="479"/>
      <c r="AI225" s="479"/>
      <c r="AJ225" s="479"/>
      <c r="AK225" s="479"/>
      <c r="AL225" s="479"/>
      <c r="AM225" s="479"/>
      <c r="AN225" s="479"/>
      <c r="AO225" s="479"/>
      <c r="AP225" s="479"/>
      <c r="AQ225" s="479"/>
      <c r="AR225" s="479"/>
      <c r="AS225" s="479"/>
      <c r="AT225" s="479"/>
      <c r="AU225" s="479"/>
      <c r="AV225" s="479"/>
      <c r="AW225" s="479"/>
      <c r="AX225" s="479"/>
      <c r="AY225" s="479"/>
      <c r="AZ225" s="479"/>
      <c r="BA225" s="479"/>
      <c r="BB225" s="479"/>
      <c r="BC225" s="479"/>
      <c r="BD225" s="479"/>
      <c r="BE225" s="479"/>
      <c r="BF225" s="479"/>
      <c r="BG225" s="479"/>
      <c r="BH225" s="479"/>
      <c r="BI225" s="479"/>
      <c r="BJ225" s="479"/>
      <c r="BK225" s="479"/>
      <c r="BL225" s="479"/>
      <c r="BM225" s="479"/>
      <c r="BN225" s="479"/>
      <c r="BO225" s="479"/>
      <c r="BP225" s="479"/>
      <c r="BQ225" s="479"/>
      <c r="BR225" s="479"/>
      <c r="BS225" s="479"/>
      <c r="BT225" s="479"/>
      <c r="BU225" s="479"/>
      <c r="BV225" s="479"/>
      <c r="BW225" s="479"/>
      <c r="BX225" s="479"/>
      <c r="BY225" s="479"/>
      <c r="BZ225" s="479"/>
      <c r="CA225" s="479"/>
      <c r="CB225" s="479"/>
      <c r="CC225" s="479"/>
    </row>
    <row r="226" ht="18.0" customHeight="1">
      <c r="A226" s="479"/>
      <c r="B226" s="482"/>
      <c r="C226" s="479"/>
      <c r="D226" s="479"/>
      <c r="E226" s="479"/>
      <c r="F226" s="479"/>
      <c r="G226" s="479"/>
      <c r="H226" s="479"/>
      <c r="I226" s="479"/>
      <c r="J226" s="479"/>
      <c r="K226" s="479"/>
      <c r="L226" s="479"/>
      <c r="M226" s="479"/>
      <c r="N226" s="479"/>
      <c r="O226" s="479"/>
      <c r="P226" s="479"/>
      <c r="Q226" s="479"/>
      <c r="R226" s="479"/>
      <c r="S226" s="479"/>
      <c r="T226" s="479"/>
      <c r="U226" s="479"/>
      <c r="V226" s="479"/>
      <c r="W226" s="479"/>
      <c r="X226" s="479"/>
      <c r="Y226" s="479"/>
      <c r="Z226" s="479"/>
      <c r="AA226" s="479"/>
      <c r="AB226" s="479"/>
      <c r="AC226" s="479"/>
      <c r="AD226" s="479"/>
      <c r="AE226" s="479"/>
      <c r="AF226" s="479"/>
      <c r="AG226" s="479"/>
      <c r="AH226" s="479"/>
      <c r="AI226" s="479"/>
      <c r="AJ226" s="479"/>
      <c r="AK226" s="479"/>
      <c r="AL226" s="479"/>
      <c r="AM226" s="479"/>
      <c r="AN226" s="479"/>
      <c r="AO226" s="479"/>
      <c r="AP226" s="479"/>
      <c r="AQ226" s="479"/>
      <c r="AR226" s="479"/>
      <c r="AS226" s="479"/>
      <c r="AT226" s="479"/>
      <c r="AU226" s="479"/>
      <c r="AV226" s="479"/>
      <c r="AW226" s="479"/>
      <c r="AX226" s="479"/>
      <c r="AY226" s="479"/>
      <c r="AZ226" s="479"/>
      <c r="BA226" s="479"/>
      <c r="BB226" s="479"/>
      <c r="BC226" s="479"/>
      <c r="BD226" s="479"/>
      <c r="BE226" s="479"/>
      <c r="BF226" s="479"/>
      <c r="BG226" s="479"/>
      <c r="BH226" s="479"/>
      <c r="BI226" s="479"/>
      <c r="BJ226" s="479"/>
      <c r="BK226" s="479"/>
      <c r="BL226" s="479"/>
      <c r="BM226" s="479"/>
      <c r="BN226" s="479"/>
      <c r="BO226" s="479"/>
      <c r="BP226" s="479"/>
      <c r="BQ226" s="479"/>
      <c r="BR226" s="479"/>
      <c r="BS226" s="479"/>
      <c r="BT226" s="479"/>
      <c r="BU226" s="479"/>
      <c r="BV226" s="479"/>
      <c r="BW226" s="479"/>
      <c r="BX226" s="479"/>
      <c r="BY226" s="479"/>
      <c r="BZ226" s="479"/>
      <c r="CA226" s="479"/>
      <c r="CB226" s="479"/>
      <c r="CC226" s="479"/>
    </row>
    <row r="227" ht="18.0" customHeight="1">
      <c r="A227" s="479"/>
      <c r="B227" s="482"/>
      <c r="C227" s="479"/>
      <c r="D227" s="479"/>
      <c r="E227" s="479"/>
      <c r="F227" s="479"/>
      <c r="G227" s="479"/>
      <c r="H227" s="479"/>
      <c r="I227" s="479"/>
      <c r="J227" s="479"/>
      <c r="K227" s="479"/>
      <c r="L227" s="479"/>
      <c r="M227" s="479"/>
      <c r="N227" s="479"/>
      <c r="O227" s="479"/>
      <c r="P227" s="479"/>
      <c r="Q227" s="479"/>
      <c r="R227" s="479"/>
      <c r="S227" s="479"/>
      <c r="T227" s="479"/>
      <c r="U227" s="479"/>
      <c r="V227" s="479"/>
      <c r="W227" s="479"/>
      <c r="X227" s="479"/>
      <c r="Y227" s="479"/>
      <c r="Z227" s="479"/>
      <c r="AA227" s="479"/>
      <c r="AB227" s="479"/>
      <c r="AC227" s="479"/>
      <c r="AD227" s="479"/>
      <c r="AE227" s="479"/>
      <c r="AF227" s="479"/>
      <c r="AG227" s="479"/>
      <c r="AH227" s="479"/>
      <c r="AI227" s="479"/>
      <c r="AJ227" s="479"/>
      <c r="AK227" s="479"/>
      <c r="AL227" s="479"/>
      <c r="AM227" s="479"/>
      <c r="AN227" s="479"/>
      <c r="AO227" s="479"/>
      <c r="AP227" s="479"/>
      <c r="AQ227" s="479"/>
      <c r="AR227" s="479"/>
      <c r="AS227" s="479"/>
      <c r="AT227" s="479"/>
      <c r="AU227" s="479"/>
      <c r="AV227" s="479"/>
      <c r="AW227" s="479"/>
      <c r="AX227" s="479"/>
      <c r="AY227" s="479"/>
      <c r="AZ227" s="479"/>
      <c r="BA227" s="479"/>
      <c r="BB227" s="479"/>
      <c r="BC227" s="479"/>
      <c r="BD227" s="479"/>
      <c r="BE227" s="479"/>
      <c r="BF227" s="479"/>
      <c r="BG227" s="479"/>
      <c r="BH227" s="479"/>
      <c r="BI227" s="479"/>
      <c r="BJ227" s="479"/>
      <c r="BK227" s="479"/>
      <c r="BL227" s="479"/>
      <c r="BM227" s="479"/>
      <c r="BN227" s="479"/>
      <c r="BO227" s="479"/>
      <c r="BP227" s="479"/>
      <c r="BQ227" s="479"/>
      <c r="BR227" s="479"/>
      <c r="BS227" s="479"/>
      <c r="BT227" s="479"/>
      <c r="BU227" s="479"/>
      <c r="BV227" s="479"/>
      <c r="BW227" s="479"/>
      <c r="BX227" s="479"/>
      <c r="BY227" s="479"/>
      <c r="BZ227" s="479"/>
      <c r="CA227" s="479"/>
      <c r="CB227" s="479"/>
      <c r="CC227" s="479"/>
    </row>
    <row r="228" ht="18.0" customHeight="1">
      <c r="A228" s="479"/>
      <c r="B228" s="482"/>
      <c r="C228" s="479"/>
      <c r="D228" s="479"/>
      <c r="E228" s="479"/>
      <c r="F228" s="479"/>
      <c r="G228" s="479"/>
      <c r="H228" s="479"/>
      <c r="I228" s="479"/>
      <c r="J228" s="479"/>
      <c r="K228" s="479"/>
      <c r="L228" s="479"/>
      <c r="M228" s="479"/>
      <c r="N228" s="479"/>
      <c r="O228" s="479"/>
      <c r="P228" s="479"/>
      <c r="Q228" s="479"/>
      <c r="R228" s="479"/>
      <c r="S228" s="479"/>
      <c r="T228" s="479"/>
      <c r="U228" s="479"/>
      <c r="V228" s="479"/>
      <c r="W228" s="479"/>
      <c r="X228" s="479"/>
      <c r="Y228" s="479"/>
      <c r="Z228" s="479"/>
      <c r="AA228" s="479"/>
      <c r="AB228" s="479"/>
      <c r="AC228" s="479"/>
      <c r="AD228" s="479"/>
      <c r="AE228" s="479"/>
      <c r="AF228" s="479"/>
      <c r="AG228" s="479"/>
      <c r="AH228" s="479"/>
      <c r="AI228" s="479"/>
      <c r="AJ228" s="479"/>
      <c r="AK228" s="479"/>
      <c r="AL228" s="479"/>
      <c r="AM228" s="479"/>
      <c r="AN228" s="479"/>
      <c r="AO228" s="479"/>
      <c r="AP228" s="479"/>
      <c r="AQ228" s="479"/>
      <c r="AR228" s="479"/>
      <c r="AS228" s="479"/>
      <c r="AT228" s="479"/>
      <c r="AU228" s="479"/>
      <c r="AV228" s="479"/>
      <c r="AW228" s="479"/>
      <c r="AX228" s="479"/>
      <c r="AY228" s="479"/>
      <c r="AZ228" s="479"/>
      <c r="BA228" s="479"/>
      <c r="BB228" s="479"/>
      <c r="BC228" s="479"/>
      <c r="BD228" s="479"/>
      <c r="BE228" s="479"/>
      <c r="BF228" s="479"/>
      <c r="BG228" s="479"/>
      <c r="BH228" s="479"/>
      <c r="BI228" s="479"/>
      <c r="BJ228" s="479"/>
      <c r="BK228" s="479"/>
      <c r="BL228" s="479"/>
      <c r="BM228" s="479"/>
      <c r="BN228" s="479"/>
      <c r="BO228" s="479"/>
      <c r="BP228" s="479"/>
      <c r="BQ228" s="479"/>
      <c r="BR228" s="479"/>
      <c r="BS228" s="479"/>
      <c r="BT228" s="479"/>
      <c r="BU228" s="479"/>
      <c r="BV228" s="479"/>
      <c r="BW228" s="479"/>
      <c r="BX228" s="479"/>
      <c r="BY228" s="479"/>
      <c r="BZ228" s="479"/>
      <c r="CA228" s="479"/>
      <c r="CB228" s="479"/>
      <c r="CC228" s="479"/>
    </row>
    <row r="229" ht="18.0" customHeight="1">
      <c r="A229" s="479"/>
      <c r="B229" s="482"/>
      <c r="C229" s="479"/>
      <c r="D229" s="479"/>
      <c r="E229" s="479"/>
      <c r="F229" s="479"/>
      <c r="G229" s="479"/>
      <c r="H229" s="479"/>
      <c r="I229" s="479"/>
      <c r="J229" s="479"/>
      <c r="K229" s="479"/>
      <c r="L229" s="479"/>
      <c r="M229" s="479"/>
      <c r="N229" s="479"/>
      <c r="O229" s="479"/>
      <c r="P229" s="479"/>
      <c r="Q229" s="479"/>
      <c r="R229" s="479"/>
      <c r="S229" s="479"/>
      <c r="T229" s="479"/>
      <c r="U229" s="479"/>
      <c r="V229" s="479"/>
      <c r="W229" s="479"/>
      <c r="X229" s="479"/>
      <c r="Y229" s="479"/>
      <c r="Z229" s="479"/>
      <c r="AA229" s="479"/>
      <c r="AB229" s="479"/>
      <c r="AC229" s="479"/>
      <c r="AD229" s="479"/>
      <c r="AE229" s="479"/>
      <c r="AF229" s="479"/>
      <c r="AG229" s="479"/>
      <c r="AH229" s="479"/>
      <c r="AI229" s="479"/>
      <c r="AJ229" s="479"/>
      <c r="AK229" s="479"/>
      <c r="AL229" s="479"/>
      <c r="AM229" s="479"/>
      <c r="AN229" s="479"/>
      <c r="AO229" s="479"/>
      <c r="AP229" s="479"/>
      <c r="AQ229" s="479"/>
      <c r="AR229" s="479"/>
      <c r="AS229" s="479"/>
      <c r="AT229" s="479"/>
      <c r="AU229" s="479"/>
      <c r="AV229" s="479"/>
      <c r="AW229" s="479"/>
      <c r="AX229" s="479"/>
      <c r="AY229" s="479"/>
      <c r="AZ229" s="479"/>
      <c r="BA229" s="479"/>
      <c r="BB229" s="479"/>
      <c r="BC229" s="479"/>
      <c r="BD229" s="479"/>
      <c r="BE229" s="479"/>
      <c r="BF229" s="479"/>
      <c r="BG229" s="479"/>
      <c r="BH229" s="479"/>
      <c r="BI229" s="479"/>
      <c r="BJ229" s="479"/>
      <c r="BK229" s="479"/>
      <c r="BL229" s="479"/>
      <c r="BM229" s="479"/>
      <c r="BN229" s="479"/>
      <c r="BO229" s="479"/>
      <c r="BP229" s="479"/>
      <c r="BQ229" s="479"/>
      <c r="BR229" s="479"/>
      <c r="BS229" s="479"/>
      <c r="BT229" s="479"/>
      <c r="BU229" s="479"/>
      <c r="BV229" s="479"/>
      <c r="BW229" s="479"/>
      <c r="BX229" s="479"/>
      <c r="BY229" s="479"/>
      <c r="BZ229" s="479"/>
      <c r="CA229" s="479"/>
      <c r="CB229" s="479"/>
      <c r="CC229" s="479"/>
    </row>
    <row r="230" ht="18.0" customHeight="1">
      <c r="A230" s="479"/>
      <c r="B230" s="482"/>
      <c r="C230" s="479"/>
      <c r="D230" s="479"/>
      <c r="E230" s="479"/>
      <c r="F230" s="479"/>
      <c r="G230" s="479"/>
      <c r="H230" s="479"/>
      <c r="I230" s="479"/>
      <c r="J230" s="479"/>
      <c r="K230" s="479"/>
      <c r="L230" s="479"/>
      <c r="M230" s="479"/>
      <c r="N230" s="479"/>
      <c r="O230" s="479"/>
      <c r="P230" s="479"/>
      <c r="Q230" s="479"/>
      <c r="R230" s="479"/>
      <c r="S230" s="479"/>
      <c r="T230" s="479"/>
      <c r="U230" s="479"/>
      <c r="V230" s="479"/>
      <c r="W230" s="479"/>
      <c r="X230" s="479"/>
      <c r="Y230" s="479"/>
      <c r="Z230" s="479"/>
      <c r="AA230" s="479"/>
      <c r="AB230" s="479"/>
      <c r="AC230" s="479"/>
      <c r="AD230" s="479"/>
      <c r="AE230" s="479"/>
      <c r="AF230" s="479"/>
      <c r="AG230" s="479"/>
      <c r="AH230" s="479"/>
      <c r="AI230" s="479"/>
      <c r="AJ230" s="479"/>
      <c r="AK230" s="479"/>
      <c r="AL230" s="479"/>
      <c r="AM230" s="479"/>
      <c r="AN230" s="479"/>
      <c r="AO230" s="479"/>
      <c r="AP230" s="479"/>
      <c r="AQ230" s="479"/>
      <c r="AR230" s="479"/>
      <c r="AS230" s="479"/>
      <c r="AT230" s="479"/>
      <c r="AU230" s="479"/>
      <c r="AV230" s="479"/>
      <c r="AW230" s="479"/>
      <c r="AX230" s="479"/>
      <c r="AY230" s="479"/>
      <c r="AZ230" s="479"/>
      <c r="BA230" s="479"/>
      <c r="BB230" s="479"/>
      <c r="BC230" s="479"/>
      <c r="BD230" s="479"/>
      <c r="BE230" s="479"/>
      <c r="BF230" s="479"/>
      <c r="BG230" s="479"/>
      <c r="BH230" s="479"/>
      <c r="BI230" s="479"/>
      <c r="BJ230" s="479"/>
      <c r="BK230" s="479"/>
      <c r="BL230" s="479"/>
      <c r="BM230" s="479"/>
      <c r="BN230" s="479"/>
      <c r="BO230" s="479"/>
      <c r="BP230" s="479"/>
      <c r="BQ230" s="479"/>
      <c r="BR230" s="479"/>
      <c r="BS230" s="479"/>
      <c r="BT230" s="479"/>
      <c r="BU230" s="479"/>
      <c r="BV230" s="479"/>
      <c r="BW230" s="479"/>
      <c r="BX230" s="479"/>
      <c r="BY230" s="479"/>
      <c r="BZ230" s="479"/>
      <c r="CA230" s="479"/>
      <c r="CB230" s="479"/>
      <c r="CC230" s="479"/>
    </row>
    <row r="231" ht="18.0" customHeight="1">
      <c r="A231" s="479"/>
      <c r="B231" s="482"/>
      <c r="C231" s="479"/>
      <c r="D231" s="479"/>
      <c r="E231" s="479"/>
      <c r="F231" s="479"/>
      <c r="G231" s="479"/>
      <c r="H231" s="479"/>
      <c r="I231" s="479"/>
      <c r="J231" s="479"/>
      <c r="K231" s="479"/>
      <c r="L231" s="479"/>
      <c r="M231" s="479"/>
      <c r="N231" s="479"/>
      <c r="O231" s="479"/>
      <c r="P231" s="479"/>
      <c r="Q231" s="479"/>
      <c r="R231" s="479"/>
      <c r="S231" s="479"/>
      <c r="T231" s="479"/>
      <c r="U231" s="479"/>
      <c r="V231" s="479"/>
      <c r="W231" s="479"/>
      <c r="X231" s="479"/>
      <c r="Y231" s="479"/>
      <c r="Z231" s="479"/>
      <c r="AA231" s="479"/>
      <c r="AB231" s="479"/>
      <c r="AC231" s="479"/>
      <c r="AD231" s="479"/>
      <c r="AE231" s="479"/>
      <c r="AF231" s="479"/>
      <c r="AG231" s="479"/>
      <c r="AH231" s="479"/>
      <c r="AI231" s="479"/>
      <c r="AJ231" s="479"/>
      <c r="AK231" s="479"/>
      <c r="AL231" s="479"/>
      <c r="AM231" s="479"/>
      <c r="AN231" s="479"/>
      <c r="AO231" s="479"/>
      <c r="AP231" s="479"/>
      <c r="AQ231" s="479"/>
      <c r="AR231" s="479"/>
      <c r="AS231" s="479"/>
      <c r="AT231" s="479"/>
      <c r="AU231" s="479"/>
      <c r="AV231" s="479"/>
      <c r="AW231" s="479"/>
      <c r="AX231" s="479"/>
      <c r="AY231" s="479"/>
      <c r="AZ231" s="479"/>
      <c r="BA231" s="479"/>
      <c r="BB231" s="479"/>
      <c r="BC231" s="479"/>
      <c r="BD231" s="479"/>
      <c r="BE231" s="479"/>
      <c r="BF231" s="479"/>
      <c r="BG231" s="479"/>
      <c r="BH231" s="479"/>
      <c r="BI231" s="479"/>
      <c r="BJ231" s="479"/>
      <c r="BK231" s="479"/>
      <c r="BL231" s="479"/>
      <c r="BM231" s="479"/>
      <c r="BN231" s="479"/>
      <c r="BO231" s="479"/>
      <c r="BP231" s="479"/>
      <c r="BQ231" s="479"/>
      <c r="BR231" s="479"/>
      <c r="BS231" s="479"/>
      <c r="BT231" s="479"/>
      <c r="BU231" s="479"/>
      <c r="BV231" s="479"/>
      <c r="BW231" s="479"/>
      <c r="BX231" s="479"/>
      <c r="BY231" s="479"/>
      <c r="BZ231" s="479"/>
      <c r="CA231" s="479"/>
      <c r="CB231" s="479"/>
      <c r="CC231" s="479"/>
    </row>
    <row r="232" ht="18.0" customHeight="1">
      <c r="A232" s="479"/>
      <c r="B232" s="482"/>
      <c r="C232" s="479"/>
      <c r="D232" s="479"/>
      <c r="E232" s="479"/>
      <c r="F232" s="479"/>
      <c r="G232" s="479"/>
      <c r="H232" s="479"/>
      <c r="I232" s="479"/>
      <c r="J232" s="479"/>
      <c r="K232" s="479"/>
      <c r="L232" s="479"/>
      <c r="M232" s="479"/>
      <c r="N232" s="479"/>
      <c r="O232" s="479"/>
      <c r="P232" s="479"/>
      <c r="Q232" s="479"/>
      <c r="R232" s="479"/>
      <c r="S232" s="479"/>
      <c r="T232" s="479"/>
      <c r="U232" s="479"/>
      <c r="V232" s="479"/>
      <c r="W232" s="479"/>
      <c r="X232" s="479"/>
      <c r="Y232" s="479"/>
      <c r="Z232" s="479"/>
      <c r="AA232" s="479"/>
      <c r="AB232" s="479"/>
      <c r="AC232" s="479"/>
      <c r="AD232" s="479"/>
      <c r="AE232" s="479"/>
      <c r="AF232" s="479"/>
      <c r="AG232" s="479"/>
      <c r="AH232" s="479"/>
      <c r="AI232" s="479"/>
      <c r="AJ232" s="479"/>
      <c r="AK232" s="479"/>
      <c r="AL232" s="479"/>
      <c r="AM232" s="479"/>
      <c r="AN232" s="479"/>
      <c r="AO232" s="479"/>
      <c r="AP232" s="479"/>
      <c r="AQ232" s="479"/>
      <c r="AR232" s="479"/>
      <c r="AS232" s="479"/>
      <c r="AT232" s="479"/>
      <c r="AU232" s="479"/>
      <c r="AV232" s="479"/>
      <c r="AW232" s="479"/>
      <c r="AX232" s="479"/>
      <c r="AY232" s="479"/>
      <c r="AZ232" s="479"/>
      <c r="BA232" s="479"/>
      <c r="BB232" s="479"/>
      <c r="BC232" s="479"/>
      <c r="BD232" s="479"/>
      <c r="BE232" s="479"/>
      <c r="BF232" s="479"/>
      <c r="BG232" s="479"/>
      <c r="BH232" s="479"/>
      <c r="BI232" s="479"/>
      <c r="BJ232" s="479"/>
      <c r="BK232" s="479"/>
      <c r="BL232" s="479"/>
      <c r="BM232" s="479"/>
      <c r="BN232" s="479"/>
      <c r="BO232" s="479"/>
      <c r="BP232" s="479"/>
      <c r="BQ232" s="479"/>
      <c r="BR232" s="479"/>
      <c r="BS232" s="479"/>
      <c r="BT232" s="479"/>
      <c r="BU232" s="479"/>
      <c r="BV232" s="479"/>
      <c r="BW232" s="479"/>
      <c r="BX232" s="479"/>
      <c r="BY232" s="479"/>
      <c r="BZ232" s="479"/>
      <c r="CA232" s="479"/>
      <c r="CB232" s="479"/>
      <c r="CC232" s="479"/>
    </row>
    <row r="233" ht="18.0" customHeight="1">
      <c r="A233" s="479"/>
      <c r="B233" s="482"/>
      <c r="C233" s="479"/>
      <c r="D233" s="479"/>
      <c r="E233" s="479"/>
      <c r="F233" s="479"/>
      <c r="G233" s="479"/>
      <c r="H233" s="479"/>
      <c r="I233" s="479"/>
      <c r="J233" s="479"/>
      <c r="K233" s="479"/>
      <c r="L233" s="479"/>
      <c r="M233" s="479"/>
      <c r="N233" s="479"/>
      <c r="O233" s="479"/>
      <c r="P233" s="479"/>
      <c r="Q233" s="479"/>
      <c r="R233" s="479"/>
      <c r="S233" s="479"/>
      <c r="T233" s="479"/>
      <c r="U233" s="479"/>
      <c r="V233" s="479"/>
      <c r="W233" s="479"/>
      <c r="X233" s="479"/>
      <c r="Y233" s="479"/>
      <c r="Z233" s="479"/>
      <c r="AA233" s="479"/>
      <c r="AB233" s="479"/>
      <c r="AC233" s="479"/>
      <c r="AD233" s="479"/>
      <c r="AE233" s="479"/>
      <c r="AF233" s="479"/>
      <c r="AG233" s="479"/>
      <c r="AH233" s="479"/>
      <c r="AI233" s="479"/>
      <c r="AJ233" s="479"/>
      <c r="AK233" s="479"/>
      <c r="AL233" s="479"/>
      <c r="AM233" s="479"/>
      <c r="AN233" s="479"/>
      <c r="AO233" s="479"/>
      <c r="AP233" s="479"/>
      <c r="AQ233" s="479"/>
      <c r="AR233" s="479"/>
      <c r="AS233" s="479"/>
      <c r="AT233" s="479"/>
      <c r="AU233" s="479"/>
      <c r="AV233" s="479"/>
      <c r="AW233" s="479"/>
      <c r="AX233" s="479"/>
      <c r="AY233" s="479"/>
      <c r="AZ233" s="479"/>
      <c r="BA233" s="479"/>
      <c r="BB233" s="479"/>
      <c r="BC233" s="479"/>
      <c r="BD233" s="479"/>
      <c r="BE233" s="479"/>
      <c r="BF233" s="479"/>
      <c r="BG233" s="479"/>
      <c r="BH233" s="479"/>
      <c r="BI233" s="479"/>
      <c r="BJ233" s="479"/>
      <c r="BK233" s="479"/>
      <c r="BL233" s="479"/>
      <c r="BM233" s="479"/>
      <c r="BN233" s="479"/>
      <c r="BO233" s="479"/>
      <c r="BP233" s="479"/>
      <c r="BQ233" s="479"/>
      <c r="BR233" s="479"/>
      <c r="BS233" s="479"/>
      <c r="BT233" s="479"/>
      <c r="BU233" s="479"/>
      <c r="BV233" s="479"/>
      <c r="BW233" s="479"/>
      <c r="BX233" s="479"/>
      <c r="BY233" s="479"/>
      <c r="BZ233" s="479"/>
      <c r="CA233" s="479"/>
      <c r="CB233" s="479"/>
      <c r="CC233" s="479"/>
    </row>
    <row r="234" ht="18.0" customHeight="1">
      <c r="A234" s="479"/>
      <c r="B234" s="482"/>
      <c r="C234" s="479"/>
      <c r="D234" s="479"/>
      <c r="E234" s="479"/>
      <c r="F234" s="479"/>
      <c r="G234" s="479"/>
      <c r="H234" s="479"/>
      <c r="I234" s="479"/>
      <c r="J234" s="479"/>
      <c r="K234" s="479"/>
      <c r="L234" s="479"/>
      <c r="M234" s="479"/>
      <c r="N234" s="479"/>
      <c r="O234" s="479"/>
      <c r="P234" s="479"/>
      <c r="Q234" s="479"/>
      <c r="R234" s="479"/>
      <c r="S234" s="479"/>
      <c r="T234" s="479"/>
      <c r="U234" s="479"/>
      <c r="V234" s="479"/>
      <c r="W234" s="479"/>
      <c r="X234" s="479"/>
      <c r="Y234" s="479"/>
      <c r="Z234" s="479"/>
      <c r="AA234" s="479"/>
      <c r="AB234" s="479"/>
      <c r="AC234" s="479"/>
      <c r="AD234" s="479"/>
      <c r="AE234" s="479"/>
      <c r="AF234" s="479"/>
      <c r="AG234" s="479"/>
      <c r="AH234" s="479"/>
      <c r="AI234" s="479"/>
      <c r="AJ234" s="479"/>
      <c r="AK234" s="479"/>
      <c r="AL234" s="479"/>
      <c r="AM234" s="479"/>
      <c r="AN234" s="479"/>
      <c r="AO234" s="479"/>
      <c r="AP234" s="479"/>
      <c r="AQ234" s="479"/>
      <c r="AR234" s="479"/>
      <c r="AS234" s="479"/>
      <c r="AT234" s="479"/>
      <c r="AU234" s="479"/>
      <c r="AV234" s="479"/>
      <c r="AW234" s="479"/>
      <c r="AX234" s="479"/>
      <c r="AY234" s="479"/>
      <c r="AZ234" s="479"/>
      <c r="BA234" s="479"/>
      <c r="BB234" s="479"/>
      <c r="BC234" s="479"/>
      <c r="BD234" s="479"/>
      <c r="BE234" s="479"/>
      <c r="BF234" s="479"/>
      <c r="BG234" s="479"/>
      <c r="BH234" s="479"/>
      <c r="BI234" s="479"/>
      <c r="BJ234" s="479"/>
      <c r="BK234" s="479"/>
      <c r="BL234" s="479"/>
      <c r="BM234" s="479"/>
      <c r="BN234" s="479"/>
      <c r="BO234" s="479"/>
      <c r="BP234" s="479"/>
      <c r="BQ234" s="479"/>
      <c r="BR234" s="479"/>
      <c r="BS234" s="479"/>
      <c r="BT234" s="479"/>
      <c r="BU234" s="479"/>
      <c r="BV234" s="479"/>
      <c r="BW234" s="479"/>
      <c r="BX234" s="479"/>
      <c r="BY234" s="479"/>
      <c r="BZ234" s="479"/>
      <c r="CA234" s="479"/>
      <c r="CB234" s="479"/>
      <c r="CC234" s="479"/>
    </row>
    <row r="235" ht="18.0" customHeight="1">
      <c r="A235" s="479"/>
      <c r="B235" s="482"/>
      <c r="C235" s="479"/>
      <c r="D235" s="479"/>
      <c r="E235" s="479"/>
      <c r="F235" s="479"/>
      <c r="G235" s="479"/>
      <c r="H235" s="479"/>
      <c r="I235" s="479"/>
      <c r="J235" s="479"/>
      <c r="K235" s="479"/>
      <c r="L235" s="479"/>
      <c r="M235" s="479"/>
      <c r="N235" s="479"/>
      <c r="O235" s="479"/>
      <c r="P235" s="479"/>
      <c r="Q235" s="479"/>
      <c r="R235" s="479"/>
      <c r="S235" s="479"/>
      <c r="T235" s="479"/>
      <c r="U235" s="479"/>
      <c r="V235" s="479"/>
      <c r="W235" s="479"/>
      <c r="X235" s="479"/>
      <c r="Y235" s="479"/>
      <c r="Z235" s="479"/>
      <c r="AA235" s="479"/>
      <c r="AB235" s="479"/>
      <c r="AC235" s="479"/>
      <c r="AD235" s="479"/>
      <c r="AE235" s="479"/>
      <c r="AF235" s="479"/>
      <c r="AG235" s="479"/>
      <c r="AH235" s="479"/>
      <c r="AI235" s="479"/>
      <c r="AJ235" s="479"/>
      <c r="AK235" s="479"/>
      <c r="AL235" s="479"/>
      <c r="AM235" s="479"/>
      <c r="AN235" s="479"/>
      <c r="AO235" s="479"/>
      <c r="AP235" s="479"/>
      <c r="AQ235" s="479"/>
      <c r="AR235" s="479"/>
      <c r="AS235" s="479"/>
      <c r="AT235" s="479"/>
      <c r="AU235" s="479"/>
      <c r="AV235" s="479"/>
      <c r="AW235" s="479"/>
      <c r="AX235" s="479"/>
      <c r="AY235" s="479"/>
      <c r="AZ235" s="479"/>
      <c r="BA235" s="479"/>
      <c r="BB235" s="479"/>
      <c r="BC235" s="479"/>
      <c r="BD235" s="479"/>
      <c r="BE235" s="479"/>
      <c r="BF235" s="479"/>
      <c r="BG235" s="479"/>
      <c r="BH235" s="479"/>
      <c r="BI235" s="479"/>
      <c r="BJ235" s="479"/>
      <c r="BK235" s="479"/>
      <c r="BL235" s="479"/>
      <c r="BM235" s="479"/>
      <c r="BN235" s="479"/>
      <c r="BO235" s="479"/>
      <c r="BP235" s="479"/>
      <c r="BQ235" s="479"/>
      <c r="BR235" s="479"/>
      <c r="BS235" s="479"/>
      <c r="BT235" s="479"/>
      <c r="BU235" s="479"/>
      <c r="BV235" s="479"/>
      <c r="BW235" s="479"/>
      <c r="BX235" s="479"/>
      <c r="BY235" s="479"/>
      <c r="BZ235" s="479"/>
      <c r="CA235" s="479"/>
      <c r="CB235" s="479"/>
      <c r="CC235" s="479"/>
    </row>
    <row r="236" ht="18.0" customHeight="1">
      <c r="A236" s="479"/>
      <c r="B236" s="482"/>
      <c r="C236" s="479"/>
      <c r="D236" s="479"/>
      <c r="E236" s="479"/>
      <c r="F236" s="479"/>
      <c r="G236" s="479"/>
      <c r="H236" s="479"/>
      <c r="I236" s="479"/>
      <c r="J236" s="479"/>
      <c r="K236" s="479"/>
      <c r="L236" s="479"/>
      <c r="M236" s="479"/>
      <c r="N236" s="479"/>
      <c r="O236" s="479"/>
      <c r="P236" s="479"/>
      <c r="Q236" s="479"/>
      <c r="R236" s="479"/>
      <c r="S236" s="479"/>
      <c r="T236" s="479"/>
      <c r="U236" s="479"/>
      <c r="V236" s="479"/>
      <c r="W236" s="479"/>
      <c r="X236" s="479"/>
      <c r="Y236" s="479"/>
      <c r="Z236" s="479"/>
      <c r="AA236" s="479"/>
      <c r="AB236" s="479"/>
      <c r="AC236" s="479"/>
      <c r="AD236" s="479"/>
      <c r="AE236" s="479"/>
      <c r="AF236" s="479"/>
      <c r="AG236" s="479"/>
      <c r="AH236" s="479"/>
      <c r="AI236" s="479"/>
      <c r="AJ236" s="479"/>
      <c r="AK236" s="479"/>
      <c r="AL236" s="479"/>
      <c r="AM236" s="479"/>
      <c r="AN236" s="479"/>
      <c r="AO236" s="479"/>
      <c r="AP236" s="479"/>
      <c r="AQ236" s="479"/>
      <c r="AR236" s="479"/>
      <c r="AS236" s="479"/>
      <c r="AT236" s="479"/>
      <c r="AU236" s="479"/>
      <c r="AV236" s="479"/>
      <c r="AW236" s="479"/>
      <c r="AX236" s="479"/>
      <c r="AY236" s="479"/>
      <c r="AZ236" s="479"/>
      <c r="BA236" s="479"/>
      <c r="BB236" s="479"/>
      <c r="BC236" s="479"/>
      <c r="BD236" s="479"/>
      <c r="BE236" s="479"/>
      <c r="BF236" s="479"/>
      <c r="BG236" s="479"/>
      <c r="BH236" s="479"/>
      <c r="BI236" s="479"/>
      <c r="BJ236" s="479"/>
      <c r="BK236" s="479"/>
      <c r="BL236" s="479"/>
      <c r="BM236" s="479"/>
      <c r="BN236" s="479"/>
      <c r="BO236" s="479"/>
      <c r="BP236" s="479"/>
      <c r="BQ236" s="479"/>
      <c r="BR236" s="479"/>
      <c r="BS236" s="479"/>
      <c r="BT236" s="479"/>
      <c r="BU236" s="479"/>
      <c r="BV236" s="479"/>
      <c r="BW236" s="479"/>
      <c r="BX236" s="479"/>
      <c r="BY236" s="479"/>
      <c r="BZ236" s="479"/>
      <c r="CA236" s="479"/>
      <c r="CB236" s="479"/>
      <c r="CC236" s="479"/>
    </row>
    <row r="237" ht="18.0" customHeight="1">
      <c r="A237" s="479"/>
      <c r="B237" s="482"/>
      <c r="C237" s="479"/>
      <c r="D237" s="479"/>
      <c r="E237" s="479"/>
      <c r="F237" s="479"/>
      <c r="G237" s="479"/>
      <c r="H237" s="479"/>
      <c r="I237" s="479"/>
      <c r="J237" s="479"/>
      <c r="K237" s="479"/>
      <c r="L237" s="479"/>
      <c r="M237" s="479"/>
      <c r="N237" s="479"/>
      <c r="O237" s="479"/>
      <c r="P237" s="479"/>
      <c r="Q237" s="479"/>
      <c r="R237" s="479"/>
      <c r="S237" s="479"/>
      <c r="T237" s="479"/>
      <c r="U237" s="479"/>
      <c r="V237" s="479"/>
      <c r="W237" s="479"/>
      <c r="X237" s="479"/>
      <c r="Y237" s="479"/>
      <c r="Z237" s="479"/>
      <c r="AA237" s="479"/>
      <c r="AB237" s="479"/>
      <c r="AC237" s="479"/>
      <c r="AD237" s="479"/>
      <c r="AE237" s="479"/>
      <c r="AF237" s="479"/>
      <c r="AG237" s="479"/>
      <c r="AH237" s="479"/>
      <c r="AI237" s="479"/>
      <c r="AJ237" s="479"/>
      <c r="AK237" s="479"/>
      <c r="AL237" s="479"/>
      <c r="AM237" s="479"/>
      <c r="AN237" s="479"/>
      <c r="AO237" s="479"/>
      <c r="AP237" s="479"/>
      <c r="AQ237" s="479"/>
      <c r="AR237" s="479"/>
      <c r="AS237" s="479"/>
      <c r="AT237" s="479"/>
      <c r="AU237" s="479"/>
      <c r="AV237" s="479"/>
      <c r="AW237" s="479"/>
      <c r="AX237" s="479"/>
      <c r="AY237" s="479"/>
      <c r="AZ237" s="479"/>
      <c r="BA237" s="479"/>
      <c r="BB237" s="479"/>
      <c r="BC237" s="479"/>
      <c r="BD237" s="479"/>
      <c r="BE237" s="479"/>
      <c r="BF237" s="479"/>
      <c r="BG237" s="479"/>
      <c r="BH237" s="479"/>
      <c r="BI237" s="479"/>
      <c r="BJ237" s="479"/>
      <c r="BK237" s="479"/>
      <c r="BL237" s="479"/>
      <c r="BM237" s="479"/>
      <c r="BN237" s="479"/>
      <c r="BO237" s="479"/>
      <c r="BP237" s="479"/>
      <c r="BQ237" s="479"/>
      <c r="BR237" s="479"/>
      <c r="BS237" s="479"/>
      <c r="BT237" s="479"/>
      <c r="BU237" s="479"/>
      <c r="BV237" s="479"/>
      <c r="BW237" s="479"/>
      <c r="BX237" s="479"/>
      <c r="BY237" s="479"/>
      <c r="BZ237" s="479"/>
      <c r="CA237" s="479"/>
      <c r="CB237" s="479"/>
      <c r="CC237" s="479"/>
    </row>
    <row r="238" ht="18.0" customHeight="1">
      <c r="A238" s="479"/>
      <c r="B238" s="482"/>
      <c r="C238" s="479"/>
      <c r="D238" s="479"/>
      <c r="E238" s="479"/>
      <c r="F238" s="479"/>
      <c r="G238" s="479"/>
      <c r="H238" s="479"/>
      <c r="I238" s="479"/>
      <c r="J238" s="479"/>
      <c r="K238" s="479"/>
      <c r="L238" s="479"/>
      <c r="M238" s="479"/>
      <c r="N238" s="479"/>
      <c r="O238" s="479"/>
      <c r="P238" s="479"/>
      <c r="Q238" s="479"/>
      <c r="R238" s="479"/>
      <c r="S238" s="479"/>
      <c r="T238" s="479"/>
      <c r="U238" s="479"/>
      <c r="V238" s="479"/>
      <c r="W238" s="479"/>
      <c r="X238" s="479"/>
      <c r="Y238" s="479"/>
      <c r="Z238" s="479"/>
      <c r="AA238" s="479"/>
      <c r="AB238" s="479"/>
      <c r="AC238" s="479"/>
      <c r="AD238" s="479"/>
      <c r="AE238" s="479"/>
      <c r="AF238" s="479"/>
      <c r="AG238" s="479"/>
      <c r="AH238" s="479"/>
      <c r="AI238" s="479"/>
      <c r="AJ238" s="479"/>
      <c r="AK238" s="479"/>
      <c r="AL238" s="479"/>
      <c r="AM238" s="479"/>
      <c r="AN238" s="479"/>
      <c r="AO238" s="479"/>
      <c r="AP238" s="479"/>
      <c r="AQ238" s="479"/>
      <c r="AR238" s="479"/>
      <c r="AS238" s="479"/>
      <c r="AT238" s="479"/>
      <c r="AU238" s="479"/>
      <c r="AV238" s="479"/>
      <c r="AW238" s="479"/>
      <c r="AX238" s="479"/>
      <c r="AY238" s="479"/>
      <c r="AZ238" s="479"/>
      <c r="BA238" s="479"/>
      <c r="BB238" s="479"/>
      <c r="BC238" s="479"/>
      <c r="BD238" s="479"/>
      <c r="BE238" s="479"/>
      <c r="BF238" s="479"/>
      <c r="BG238" s="479"/>
      <c r="BH238" s="479"/>
      <c r="BI238" s="479"/>
      <c r="BJ238" s="479"/>
      <c r="BK238" s="479"/>
      <c r="BL238" s="479"/>
      <c r="BM238" s="479"/>
      <c r="BN238" s="479"/>
      <c r="BO238" s="479"/>
      <c r="BP238" s="479"/>
      <c r="BQ238" s="479"/>
      <c r="BR238" s="479"/>
      <c r="BS238" s="479"/>
      <c r="BT238" s="479"/>
      <c r="BU238" s="479"/>
      <c r="BV238" s="479"/>
      <c r="BW238" s="479"/>
      <c r="BX238" s="479"/>
      <c r="BY238" s="479"/>
      <c r="BZ238" s="479"/>
      <c r="CA238" s="479"/>
      <c r="CB238" s="479"/>
      <c r="CC238" s="479"/>
    </row>
    <row r="239" ht="18.0" customHeight="1">
      <c r="A239" s="479"/>
      <c r="B239" s="482"/>
      <c r="C239" s="479"/>
      <c r="D239" s="479"/>
      <c r="E239" s="479"/>
      <c r="F239" s="479"/>
      <c r="G239" s="479"/>
      <c r="H239" s="479"/>
      <c r="I239" s="479"/>
      <c r="J239" s="479"/>
      <c r="K239" s="479"/>
      <c r="L239" s="479"/>
      <c r="M239" s="479"/>
      <c r="N239" s="479"/>
      <c r="O239" s="479"/>
      <c r="P239" s="479"/>
      <c r="Q239" s="479"/>
      <c r="R239" s="479"/>
      <c r="S239" s="479"/>
      <c r="T239" s="479"/>
      <c r="U239" s="479"/>
      <c r="V239" s="479"/>
      <c r="W239" s="479"/>
      <c r="X239" s="479"/>
      <c r="Y239" s="479"/>
      <c r="Z239" s="479"/>
      <c r="AA239" s="479"/>
      <c r="AB239" s="479"/>
      <c r="AC239" s="479"/>
      <c r="AD239" s="479"/>
      <c r="AE239" s="479"/>
      <c r="AF239" s="479"/>
      <c r="AG239" s="479"/>
      <c r="AH239" s="479"/>
      <c r="AI239" s="479"/>
      <c r="AJ239" s="479"/>
      <c r="AK239" s="479"/>
      <c r="AL239" s="479"/>
      <c r="AM239" s="479"/>
      <c r="AN239" s="479"/>
      <c r="AO239" s="479"/>
      <c r="AP239" s="479"/>
      <c r="AQ239" s="479"/>
      <c r="AR239" s="479"/>
      <c r="AS239" s="479"/>
      <c r="AT239" s="479"/>
      <c r="AU239" s="479"/>
      <c r="AV239" s="479"/>
      <c r="AW239" s="479"/>
      <c r="AX239" s="479"/>
      <c r="AY239" s="479"/>
      <c r="AZ239" s="479"/>
      <c r="BA239" s="479"/>
      <c r="BB239" s="479"/>
      <c r="BC239" s="479"/>
      <c r="BD239" s="479"/>
      <c r="BE239" s="479"/>
      <c r="BF239" s="479"/>
      <c r="BG239" s="479"/>
      <c r="BH239" s="479"/>
      <c r="BI239" s="479"/>
      <c r="BJ239" s="479"/>
      <c r="BK239" s="479"/>
      <c r="BL239" s="479"/>
      <c r="BM239" s="479"/>
      <c r="BN239" s="479"/>
      <c r="BO239" s="479"/>
      <c r="BP239" s="479"/>
      <c r="BQ239" s="479"/>
      <c r="BR239" s="479"/>
      <c r="BS239" s="479"/>
      <c r="BT239" s="479"/>
      <c r="BU239" s="479"/>
      <c r="BV239" s="479"/>
      <c r="BW239" s="479"/>
      <c r="BX239" s="479"/>
      <c r="BY239" s="479"/>
      <c r="BZ239" s="479"/>
      <c r="CA239" s="479"/>
      <c r="CB239" s="479"/>
      <c r="CC239" s="479"/>
    </row>
    <row r="240" ht="18.0" customHeight="1">
      <c r="A240" s="479"/>
      <c r="B240" s="482"/>
      <c r="C240" s="479"/>
      <c r="D240" s="479"/>
      <c r="E240" s="479"/>
      <c r="F240" s="479"/>
      <c r="G240" s="479"/>
      <c r="H240" s="479"/>
      <c r="I240" s="479"/>
      <c r="J240" s="479"/>
      <c r="K240" s="479"/>
      <c r="L240" s="479"/>
      <c r="M240" s="479"/>
      <c r="N240" s="479"/>
      <c r="O240" s="479"/>
      <c r="P240" s="479"/>
      <c r="Q240" s="479"/>
      <c r="R240" s="479"/>
      <c r="S240" s="479"/>
      <c r="T240" s="479"/>
      <c r="U240" s="479"/>
      <c r="V240" s="479"/>
      <c r="W240" s="479"/>
      <c r="X240" s="479"/>
      <c r="Y240" s="479"/>
      <c r="Z240" s="479"/>
      <c r="AA240" s="479"/>
      <c r="AB240" s="479"/>
      <c r="AC240" s="479"/>
      <c r="AD240" s="479"/>
      <c r="AE240" s="479"/>
      <c r="AF240" s="479"/>
      <c r="AG240" s="479"/>
      <c r="AH240" s="479"/>
      <c r="AI240" s="479"/>
      <c r="AJ240" s="479"/>
      <c r="AK240" s="479"/>
      <c r="AL240" s="479"/>
      <c r="AM240" s="479"/>
      <c r="AN240" s="479"/>
      <c r="AO240" s="479"/>
      <c r="AP240" s="479"/>
      <c r="AQ240" s="479"/>
      <c r="AR240" s="479"/>
      <c r="AS240" s="479"/>
      <c r="AT240" s="479"/>
      <c r="AU240" s="479"/>
      <c r="AV240" s="479"/>
      <c r="AW240" s="479"/>
      <c r="AX240" s="479"/>
      <c r="AY240" s="479"/>
      <c r="AZ240" s="479"/>
      <c r="BA240" s="479"/>
      <c r="BB240" s="479"/>
      <c r="BC240" s="479"/>
      <c r="BD240" s="479"/>
      <c r="BE240" s="479"/>
      <c r="BF240" s="479"/>
      <c r="BG240" s="479"/>
      <c r="BH240" s="479"/>
      <c r="BI240" s="479"/>
      <c r="BJ240" s="479"/>
      <c r="BK240" s="479"/>
      <c r="BL240" s="479"/>
      <c r="BM240" s="479"/>
      <c r="BN240" s="479"/>
      <c r="BO240" s="479"/>
      <c r="BP240" s="479"/>
      <c r="BQ240" s="479"/>
      <c r="BR240" s="479"/>
      <c r="BS240" s="479"/>
      <c r="BT240" s="479"/>
      <c r="BU240" s="479"/>
      <c r="BV240" s="479"/>
      <c r="BW240" s="479"/>
      <c r="BX240" s="479"/>
      <c r="BY240" s="479"/>
      <c r="BZ240" s="479"/>
      <c r="CA240" s="479"/>
      <c r="CB240" s="479"/>
      <c r="CC240" s="479"/>
    </row>
    <row r="241" ht="18.0" customHeight="1">
      <c r="A241" s="479"/>
      <c r="B241" s="482"/>
      <c r="C241" s="479"/>
      <c r="D241" s="479"/>
      <c r="E241" s="479"/>
      <c r="F241" s="479"/>
      <c r="G241" s="479"/>
      <c r="H241" s="479"/>
      <c r="I241" s="479"/>
      <c r="J241" s="479"/>
      <c r="K241" s="479"/>
      <c r="L241" s="479"/>
      <c r="M241" s="479"/>
      <c r="N241" s="479"/>
      <c r="O241" s="479"/>
      <c r="P241" s="479"/>
      <c r="Q241" s="479"/>
      <c r="R241" s="479"/>
      <c r="S241" s="479"/>
      <c r="T241" s="479"/>
      <c r="U241" s="479"/>
      <c r="V241" s="479"/>
      <c r="W241" s="479"/>
      <c r="X241" s="479"/>
      <c r="Y241" s="479"/>
      <c r="Z241" s="479"/>
      <c r="AA241" s="479"/>
      <c r="AB241" s="479"/>
      <c r="AC241" s="479"/>
      <c r="AD241" s="479"/>
      <c r="AE241" s="479"/>
      <c r="AF241" s="479"/>
      <c r="AG241" s="479"/>
      <c r="AH241" s="479"/>
      <c r="AI241" s="479"/>
      <c r="AJ241" s="479"/>
      <c r="AK241" s="479"/>
      <c r="AL241" s="479"/>
      <c r="AM241" s="479"/>
      <c r="AN241" s="479"/>
      <c r="AO241" s="479"/>
      <c r="AP241" s="479"/>
      <c r="AQ241" s="479"/>
      <c r="AR241" s="479"/>
      <c r="AS241" s="479"/>
      <c r="AT241" s="479"/>
      <c r="AU241" s="479"/>
      <c r="AV241" s="479"/>
      <c r="AW241" s="479"/>
      <c r="AX241" s="479"/>
      <c r="AY241" s="479"/>
      <c r="AZ241" s="479"/>
      <c r="BA241" s="479"/>
      <c r="BB241" s="479"/>
      <c r="BC241" s="479"/>
      <c r="BD241" s="479"/>
      <c r="BE241" s="479"/>
      <c r="BF241" s="479"/>
      <c r="BG241" s="479"/>
      <c r="BH241" s="479"/>
      <c r="BI241" s="479"/>
      <c r="BJ241" s="479"/>
      <c r="BK241" s="479"/>
      <c r="BL241" s="479"/>
      <c r="BM241" s="479"/>
      <c r="BN241" s="479"/>
      <c r="BO241" s="479"/>
      <c r="BP241" s="479"/>
      <c r="BQ241" s="479"/>
      <c r="BR241" s="479"/>
      <c r="BS241" s="479"/>
      <c r="BT241" s="479"/>
      <c r="BU241" s="479"/>
      <c r="BV241" s="479"/>
      <c r="BW241" s="479"/>
      <c r="BX241" s="479"/>
      <c r="BY241" s="479"/>
      <c r="BZ241" s="479"/>
      <c r="CA241" s="479"/>
      <c r="CB241" s="479"/>
      <c r="CC241" s="479"/>
    </row>
    <row r="242" ht="18.0" customHeight="1">
      <c r="A242" s="479"/>
      <c r="B242" s="482"/>
      <c r="C242" s="479"/>
      <c r="D242" s="479"/>
      <c r="E242" s="479"/>
      <c r="F242" s="479"/>
      <c r="G242" s="479"/>
      <c r="H242" s="479"/>
      <c r="I242" s="479"/>
      <c r="J242" s="479"/>
      <c r="K242" s="479"/>
      <c r="L242" s="479"/>
      <c r="M242" s="479"/>
      <c r="N242" s="479"/>
      <c r="O242" s="479"/>
      <c r="P242" s="479"/>
      <c r="Q242" s="479"/>
      <c r="R242" s="479"/>
      <c r="S242" s="479"/>
      <c r="T242" s="479"/>
      <c r="U242" s="479"/>
      <c r="V242" s="479"/>
      <c r="W242" s="479"/>
      <c r="X242" s="479"/>
      <c r="Y242" s="479"/>
      <c r="Z242" s="479"/>
      <c r="AA242" s="479"/>
      <c r="AB242" s="479"/>
      <c r="AC242" s="479"/>
      <c r="AD242" s="479"/>
      <c r="AE242" s="479"/>
      <c r="AF242" s="479"/>
      <c r="AG242" s="479"/>
      <c r="AH242" s="479"/>
      <c r="AI242" s="479"/>
      <c r="AJ242" s="479"/>
      <c r="AK242" s="479"/>
      <c r="AL242" s="479"/>
      <c r="AM242" s="479"/>
      <c r="AN242" s="479"/>
      <c r="AO242" s="479"/>
      <c r="AP242" s="479"/>
      <c r="AQ242" s="479"/>
      <c r="AR242" s="479"/>
      <c r="AS242" s="479"/>
      <c r="AT242" s="479"/>
      <c r="AU242" s="479"/>
      <c r="AV242" s="479"/>
      <c r="AW242" s="479"/>
      <c r="AX242" s="479"/>
      <c r="AY242" s="479"/>
      <c r="AZ242" s="479"/>
      <c r="BA242" s="479"/>
      <c r="BB242" s="479"/>
      <c r="BC242" s="479"/>
      <c r="BD242" s="479"/>
      <c r="BE242" s="479"/>
      <c r="BF242" s="479"/>
      <c r="BG242" s="479"/>
      <c r="BH242" s="479"/>
      <c r="BI242" s="479"/>
      <c r="BJ242" s="479"/>
      <c r="BK242" s="479"/>
      <c r="BL242" s="479"/>
      <c r="BM242" s="479"/>
      <c r="BN242" s="479"/>
      <c r="BO242" s="479"/>
      <c r="BP242" s="479"/>
      <c r="BQ242" s="479"/>
      <c r="BR242" s="479"/>
      <c r="BS242" s="479"/>
      <c r="BT242" s="479"/>
      <c r="BU242" s="479"/>
      <c r="BV242" s="479"/>
      <c r="BW242" s="479"/>
      <c r="BX242" s="479"/>
      <c r="BY242" s="479"/>
      <c r="BZ242" s="479"/>
      <c r="CA242" s="479"/>
      <c r="CB242" s="479"/>
      <c r="CC242" s="479"/>
    </row>
    <row r="243" ht="18.0" customHeight="1">
      <c r="A243" s="479"/>
      <c r="B243" s="482"/>
      <c r="C243" s="479"/>
      <c r="D243" s="479"/>
      <c r="E243" s="479"/>
      <c r="F243" s="479"/>
      <c r="G243" s="479"/>
      <c r="H243" s="479"/>
      <c r="I243" s="479"/>
      <c r="J243" s="479"/>
      <c r="K243" s="479"/>
      <c r="L243" s="479"/>
      <c r="M243" s="479"/>
      <c r="N243" s="479"/>
      <c r="O243" s="479"/>
      <c r="P243" s="479"/>
      <c r="Q243" s="479"/>
      <c r="R243" s="479"/>
      <c r="S243" s="479"/>
      <c r="T243" s="479"/>
      <c r="U243" s="479"/>
      <c r="V243" s="479"/>
      <c r="W243" s="479"/>
      <c r="X243" s="479"/>
      <c r="Y243" s="479"/>
      <c r="Z243" s="479"/>
      <c r="AA243" s="479"/>
      <c r="AB243" s="479"/>
      <c r="AC243" s="479"/>
      <c r="AD243" s="479"/>
      <c r="AE243" s="479"/>
      <c r="AF243" s="479"/>
      <c r="AG243" s="479"/>
      <c r="AH243" s="479"/>
      <c r="AI243" s="479"/>
      <c r="AJ243" s="479"/>
      <c r="AK243" s="479"/>
      <c r="AL243" s="479"/>
      <c r="AM243" s="479"/>
      <c r="AN243" s="479"/>
      <c r="AO243" s="479"/>
      <c r="AP243" s="479"/>
      <c r="AQ243" s="479"/>
      <c r="AR243" s="479"/>
      <c r="AS243" s="479"/>
      <c r="AT243" s="479"/>
      <c r="AU243" s="479"/>
      <c r="AV243" s="479"/>
      <c r="AW243" s="479"/>
      <c r="AX243" s="479"/>
      <c r="AY243" s="479"/>
      <c r="AZ243" s="479"/>
      <c r="BA243" s="479"/>
      <c r="BB243" s="479"/>
      <c r="BC243" s="479"/>
      <c r="BD243" s="479"/>
      <c r="BE243" s="479"/>
      <c r="BF243" s="479"/>
      <c r="BG243" s="479"/>
      <c r="BH243" s="479"/>
      <c r="BI243" s="479"/>
      <c r="BJ243" s="479"/>
      <c r="BK243" s="479"/>
      <c r="BL243" s="479"/>
      <c r="BM243" s="479"/>
      <c r="BN243" s="479"/>
      <c r="BO243" s="479"/>
      <c r="BP243" s="479"/>
      <c r="BQ243" s="479"/>
      <c r="BR243" s="479"/>
      <c r="BS243" s="479"/>
      <c r="BT243" s="479"/>
      <c r="BU243" s="479"/>
      <c r="BV243" s="479"/>
      <c r="BW243" s="479"/>
      <c r="BX243" s="479"/>
      <c r="BY243" s="479"/>
      <c r="BZ243" s="479"/>
      <c r="CA243" s="479"/>
      <c r="CB243" s="479"/>
      <c r="CC243" s="479"/>
    </row>
    <row r="244" ht="18.0" customHeight="1">
      <c r="A244" s="479"/>
      <c r="B244" s="482"/>
      <c r="C244" s="479"/>
      <c r="D244" s="479"/>
      <c r="E244" s="479"/>
      <c r="F244" s="479"/>
      <c r="G244" s="479"/>
      <c r="H244" s="479"/>
      <c r="I244" s="479"/>
      <c r="J244" s="479"/>
      <c r="K244" s="479"/>
      <c r="L244" s="479"/>
      <c r="M244" s="479"/>
      <c r="N244" s="479"/>
      <c r="O244" s="479"/>
      <c r="P244" s="479"/>
      <c r="Q244" s="479"/>
      <c r="R244" s="479"/>
      <c r="S244" s="479"/>
      <c r="T244" s="479"/>
      <c r="U244" s="479"/>
      <c r="V244" s="479"/>
      <c r="W244" s="479"/>
      <c r="X244" s="479"/>
      <c r="Y244" s="479"/>
      <c r="Z244" s="479"/>
      <c r="AA244" s="479"/>
      <c r="AB244" s="479"/>
      <c r="AC244" s="479"/>
      <c r="AD244" s="479"/>
      <c r="AE244" s="479"/>
      <c r="AF244" s="479"/>
      <c r="AG244" s="479"/>
      <c r="AH244" s="479"/>
      <c r="AI244" s="479"/>
      <c r="AJ244" s="479"/>
      <c r="AK244" s="479"/>
      <c r="AL244" s="479"/>
      <c r="AM244" s="479"/>
      <c r="AN244" s="479"/>
      <c r="AO244" s="479"/>
      <c r="AP244" s="479"/>
      <c r="AQ244" s="479"/>
      <c r="AR244" s="479"/>
      <c r="AS244" s="479"/>
      <c r="AT244" s="479"/>
      <c r="AU244" s="479"/>
      <c r="AV244" s="479"/>
      <c r="AW244" s="479"/>
      <c r="AX244" s="479"/>
      <c r="AY244" s="479"/>
      <c r="AZ244" s="479"/>
      <c r="BA244" s="479"/>
      <c r="BB244" s="479"/>
      <c r="BC244" s="479"/>
      <c r="BD244" s="479"/>
      <c r="BE244" s="479"/>
      <c r="BF244" s="479"/>
      <c r="BG244" s="479"/>
      <c r="BH244" s="479"/>
      <c r="BI244" s="479"/>
      <c r="BJ244" s="479"/>
      <c r="BK244" s="479"/>
      <c r="BL244" s="479"/>
      <c r="BM244" s="479"/>
      <c r="BN244" s="479"/>
      <c r="BO244" s="479"/>
      <c r="BP244" s="479"/>
      <c r="BQ244" s="479"/>
      <c r="BR244" s="479"/>
      <c r="BS244" s="479"/>
      <c r="BT244" s="479"/>
      <c r="BU244" s="479"/>
      <c r="BV244" s="479"/>
      <c r="BW244" s="479"/>
      <c r="BX244" s="479"/>
      <c r="BY244" s="479"/>
      <c r="BZ244" s="479"/>
      <c r="CA244" s="479"/>
      <c r="CB244" s="479"/>
      <c r="CC244" s="479"/>
    </row>
    <row r="245" ht="18.0" customHeight="1">
      <c r="A245" s="479"/>
      <c r="B245" s="482"/>
      <c r="C245" s="479"/>
      <c r="D245" s="479"/>
      <c r="E245" s="479"/>
      <c r="F245" s="479"/>
      <c r="G245" s="479"/>
      <c r="H245" s="479"/>
      <c r="I245" s="479"/>
      <c r="J245" s="479"/>
      <c r="K245" s="479"/>
      <c r="L245" s="479"/>
      <c r="M245" s="479"/>
      <c r="N245" s="479"/>
      <c r="O245" s="479"/>
      <c r="P245" s="479"/>
      <c r="Q245" s="479"/>
      <c r="R245" s="479"/>
      <c r="S245" s="479"/>
      <c r="T245" s="479"/>
      <c r="U245" s="479"/>
      <c r="V245" s="479"/>
      <c r="W245" s="479"/>
      <c r="X245" s="479"/>
      <c r="Y245" s="479"/>
      <c r="Z245" s="479"/>
      <c r="AA245" s="479"/>
      <c r="AB245" s="479"/>
      <c r="AC245" s="479"/>
      <c r="AD245" s="479"/>
      <c r="AE245" s="479"/>
      <c r="AF245" s="479"/>
      <c r="AG245" s="479"/>
      <c r="AH245" s="479"/>
      <c r="AI245" s="479"/>
      <c r="AJ245" s="479"/>
      <c r="AK245" s="479"/>
      <c r="AL245" s="479"/>
      <c r="AM245" s="479"/>
      <c r="AN245" s="479"/>
      <c r="AO245" s="479"/>
      <c r="AP245" s="479"/>
      <c r="AQ245" s="479"/>
      <c r="AR245" s="479"/>
      <c r="AS245" s="479"/>
      <c r="AT245" s="479"/>
      <c r="AU245" s="479"/>
      <c r="AV245" s="479"/>
      <c r="AW245" s="479"/>
      <c r="AX245" s="479"/>
      <c r="AY245" s="479"/>
      <c r="AZ245" s="479"/>
      <c r="BA245" s="479"/>
      <c r="BB245" s="479"/>
      <c r="BC245" s="479"/>
      <c r="BD245" s="479"/>
      <c r="BE245" s="479"/>
      <c r="BF245" s="479"/>
      <c r="BG245" s="479"/>
      <c r="BH245" s="479"/>
      <c r="BI245" s="479"/>
      <c r="BJ245" s="479"/>
      <c r="BK245" s="479"/>
      <c r="BL245" s="479"/>
      <c r="BM245" s="479"/>
      <c r="BN245" s="479"/>
      <c r="BO245" s="479"/>
      <c r="BP245" s="479"/>
      <c r="BQ245" s="479"/>
      <c r="BR245" s="479"/>
      <c r="BS245" s="479"/>
      <c r="BT245" s="479"/>
      <c r="BU245" s="479"/>
      <c r="BV245" s="479"/>
      <c r="BW245" s="479"/>
      <c r="BX245" s="479"/>
      <c r="BY245" s="479"/>
      <c r="BZ245" s="479"/>
      <c r="CA245" s="479"/>
      <c r="CB245" s="479"/>
      <c r="CC245" s="479"/>
    </row>
    <row r="246" ht="18.0" customHeight="1">
      <c r="A246" s="479"/>
      <c r="B246" s="482"/>
      <c r="C246" s="479"/>
      <c r="D246" s="479"/>
      <c r="E246" s="479"/>
      <c r="F246" s="479"/>
      <c r="G246" s="479"/>
      <c r="H246" s="479"/>
      <c r="I246" s="479"/>
      <c r="J246" s="479"/>
      <c r="K246" s="479"/>
      <c r="L246" s="479"/>
      <c r="M246" s="479"/>
      <c r="N246" s="479"/>
      <c r="O246" s="479"/>
      <c r="P246" s="479"/>
      <c r="Q246" s="479"/>
      <c r="R246" s="479"/>
      <c r="S246" s="479"/>
      <c r="T246" s="479"/>
      <c r="U246" s="479"/>
      <c r="V246" s="479"/>
      <c r="W246" s="479"/>
      <c r="X246" s="479"/>
      <c r="Y246" s="479"/>
      <c r="Z246" s="479"/>
      <c r="AA246" s="479"/>
      <c r="AB246" s="479"/>
      <c r="AC246" s="479"/>
      <c r="AD246" s="479"/>
      <c r="AE246" s="479"/>
      <c r="AF246" s="479"/>
      <c r="AG246" s="479"/>
      <c r="AH246" s="479"/>
      <c r="AI246" s="479"/>
      <c r="AJ246" s="479"/>
      <c r="AK246" s="479"/>
      <c r="AL246" s="479"/>
      <c r="AM246" s="479"/>
      <c r="AN246" s="479"/>
      <c r="AO246" s="479"/>
      <c r="AP246" s="479"/>
      <c r="AQ246" s="479"/>
      <c r="AR246" s="479"/>
      <c r="AS246" s="479"/>
      <c r="AT246" s="479"/>
      <c r="AU246" s="479"/>
      <c r="AV246" s="479"/>
      <c r="AW246" s="479"/>
      <c r="AX246" s="479"/>
      <c r="AY246" s="479"/>
      <c r="AZ246" s="479"/>
      <c r="BA246" s="479"/>
      <c r="BB246" s="479"/>
      <c r="BC246" s="479"/>
      <c r="BD246" s="479"/>
      <c r="BE246" s="479"/>
      <c r="BF246" s="479"/>
      <c r="BG246" s="479"/>
      <c r="BH246" s="479"/>
      <c r="BI246" s="479"/>
      <c r="BJ246" s="479"/>
      <c r="BK246" s="479"/>
      <c r="BL246" s="479"/>
      <c r="BM246" s="479"/>
      <c r="BN246" s="479"/>
      <c r="BO246" s="479"/>
      <c r="BP246" s="479"/>
      <c r="BQ246" s="479"/>
      <c r="BR246" s="479"/>
      <c r="BS246" s="479"/>
      <c r="BT246" s="479"/>
      <c r="BU246" s="479"/>
      <c r="BV246" s="479"/>
      <c r="BW246" s="479"/>
      <c r="BX246" s="479"/>
      <c r="BY246" s="479"/>
      <c r="BZ246" s="479"/>
      <c r="CA246" s="479"/>
      <c r="CB246" s="479"/>
      <c r="CC246" s="479"/>
    </row>
    <row r="247" ht="18.0" customHeight="1">
      <c r="A247" s="479"/>
      <c r="B247" s="482"/>
      <c r="C247" s="479"/>
      <c r="D247" s="479"/>
      <c r="E247" s="479"/>
      <c r="F247" s="479"/>
      <c r="G247" s="479"/>
      <c r="H247" s="479"/>
      <c r="I247" s="479"/>
      <c r="J247" s="479"/>
      <c r="K247" s="479"/>
      <c r="L247" s="479"/>
      <c r="M247" s="479"/>
      <c r="N247" s="479"/>
      <c r="O247" s="479"/>
      <c r="P247" s="479"/>
      <c r="Q247" s="479"/>
      <c r="R247" s="479"/>
      <c r="S247" s="479"/>
      <c r="T247" s="479"/>
      <c r="U247" s="479"/>
      <c r="V247" s="479"/>
      <c r="W247" s="479"/>
      <c r="X247" s="479"/>
      <c r="Y247" s="479"/>
      <c r="Z247" s="479"/>
      <c r="AA247" s="479"/>
      <c r="AB247" s="479"/>
      <c r="AC247" s="479"/>
      <c r="AD247" s="479"/>
      <c r="AE247" s="479"/>
      <c r="AF247" s="479"/>
      <c r="AG247" s="479"/>
      <c r="AH247" s="479"/>
      <c r="AI247" s="479"/>
      <c r="AJ247" s="479"/>
      <c r="AK247" s="479"/>
      <c r="AL247" s="479"/>
      <c r="AM247" s="479"/>
      <c r="AN247" s="479"/>
      <c r="AO247" s="479"/>
      <c r="AP247" s="479"/>
      <c r="AQ247" s="479"/>
      <c r="AR247" s="479"/>
      <c r="AS247" s="479"/>
      <c r="AT247" s="479"/>
      <c r="AU247" s="479"/>
      <c r="AV247" s="479"/>
      <c r="AW247" s="479"/>
      <c r="AX247" s="479"/>
      <c r="AY247" s="479"/>
      <c r="AZ247" s="479"/>
      <c r="BA247" s="479"/>
      <c r="BB247" s="479"/>
      <c r="BC247" s="479"/>
      <c r="BD247" s="479"/>
      <c r="BE247" s="479"/>
      <c r="BF247" s="479"/>
      <c r="BG247" s="479"/>
      <c r="BH247" s="479"/>
      <c r="BI247" s="479"/>
      <c r="BJ247" s="479"/>
      <c r="BK247" s="479"/>
      <c r="BL247" s="479"/>
      <c r="BM247" s="479"/>
      <c r="BN247" s="479"/>
      <c r="BO247" s="479"/>
      <c r="BP247" s="479"/>
      <c r="BQ247" s="479"/>
      <c r="BR247" s="479"/>
      <c r="BS247" s="479"/>
      <c r="BT247" s="479"/>
      <c r="BU247" s="479"/>
      <c r="BV247" s="479"/>
      <c r="BW247" s="479"/>
      <c r="BX247" s="479"/>
      <c r="BY247" s="479"/>
      <c r="BZ247" s="479"/>
      <c r="CA247" s="479"/>
      <c r="CB247" s="479"/>
      <c r="CC247" s="479"/>
    </row>
    <row r="248" ht="18.0" customHeight="1">
      <c r="A248" s="479"/>
      <c r="B248" s="482"/>
      <c r="C248" s="479"/>
      <c r="D248" s="479"/>
      <c r="E248" s="479"/>
      <c r="F248" s="479"/>
      <c r="G248" s="479"/>
      <c r="H248" s="479"/>
      <c r="I248" s="479"/>
      <c r="J248" s="479"/>
      <c r="K248" s="479"/>
      <c r="L248" s="479"/>
      <c r="M248" s="479"/>
      <c r="N248" s="479"/>
      <c r="O248" s="479"/>
      <c r="P248" s="479"/>
      <c r="Q248" s="479"/>
      <c r="R248" s="479"/>
      <c r="S248" s="479"/>
      <c r="T248" s="479"/>
      <c r="U248" s="479"/>
      <c r="V248" s="479"/>
      <c r="W248" s="479"/>
      <c r="X248" s="479"/>
      <c r="Y248" s="479"/>
      <c r="Z248" s="479"/>
      <c r="AA248" s="479"/>
      <c r="AB248" s="479"/>
      <c r="AC248" s="479"/>
      <c r="AD248" s="479"/>
      <c r="AE248" s="479"/>
      <c r="AF248" s="479"/>
      <c r="AG248" s="479"/>
      <c r="AH248" s="479"/>
      <c r="AI248" s="479"/>
      <c r="AJ248" s="479"/>
      <c r="AK248" s="479"/>
      <c r="AL248" s="479"/>
      <c r="AM248" s="479"/>
      <c r="AN248" s="479"/>
      <c r="AO248" s="479"/>
      <c r="AP248" s="479"/>
      <c r="AQ248" s="479"/>
      <c r="AR248" s="479"/>
      <c r="AS248" s="479"/>
      <c r="AT248" s="479"/>
      <c r="AU248" s="479"/>
      <c r="AV248" s="479"/>
      <c r="AW248" s="479"/>
      <c r="AX248" s="479"/>
      <c r="AY248" s="479"/>
      <c r="AZ248" s="479"/>
      <c r="BA248" s="479"/>
      <c r="BB248" s="479"/>
      <c r="BC248" s="479"/>
      <c r="BD248" s="479"/>
      <c r="BE248" s="479"/>
      <c r="BF248" s="479"/>
      <c r="BG248" s="479"/>
      <c r="BH248" s="479"/>
      <c r="BI248" s="479"/>
      <c r="BJ248" s="479"/>
      <c r="BK248" s="479"/>
      <c r="BL248" s="479"/>
      <c r="BM248" s="479"/>
      <c r="BN248" s="479"/>
      <c r="BO248" s="479"/>
      <c r="BP248" s="479"/>
      <c r="BQ248" s="479"/>
      <c r="BR248" s="479"/>
      <c r="BS248" s="479"/>
      <c r="BT248" s="479"/>
      <c r="BU248" s="479"/>
      <c r="BV248" s="479"/>
      <c r="BW248" s="479"/>
      <c r="BX248" s="479"/>
      <c r="BY248" s="479"/>
      <c r="BZ248" s="479"/>
      <c r="CA248" s="479"/>
      <c r="CB248" s="479"/>
      <c r="CC248" s="479"/>
    </row>
    <row r="249" ht="18.0" customHeight="1">
      <c r="A249" s="479"/>
      <c r="B249" s="482"/>
      <c r="C249" s="479"/>
      <c r="D249" s="479"/>
      <c r="E249" s="479"/>
      <c r="F249" s="479"/>
      <c r="G249" s="479"/>
      <c r="H249" s="479"/>
      <c r="I249" s="479"/>
      <c r="J249" s="479"/>
      <c r="K249" s="479"/>
      <c r="L249" s="479"/>
      <c r="M249" s="479"/>
      <c r="N249" s="479"/>
      <c r="O249" s="479"/>
      <c r="P249" s="479"/>
      <c r="Q249" s="479"/>
      <c r="R249" s="479"/>
      <c r="S249" s="479"/>
      <c r="T249" s="479"/>
      <c r="U249" s="479"/>
      <c r="V249" s="479"/>
      <c r="W249" s="479"/>
      <c r="X249" s="479"/>
      <c r="Y249" s="479"/>
      <c r="Z249" s="479"/>
      <c r="AA249" s="479"/>
      <c r="AB249" s="479"/>
      <c r="AC249" s="479"/>
      <c r="AD249" s="479"/>
      <c r="AE249" s="479"/>
      <c r="AF249" s="479"/>
      <c r="AG249" s="479"/>
      <c r="AH249" s="479"/>
      <c r="AI249" s="479"/>
      <c r="AJ249" s="479"/>
      <c r="AK249" s="479"/>
      <c r="AL249" s="479"/>
      <c r="AM249" s="479"/>
      <c r="AN249" s="479"/>
      <c r="AO249" s="479"/>
      <c r="AP249" s="479"/>
      <c r="AQ249" s="479"/>
      <c r="AR249" s="479"/>
      <c r="AS249" s="479"/>
      <c r="AT249" s="479"/>
      <c r="AU249" s="479"/>
      <c r="AV249" s="479"/>
      <c r="AW249" s="479"/>
      <c r="AX249" s="479"/>
      <c r="AY249" s="479"/>
      <c r="AZ249" s="479"/>
      <c r="BA249" s="479"/>
      <c r="BB249" s="479"/>
      <c r="BC249" s="479"/>
      <c r="BD249" s="479"/>
      <c r="BE249" s="479"/>
      <c r="BF249" s="479"/>
      <c r="BG249" s="479"/>
      <c r="BH249" s="479"/>
      <c r="BI249" s="479"/>
      <c r="BJ249" s="479"/>
      <c r="BK249" s="479"/>
      <c r="BL249" s="479"/>
      <c r="BM249" s="479"/>
      <c r="BN249" s="479"/>
      <c r="BO249" s="479"/>
      <c r="BP249" s="479"/>
      <c r="BQ249" s="479"/>
      <c r="BR249" s="479"/>
      <c r="BS249" s="479"/>
      <c r="BT249" s="479"/>
      <c r="BU249" s="479"/>
      <c r="BV249" s="479"/>
      <c r="BW249" s="479"/>
      <c r="BX249" s="479"/>
      <c r="BY249" s="479"/>
      <c r="BZ249" s="479"/>
      <c r="CA249" s="479"/>
      <c r="CB249" s="479"/>
      <c r="CC249" s="479"/>
    </row>
    <row r="250" ht="18.0" customHeight="1">
      <c r="A250" s="479"/>
      <c r="B250" s="482"/>
      <c r="C250" s="479"/>
      <c r="D250" s="479"/>
      <c r="E250" s="479"/>
      <c r="F250" s="479"/>
      <c r="G250" s="479"/>
      <c r="H250" s="479"/>
      <c r="I250" s="479"/>
      <c r="J250" s="479"/>
      <c r="K250" s="479"/>
      <c r="L250" s="479"/>
      <c r="M250" s="479"/>
      <c r="N250" s="479"/>
      <c r="O250" s="479"/>
      <c r="P250" s="479"/>
      <c r="Q250" s="479"/>
      <c r="R250" s="479"/>
      <c r="S250" s="479"/>
      <c r="T250" s="479"/>
      <c r="U250" s="479"/>
      <c r="V250" s="479"/>
      <c r="W250" s="479"/>
      <c r="X250" s="479"/>
      <c r="Y250" s="479"/>
      <c r="Z250" s="479"/>
      <c r="AA250" s="479"/>
      <c r="AB250" s="479"/>
      <c r="AC250" s="479"/>
      <c r="AD250" s="479"/>
      <c r="AE250" s="479"/>
      <c r="AF250" s="479"/>
      <c r="AG250" s="479"/>
      <c r="AH250" s="479"/>
      <c r="AI250" s="479"/>
      <c r="AJ250" s="479"/>
      <c r="AK250" s="479"/>
      <c r="AL250" s="479"/>
      <c r="AM250" s="479"/>
      <c r="AN250" s="479"/>
      <c r="AO250" s="479"/>
      <c r="AP250" s="479"/>
      <c r="AQ250" s="479"/>
      <c r="AR250" s="479"/>
      <c r="AS250" s="479"/>
      <c r="AT250" s="479"/>
      <c r="AU250" s="479"/>
      <c r="AV250" s="479"/>
      <c r="AW250" s="479"/>
      <c r="AX250" s="479"/>
      <c r="AY250" s="479"/>
      <c r="AZ250" s="479"/>
      <c r="BA250" s="479"/>
      <c r="BB250" s="479"/>
      <c r="BC250" s="479"/>
      <c r="BD250" s="479"/>
      <c r="BE250" s="479"/>
      <c r="BF250" s="479"/>
      <c r="BG250" s="479"/>
      <c r="BH250" s="479"/>
      <c r="BI250" s="479"/>
      <c r="BJ250" s="479"/>
      <c r="BK250" s="479"/>
      <c r="BL250" s="479"/>
      <c r="BM250" s="479"/>
      <c r="BN250" s="479"/>
      <c r="BO250" s="479"/>
      <c r="BP250" s="479"/>
      <c r="BQ250" s="479"/>
      <c r="BR250" s="479"/>
      <c r="BS250" s="479"/>
      <c r="BT250" s="479"/>
      <c r="BU250" s="479"/>
      <c r="BV250" s="479"/>
      <c r="BW250" s="479"/>
      <c r="BX250" s="479"/>
      <c r="BY250" s="479"/>
      <c r="BZ250" s="479"/>
      <c r="CA250" s="479"/>
      <c r="CB250" s="479"/>
      <c r="CC250" s="479"/>
    </row>
    <row r="251" ht="18.0" customHeight="1">
      <c r="A251" s="479"/>
      <c r="B251" s="482"/>
      <c r="C251" s="479"/>
      <c r="D251" s="479"/>
      <c r="E251" s="479"/>
      <c r="F251" s="479"/>
      <c r="G251" s="479"/>
      <c r="H251" s="479"/>
      <c r="I251" s="479"/>
      <c r="J251" s="479"/>
      <c r="K251" s="479"/>
      <c r="L251" s="479"/>
      <c r="M251" s="479"/>
      <c r="N251" s="479"/>
      <c r="O251" s="479"/>
      <c r="P251" s="479"/>
      <c r="Q251" s="479"/>
      <c r="R251" s="479"/>
      <c r="S251" s="479"/>
      <c r="T251" s="479"/>
      <c r="U251" s="479"/>
      <c r="V251" s="479"/>
      <c r="W251" s="479"/>
      <c r="X251" s="479"/>
      <c r="Y251" s="479"/>
      <c r="Z251" s="479"/>
      <c r="AA251" s="479"/>
      <c r="AB251" s="479"/>
      <c r="AC251" s="479"/>
      <c r="AD251" s="479"/>
      <c r="AE251" s="479"/>
      <c r="AF251" s="479"/>
      <c r="AG251" s="479"/>
      <c r="AH251" s="479"/>
      <c r="AI251" s="479"/>
      <c r="AJ251" s="479"/>
      <c r="AK251" s="479"/>
      <c r="AL251" s="479"/>
      <c r="AM251" s="479"/>
      <c r="AN251" s="479"/>
      <c r="AO251" s="479"/>
      <c r="AP251" s="479"/>
      <c r="AQ251" s="479"/>
      <c r="AR251" s="479"/>
      <c r="AS251" s="479"/>
      <c r="AT251" s="479"/>
      <c r="AU251" s="479"/>
      <c r="AV251" s="479"/>
      <c r="AW251" s="479"/>
      <c r="AX251" s="479"/>
      <c r="AY251" s="479"/>
      <c r="AZ251" s="479"/>
      <c r="BA251" s="479"/>
      <c r="BB251" s="479"/>
      <c r="BC251" s="479"/>
      <c r="BD251" s="479"/>
      <c r="BE251" s="479"/>
      <c r="BF251" s="479"/>
      <c r="BG251" s="479"/>
      <c r="BH251" s="479"/>
      <c r="BI251" s="479"/>
      <c r="BJ251" s="479"/>
      <c r="BK251" s="479"/>
      <c r="BL251" s="479"/>
      <c r="BM251" s="479"/>
      <c r="BN251" s="479"/>
      <c r="BO251" s="479"/>
      <c r="BP251" s="479"/>
      <c r="BQ251" s="479"/>
      <c r="BR251" s="479"/>
      <c r="BS251" s="479"/>
      <c r="BT251" s="479"/>
      <c r="BU251" s="479"/>
      <c r="BV251" s="479"/>
      <c r="BW251" s="479"/>
      <c r="BX251" s="479"/>
      <c r="BY251" s="479"/>
      <c r="BZ251" s="479"/>
      <c r="CA251" s="479"/>
      <c r="CB251" s="479"/>
      <c r="CC251" s="479"/>
    </row>
    <row r="252" ht="18.0" customHeight="1">
      <c r="A252" s="479"/>
      <c r="B252" s="482"/>
      <c r="C252" s="479"/>
      <c r="D252" s="479"/>
      <c r="E252" s="479"/>
      <c r="F252" s="479"/>
      <c r="G252" s="479"/>
      <c r="H252" s="479"/>
      <c r="I252" s="479"/>
      <c r="J252" s="479"/>
      <c r="K252" s="479"/>
      <c r="L252" s="479"/>
      <c r="M252" s="479"/>
      <c r="N252" s="479"/>
      <c r="O252" s="479"/>
      <c r="P252" s="479"/>
      <c r="Q252" s="479"/>
      <c r="R252" s="479"/>
      <c r="S252" s="479"/>
      <c r="T252" s="479"/>
      <c r="U252" s="479"/>
      <c r="V252" s="479"/>
      <c r="W252" s="479"/>
      <c r="X252" s="479"/>
      <c r="Y252" s="479"/>
      <c r="Z252" s="479"/>
      <c r="AA252" s="479"/>
      <c r="AB252" s="479"/>
      <c r="AC252" s="479"/>
      <c r="AD252" s="479"/>
      <c r="AE252" s="479"/>
      <c r="AF252" s="479"/>
      <c r="AG252" s="479"/>
      <c r="AH252" s="479"/>
      <c r="AI252" s="479"/>
      <c r="AJ252" s="479"/>
      <c r="AK252" s="479"/>
      <c r="AL252" s="479"/>
      <c r="AM252" s="479"/>
      <c r="AN252" s="479"/>
      <c r="AO252" s="479"/>
      <c r="AP252" s="479"/>
      <c r="AQ252" s="479"/>
      <c r="AR252" s="479"/>
      <c r="AS252" s="479"/>
      <c r="AT252" s="479"/>
      <c r="AU252" s="479"/>
      <c r="AV252" s="479"/>
      <c r="AW252" s="479"/>
      <c r="AX252" s="479"/>
      <c r="AY252" s="479"/>
      <c r="AZ252" s="479"/>
      <c r="BA252" s="479"/>
      <c r="BB252" s="479"/>
      <c r="BC252" s="479"/>
      <c r="BD252" s="479"/>
      <c r="BE252" s="479"/>
      <c r="BF252" s="479"/>
      <c r="BG252" s="479"/>
      <c r="BH252" s="479"/>
      <c r="BI252" s="479"/>
      <c r="BJ252" s="479"/>
      <c r="BK252" s="479"/>
      <c r="BL252" s="479"/>
      <c r="BM252" s="479"/>
      <c r="BN252" s="479"/>
      <c r="BO252" s="479"/>
      <c r="BP252" s="479"/>
      <c r="BQ252" s="479"/>
      <c r="BR252" s="479"/>
      <c r="BS252" s="479"/>
      <c r="BT252" s="479"/>
      <c r="BU252" s="479"/>
      <c r="BV252" s="479"/>
      <c r="BW252" s="479"/>
      <c r="BX252" s="479"/>
      <c r="BY252" s="479"/>
      <c r="BZ252" s="479"/>
      <c r="CA252" s="479"/>
      <c r="CB252" s="479"/>
      <c r="CC252" s="479"/>
    </row>
    <row r="253" ht="18.0" customHeight="1">
      <c r="A253" s="479"/>
      <c r="B253" s="482"/>
      <c r="C253" s="479"/>
      <c r="D253" s="479"/>
      <c r="E253" s="479"/>
      <c r="F253" s="479"/>
      <c r="G253" s="479"/>
      <c r="H253" s="479"/>
      <c r="I253" s="479"/>
      <c r="J253" s="479"/>
      <c r="K253" s="479"/>
      <c r="L253" s="479"/>
      <c r="M253" s="479"/>
      <c r="N253" s="479"/>
      <c r="O253" s="479"/>
      <c r="P253" s="479"/>
      <c r="Q253" s="479"/>
      <c r="R253" s="479"/>
      <c r="S253" s="479"/>
      <c r="T253" s="479"/>
      <c r="U253" s="479"/>
      <c r="V253" s="479"/>
      <c r="W253" s="479"/>
      <c r="X253" s="479"/>
      <c r="Y253" s="479"/>
      <c r="Z253" s="479"/>
      <c r="AA253" s="479"/>
      <c r="AB253" s="479"/>
      <c r="AC253" s="479"/>
      <c r="AD253" s="479"/>
      <c r="AE253" s="479"/>
      <c r="AF253" s="479"/>
      <c r="AG253" s="479"/>
      <c r="AH253" s="479"/>
      <c r="AI253" s="479"/>
      <c r="AJ253" s="479"/>
      <c r="AK253" s="479"/>
      <c r="AL253" s="479"/>
      <c r="AM253" s="479"/>
      <c r="AN253" s="479"/>
      <c r="AO253" s="479"/>
      <c r="AP253" s="479"/>
      <c r="AQ253" s="479"/>
      <c r="AR253" s="479"/>
      <c r="AS253" s="479"/>
      <c r="AT253" s="479"/>
      <c r="AU253" s="479"/>
      <c r="AV253" s="479"/>
      <c r="AW253" s="479"/>
      <c r="AX253" s="479"/>
      <c r="AY253" s="479"/>
      <c r="AZ253" s="479"/>
      <c r="BA253" s="479"/>
      <c r="BB253" s="479"/>
      <c r="BC253" s="479"/>
      <c r="BD253" s="479"/>
      <c r="BE253" s="479"/>
      <c r="BF253" s="479"/>
      <c r="BG253" s="479"/>
      <c r="BH253" s="479"/>
      <c r="BI253" s="479"/>
      <c r="BJ253" s="479"/>
      <c r="BK253" s="479"/>
      <c r="BL253" s="479"/>
      <c r="BM253" s="479"/>
      <c r="BN253" s="479"/>
      <c r="BO253" s="479"/>
      <c r="BP253" s="479"/>
      <c r="BQ253" s="479"/>
      <c r="BR253" s="479"/>
      <c r="BS253" s="479"/>
      <c r="BT253" s="479"/>
      <c r="BU253" s="479"/>
      <c r="BV253" s="479"/>
      <c r="BW253" s="479"/>
      <c r="BX253" s="479"/>
      <c r="BY253" s="479"/>
      <c r="BZ253" s="479"/>
      <c r="CA253" s="479"/>
      <c r="CB253" s="479"/>
      <c r="CC253" s="479"/>
    </row>
    <row r="254" ht="18.0" customHeight="1">
      <c r="A254" s="479"/>
      <c r="B254" s="482"/>
      <c r="C254" s="479"/>
      <c r="D254" s="479"/>
      <c r="E254" s="479"/>
      <c r="F254" s="479"/>
      <c r="G254" s="479"/>
      <c r="H254" s="479"/>
      <c r="I254" s="479"/>
      <c r="J254" s="479"/>
      <c r="K254" s="479"/>
      <c r="L254" s="479"/>
      <c r="M254" s="479"/>
      <c r="N254" s="479"/>
      <c r="O254" s="479"/>
      <c r="P254" s="479"/>
      <c r="Q254" s="479"/>
      <c r="R254" s="479"/>
      <c r="S254" s="479"/>
      <c r="T254" s="479"/>
      <c r="U254" s="479"/>
      <c r="V254" s="479"/>
      <c r="W254" s="479"/>
      <c r="X254" s="479"/>
      <c r="Y254" s="479"/>
      <c r="Z254" s="479"/>
      <c r="AA254" s="479"/>
      <c r="AB254" s="479"/>
      <c r="AC254" s="479"/>
      <c r="AD254" s="479"/>
      <c r="AE254" s="479"/>
      <c r="AF254" s="479"/>
      <c r="AG254" s="479"/>
      <c r="AH254" s="479"/>
      <c r="AI254" s="479"/>
      <c r="AJ254" s="479"/>
      <c r="AK254" s="479"/>
      <c r="AL254" s="479"/>
      <c r="AM254" s="479"/>
      <c r="AN254" s="479"/>
      <c r="AO254" s="479"/>
      <c r="AP254" s="479"/>
      <c r="AQ254" s="479"/>
      <c r="AR254" s="479"/>
      <c r="AS254" s="479"/>
      <c r="AT254" s="479"/>
      <c r="AU254" s="479"/>
      <c r="AV254" s="479"/>
      <c r="AW254" s="479"/>
      <c r="AX254" s="479"/>
      <c r="AY254" s="479"/>
      <c r="AZ254" s="479"/>
      <c r="BA254" s="479"/>
      <c r="BB254" s="479"/>
      <c r="BC254" s="479"/>
      <c r="BD254" s="479"/>
      <c r="BE254" s="479"/>
      <c r="BF254" s="479"/>
      <c r="BG254" s="479"/>
      <c r="BH254" s="479"/>
      <c r="BI254" s="479"/>
      <c r="BJ254" s="479"/>
      <c r="BK254" s="479"/>
      <c r="BL254" s="479"/>
      <c r="BM254" s="479"/>
      <c r="BN254" s="479"/>
      <c r="BO254" s="479"/>
      <c r="BP254" s="479"/>
      <c r="BQ254" s="479"/>
      <c r="BR254" s="479"/>
      <c r="BS254" s="479"/>
      <c r="BT254" s="479"/>
      <c r="BU254" s="479"/>
      <c r="BV254" s="479"/>
      <c r="BW254" s="479"/>
      <c r="BX254" s="479"/>
      <c r="BY254" s="479"/>
      <c r="BZ254" s="479"/>
      <c r="CA254" s="479"/>
      <c r="CB254" s="479"/>
      <c r="CC254" s="479"/>
    </row>
    <row r="255" ht="18.0" customHeight="1">
      <c r="A255" s="479"/>
      <c r="B255" s="482"/>
      <c r="C255" s="479"/>
      <c r="D255" s="479"/>
      <c r="E255" s="479"/>
      <c r="F255" s="479"/>
      <c r="G255" s="479"/>
      <c r="H255" s="479"/>
      <c r="I255" s="479"/>
      <c r="J255" s="479"/>
      <c r="K255" s="479"/>
      <c r="L255" s="479"/>
      <c r="M255" s="479"/>
      <c r="N255" s="479"/>
      <c r="O255" s="479"/>
      <c r="P255" s="479"/>
      <c r="Q255" s="479"/>
      <c r="R255" s="479"/>
      <c r="S255" s="479"/>
      <c r="T255" s="479"/>
      <c r="U255" s="479"/>
      <c r="V255" s="479"/>
      <c r="W255" s="479"/>
      <c r="X255" s="479"/>
      <c r="Y255" s="479"/>
      <c r="Z255" s="479"/>
      <c r="AA255" s="479"/>
      <c r="AB255" s="479"/>
      <c r="AC255" s="479"/>
      <c r="AD255" s="479"/>
      <c r="AE255" s="479"/>
      <c r="AF255" s="479"/>
      <c r="AG255" s="479"/>
      <c r="AH255" s="479"/>
      <c r="AI255" s="479"/>
      <c r="AJ255" s="479"/>
      <c r="AK255" s="479"/>
      <c r="AL255" s="479"/>
      <c r="AM255" s="479"/>
      <c r="AN255" s="479"/>
      <c r="AO255" s="479"/>
      <c r="AP255" s="479"/>
      <c r="AQ255" s="479"/>
      <c r="AR255" s="479"/>
      <c r="AS255" s="479"/>
      <c r="AT255" s="479"/>
      <c r="AU255" s="479"/>
      <c r="AV255" s="479"/>
      <c r="AW255" s="479"/>
      <c r="AX255" s="479"/>
      <c r="AY255" s="479"/>
      <c r="AZ255" s="479"/>
      <c r="BA255" s="479"/>
      <c r="BB255" s="479"/>
      <c r="BC255" s="479"/>
      <c r="BD255" s="479"/>
      <c r="BE255" s="479"/>
      <c r="BF255" s="479"/>
      <c r="BG255" s="479"/>
      <c r="BH255" s="479"/>
      <c r="BI255" s="479"/>
      <c r="BJ255" s="479"/>
      <c r="BK255" s="479"/>
      <c r="BL255" s="479"/>
      <c r="BM255" s="479"/>
      <c r="BN255" s="479"/>
      <c r="BO255" s="479"/>
      <c r="BP255" s="479"/>
      <c r="BQ255" s="479"/>
      <c r="BR255" s="479"/>
      <c r="BS255" s="479"/>
      <c r="BT255" s="479"/>
      <c r="BU255" s="479"/>
      <c r="BV255" s="479"/>
      <c r="BW255" s="479"/>
      <c r="BX255" s="479"/>
      <c r="BY255" s="479"/>
      <c r="BZ255" s="479"/>
      <c r="CA255" s="479"/>
      <c r="CB255" s="479"/>
      <c r="CC255" s="479"/>
    </row>
    <row r="256" ht="18.0" customHeight="1">
      <c r="A256" s="479"/>
      <c r="B256" s="482"/>
      <c r="C256" s="479"/>
      <c r="D256" s="479"/>
      <c r="E256" s="479"/>
      <c r="F256" s="479"/>
      <c r="G256" s="479"/>
      <c r="H256" s="479"/>
      <c r="I256" s="479"/>
      <c r="J256" s="479"/>
      <c r="K256" s="479"/>
      <c r="L256" s="479"/>
      <c r="M256" s="479"/>
      <c r="N256" s="479"/>
      <c r="O256" s="479"/>
      <c r="P256" s="479"/>
      <c r="Q256" s="479"/>
      <c r="R256" s="479"/>
      <c r="S256" s="479"/>
      <c r="T256" s="479"/>
      <c r="U256" s="479"/>
      <c r="V256" s="479"/>
      <c r="W256" s="479"/>
      <c r="X256" s="479"/>
      <c r="Y256" s="479"/>
      <c r="Z256" s="479"/>
      <c r="AA256" s="479"/>
      <c r="AB256" s="479"/>
      <c r="AC256" s="479"/>
      <c r="AD256" s="479"/>
      <c r="AE256" s="479"/>
      <c r="AF256" s="479"/>
      <c r="AG256" s="479"/>
      <c r="AH256" s="479"/>
      <c r="AI256" s="479"/>
      <c r="AJ256" s="479"/>
      <c r="AK256" s="479"/>
      <c r="AL256" s="479"/>
      <c r="AM256" s="479"/>
      <c r="AN256" s="479"/>
      <c r="AO256" s="479"/>
      <c r="AP256" s="479"/>
      <c r="AQ256" s="479"/>
      <c r="AR256" s="479"/>
      <c r="AS256" s="479"/>
      <c r="AT256" s="479"/>
      <c r="AU256" s="479"/>
      <c r="AV256" s="479"/>
      <c r="AW256" s="479"/>
      <c r="AX256" s="479"/>
      <c r="AY256" s="479"/>
      <c r="AZ256" s="479"/>
      <c r="BA256" s="479"/>
      <c r="BB256" s="479"/>
      <c r="BC256" s="479"/>
      <c r="BD256" s="479"/>
      <c r="BE256" s="479"/>
      <c r="BF256" s="479"/>
      <c r="BG256" s="479"/>
      <c r="BH256" s="479"/>
      <c r="BI256" s="479"/>
      <c r="BJ256" s="479"/>
      <c r="BK256" s="479"/>
      <c r="BL256" s="479"/>
      <c r="BM256" s="479"/>
      <c r="BN256" s="479"/>
      <c r="BO256" s="479"/>
      <c r="BP256" s="479"/>
      <c r="BQ256" s="479"/>
      <c r="BR256" s="479"/>
      <c r="BS256" s="479"/>
      <c r="BT256" s="479"/>
      <c r="BU256" s="479"/>
      <c r="BV256" s="479"/>
      <c r="BW256" s="479"/>
      <c r="BX256" s="479"/>
      <c r="BY256" s="479"/>
      <c r="BZ256" s="479"/>
      <c r="CA256" s="479"/>
      <c r="CB256" s="479"/>
      <c r="CC256" s="479"/>
    </row>
    <row r="257" ht="18.0" customHeight="1">
      <c r="A257" s="479"/>
      <c r="B257" s="482"/>
      <c r="C257" s="479"/>
      <c r="D257" s="479"/>
      <c r="E257" s="479"/>
      <c r="F257" s="479"/>
      <c r="G257" s="479"/>
      <c r="H257" s="479"/>
      <c r="I257" s="479"/>
      <c r="J257" s="479"/>
      <c r="K257" s="479"/>
      <c r="L257" s="479"/>
      <c r="M257" s="479"/>
      <c r="N257" s="479"/>
      <c r="O257" s="479"/>
      <c r="P257" s="479"/>
      <c r="Q257" s="479"/>
      <c r="R257" s="479"/>
      <c r="S257" s="479"/>
      <c r="T257" s="479"/>
      <c r="U257" s="479"/>
      <c r="V257" s="479"/>
      <c r="W257" s="479"/>
      <c r="X257" s="479"/>
      <c r="Y257" s="479"/>
      <c r="Z257" s="479"/>
      <c r="AA257" s="479"/>
      <c r="AB257" s="479"/>
      <c r="AC257" s="479"/>
      <c r="AD257" s="479"/>
      <c r="AE257" s="479"/>
      <c r="AF257" s="479"/>
      <c r="AG257" s="479"/>
      <c r="AH257" s="479"/>
      <c r="AI257" s="479"/>
      <c r="AJ257" s="479"/>
      <c r="AK257" s="479"/>
      <c r="AL257" s="479"/>
      <c r="AM257" s="479"/>
      <c r="AN257" s="479"/>
      <c r="AO257" s="479"/>
      <c r="AP257" s="479"/>
      <c r="AQ257" s="479"/>
      <c r="AR257" s="479"/>
      <c r="AS257" s="479"/>
      <c r="AT257" s="479"/>
      <c r="AU257" s="479"/>
      <c r="AV257" s="479"/>
      <c r="AW257" s="479"/>
      <c r="AX257" s="479"/>
      <c r="AY257" s="479"/>
      <c r="AZ257" s="479"/>
      <c r="BA257" s="479"/>
      <c r="BB257" s="479"/>
      <c r="BC257" s="479"/>
      <c r="BD257" s="479"/>
      <c r="BE257" s="479"/>
      <c r="BF257" s="479"/>
      <c r="BG257" s="479"/>
      <c r="BH257" s="479"/>
      <c r="BI257" s="479"/>
      <c r="BJ257" s="479"/>
      <c r="BK257" s="479"/>
      <c r="BL257" s="479"/>
      <c r="BM257" s="479"/>
      <c r="BN257" s="479"/>
      <c r="BO257" s="479"/>
      <c r="BP257" s="479"/>
      <c r="BQ257" s="479"/>
      <c r="BR257" s="479"/>
      <c r="BS257" s="479"/>
      <c r="BT257" s="479"/>
      <c r="BU257" s="479"/>
      <c r="BV257" s="479"/>
      <c r="BW257" s="479"/>
      <c r="BX257" s="479"/>
      <c r="BY257" s="479"/>
      <c r="BZ257" s="479"/>
      <c r="CA257" s="479"/>
      <c r="CB257" s="479"/>
      <c r="CC257" s="479"/>
    </row>
    <row r="258" ht="18.0" customHeight="1">
      <c r="A258" s="479"/>
      <c r="B258" s="482"/>
      <c r="C258" s="479"/>
      <c r="D258" s="479"/>
      <c r="E258" s="479"/>
      <c r="F258" s="479"/>
      <c r="G258" s="479"/>
      <c r="H258" s="479"/>
      <c r="I258" s="479"/>
      <c r="J258" s="479"/>
      <c r="K258" s="479"/>
      <c r="L258" s="479"/>
      <c r="M258" s="479"/>
      <c r="N258" s="479"/>
      <c r="O258" s="479"/>
      <c r="P258" s="479"/>
      <c r="Q258" s="479"/>
      <c r="R258" s="479"/>
      <c r="S258" s="479"/>
      <c r="T258" s="479"/>
      <c r="U258" s="479"/>
      <c r="V258" s="479"/>
      <c r="W258" s="479"/>
      <c r="X258" s="479"/>
      <c r="Y258" s="479"/>
      <c r="Z258" s="479"/>
      <c r="AA258" s="479"/>
      <c r="AB258" s="479"/>
      <c r="AC258" s="479"/>
      <c r="AD258" s="479"/>
      <c r="AE258" s="479"/>
      <c r="AF258" s="479"/>
      <c r="AG258" s="479"/>
      <c r="AH258" s="479"/>
      <c r="AI258" s="479"/>
      <c r="AJ258" s="479"/>
      <c r="AK258" s="479"/>
      <c r="AL258" s="479"/>
      <c r="AM258" s="479"/>
      <c r="AN258" s="479"/>
      <c r="AO258" s="479"/>
      <c r="AP258" s="479"/>
      <c r="AQ258" s="479"/>
      <c r="AR258" s="479"/>
      <c r="AS258" s="479"/>
      <c r="AT258" s="479"/>
      <c r="AU258" s="479"/>
      <c r="AV258" s="479"/>
      <c r="AW258" s="479"/>
      <c r="AX258" s="479"/>
      <c r="AY258" s="479"/>
      <c r="AZ258" s="479"/>
      <c r="BA258" s="479"/>
      <c r="BB258" s="479"/>
      <c r="BC258" s="479"/>
      <c r="BD258" s="479"/>
      <c r="BE258" s="479"/>
      <c r="BF258" s="479"/>
      <c r="BG258" s="479"/>
      <c r="BH258" s="479"/>
      <c r="BI258" s="479"/>
      <c r="BJ258" s="479"/>
      <c r="BK258" s="479"/>
      <c r="BL258" s="479"/>
      <c r="BM258" s="479"/>
      <c r="BN258" s="479"/>
      <c r="BO258" s="479"/>
      <c r="BP258" s="479"/>
      <c r="BQ258" s="479"/>
      <c r="BR258" s="479"/>
      <c r="BS258" s="479"/>
      <c r="BT258" s="479"/>
      <c r="BU258" s="479"/>
      <c r="BV258" s="479"/>
      <c r="BW258" s="479"/>
      <c r="BX258" s="479"/>
      <c r="BY258" s="479"/>
      <c r="BZ258" s="479"/>
      <c r="CA258" s="479"/>
      <c r="CB258" s="479"/>
      <c r="CC258" s="479"/>
    </row>
    <row r="259" ht="18.0" customHeight="1">
      <c r="A259" s="479"/>
      <c r="B259" s="482"/>
      <c r="C259" s="479"/>
      <c r="D259" s="479"/>
      <c r="E259" s="479"/>
      <c r="F259" s="479"/>
      <c r="G259" s="479"/>
      <c r="H259" s="479"/>
      <c r="I259" s="479"/>
      <c r="J259" s="479"/>
      <c r="K259" s="479"/>
      <c r="L259" s="479"/>
      <c r="M259" s="479"/>
      <c r="N259" s="479"/>
      <c r="O259" s="479"/>
      <c r="P259" s="479"/>
      <c r="Q259" s="479"/>
      <c r="R259" s="479"/>
      <c r="S259" s="479"/>
      <c r="T259" s="479"/>
      <c r="U259" s="479"/>
      <c r="V259" s="479"/>
      <c r="W259" s="479"/>
      <c r="X259" s="479"/>
      <c r="Y259" s="479"/>
      <c r="Z259" s="479"/>
      <c r="AA259" s="479"/>
      <c r="AB259" s="479"/>
      <c r="AC259" s="479"/>
      <c r="AD259" s="479"/>
      <c r="AE259" s="479"/>
      <c r="AF259" s="479"/>
      <c r="AG259" s="479"/>
      <c r="AH259" s="479"/>
      <c r="AI259" s="479"/>
      <c r="AJ259" s="479"/>
      <c r="AK259" s="479"/>
      <c r="AL259" s="479"/>
      <c r="AM259" s="479"/>
      <c r="AN259" s="479"/>
      <c r="AO259" s="479"/>
      <c r="AP259" s="479"/>
      <c r="AQ259" s="479"/>
      <c r="AR259" s="479"/>
      <c r="AS259" s="479"/>
      <c r="AT259" s="479"/>
      <c r="AU259" s="479"/>
      <c r="AV259" s="479"/>
      <c r="AW259" s="479"/>
      <c r="AX259" s="479"/>
      <c r="AY259" s="479"/>
      <c r="AZ259" s="479"/>
      <c r="BA259" s="479"/>
      <c r="BB259" s="479"/>
      <c r="BC259" s="479"/>
      <c r="BD259" s="479"/>
      <c r="BE259" s="479"/>
      <c r="BF259" s="479"/>
      <c r="BG259" s="479"/>
      <c r="BH259" s="479"/>
      <c r="BI259" s="479"/>
      <c r="BJ259" s="479"/>
      <c r="BK259" s="479"/>
      <c r="BL259" s="479"/>
      <c r="BM259" s="479"/>
      <c r="BN259" s="479"/>
      <c r="BO259" s="479"/>
      <c r="BP259" s="479"/>
      <c r="BQ259" s="479"/>
      <c r="BR259" s="479"/>
      <c r="BS259" s="479"/>
      <c r="BT259" s="479"/>
      <c r="BU259" s="479"/>
      <c r="BV259" s="479"/>
      <c r="BW259" s="479"/>
      <c r="BX259" s="479"/>
      <c r="BY259" s="479"/>
      <c r="BZ259" s="479"/>
      <c r="CA259" s="479"/>
      <c r="CB259" s="479"/>
      <c r="CC259" s="479"/>
    </row>
    <row r="260" ht="18.0" customHeight="1">
      <c r="A260" s="479"/>
      <c r="B260" s="482"/>
      <c r="C260" s="479"/>
      <c r="D260" s="479"/>
      <c r="E260" s="479"/>
      <c r="F260" s="479"/>
      <c r="G260" s="479"/>
      <c r="H260" s="479"/>
      <c r="I260" s="479"/>
      <c r="J260" s="479"/>
      <c r="K260" s="479"/>
      <c r="L260" s="479"/>
      <c r="M260" s="479"/>
      <c r="N260" s="479"/>
      <c r="O260" s="479"/>
      <c r="P260" s="479"/>
      <c r="Q260" s="479"/>
      <c r="R260" s="479"/>
      <c r="S260" s="479"/>
      <c r="T260" s="479"/>
      <c r="U260" s="479"/>
      <c r="V260" s="479"/>
      <c r="W260" s="479"/>
      <c r="X260" s="479"/>
      <c r="Y260" s="479"/>
      <c r="Z260" s="479"/>
      <c r="AA260" s="479"/>
      <c r="AB260" s="479"/>
      <c r="AC260" s="479"/>
      <c r="AD260" s="479"/>
      <c r="AE260" s="479"/>
      <c r="AF260" s="479"/>
      <c r="AG260" s="479"/>
      <c r="AH260" s="479"/>
      <c r="AI260" s="479"/>
      <c r="AJ260" s="479"/>
      <c r="AK260" s="479"/>
      <c r="AL260" s="479"/>
      <c r="AM260" s="479"/>
      <c r="AN260" s="479"/>
      <c r="AO260" s="479"/>
      <c r="AP260" s="479"/>
      <c r="AQ260" s="479"/>
      <c r="AR260" s="479"/>
      <c r="AS260" s="479"/>
      <c r="AT260" s="479"/>
      <c r="AU260" s="479"/>
      <c r="AV260" s="479"/>
      <c r="AW260" s="479"/>
      <c r="AX260" s="479"/>
      <c r="AY260" s="479"/>
      <c r="AZ260" s="479"/>
      <c r="BA260" s="479"/>
      <c r="BB260" s="479"/>
      <c r="BC260" s="479"/>
      <c r="BD260" s="479"/>
      <c r="BE260" s="479"/>
      <c r="BF260" s="479"/>
      <c r="BG260" s="479"/>
      <c r="BH260" s="479"/>
      <c r="BI260" s="479"/>
      <c r="BJ260" s="479"/>
      <c r="BK260" s="479"/>
      <c r="BL260" s="479"/>
      <c r="BM260" s="479"/>
      <c r="BN260" s="479"/>
      <c r="BO260" s="479"/>
      <c r="BP260" s="479"/>
      <c r="BQ260" s="479"/>
      <c r="BR260" s="479"/>
      <c r="BS260" s="479"/>
      <c r="BT260" s="479"/>
      <c r="BU260" s="479"/>
      <c r="BV260" s="479"/>
      <c r="BW260" s="479"/>
      <c r="BX260" s="479"/>
      <c r="BY260" s="479"/>
      <c r="BZ260" s="479"/>
      <c r="CA260" s="479"/>
      <c r="CB260" s="479"/>
      <c r="CC260" s="479"/>
    </row>
    <row r="261" ht="18.0" customHeight="1">
      <c r="A261" s="479"/>
      <c r="B261" s="482"/>
      <c r="C261" s="479"/>
      <c r="D261" s="479"/>
      <c r="E261" s="479"/>
      <c r="F261" s="479"/>
      <c r="G261" s="479"/>
      <c r="H261" s="479"/>
      <c r="I261" s="479"/>
      <c r="J261" s="479"/>
      <c r="K261" s="479"/>
      <c r="L261" s="479"/>
      <c r="M261" s="479"/>
      <c r="N261" s="479"/>
      <c r="O261" s="479"/>
      <c r="P261" s="479"/>
      <c r="Q261" s="479"/>
      <c r="R261" s="479"/>
      <c r="S261" s="479"/>
      <c r="T261" s="479"/>
      <c r="U261" s="479"/>
      <c r="V261" s="479"/>
      <c r="W261" s="479"/>
      <c r="X261" s="479"/>
      <c r="Y261" s="479"/>
      <c r="Z261" s="479"/>
      <c r="AA261" s="479"/>
      <c r="AB261" s="479"/>
      <c r="AC261" s="479"/>
      <c r="AD261" s="479"/>
      <c r="AE261" s="479"/>
      <c r="AF261" s="479"/>
      <c r="AG261" s="479"/>
      <c r="AH261" s="479"/>
      <c r="AI261" s="479"/>
      <c r="AJ261" s="479"/>
      <c r="AK261" s="479"/>
      <c r="AL261" s="479"/>
      <c r="AM261" s="479"/>
      <c r="AN261" s="479"/>
      <c r="AO261" s="479"/>
      <c r="AP261" s="479"/>
      <c r="AQ261" s="479"/>
      <c r="AR261" s="479"/>
      <c r="AS261" s="479"/>
      <c r="AT261" s="479"/>
      <c r="AU261" s="479"/>
      <c r="AV261" s="479"/>
      <c r="AW261" s="479"/>
      <c r="AX261" s="479"/>
      <c r="AY261" s="479"/>
      <c r="AZ261" s="479"/>
      <c r="BA261" s="479"/>
      <c r="BB261" s="479"/>
      <c r="BC261" s="479"/>
      <c r="BD261" s="479"/>
      <c r="BE261" s="479"/>
      <c r="BF261" s="479"/>
      <c r="BG261" s="479"/>
      <c r="BH261" s="479"/>
      <c r="BI261" s="479"/>
      <c r="BJ261" s="479"/>
      <c r="BK261" s="479"/>
      <c r="BL261" s="479"/>
      <c r="BM261" s="479"/>
      <c r="BN261" s="479"/>
      <c r="BO261" s="479"/>
      <c r="BP261" s="479"/>
      <c r="BQ261" s="479"/>
      <c r="BR261" s="479"/>
      <c r="BS261" s="479"/>
      <c r="BT261" s="479"/>
      <c r="BU261" s="479"/>
      <c r="BV261" s="479"/>
      <c r="BW261" s="479"/>
      <c r="BX261" s="479"/>
      <c r="BY261" s="479"/>
      <c r="BZ261" s="479"/>
      <c r="CA261" s="479"/>
      <c r="CB261" s="479"/>
      <c r="CC261" s="479"/>
    </row>
    <row r="262" ht="18.0" customHeight="1">
      <c r="A262" s="479"/>
      <c r="B262" s="482"/>
      <c r="C262" s="479"/>
      <c r="D262" s="479"/>
      <c r="E262" s="479"/>
      <c r="F262" s="479"/>
      <c r="G262" s="479"/>
      <c r="H262" s="479"/>
      <c r="I262" s="479"/>
      <c r="J262" s="479"/>
      <c r="K262" s="479"/>
      <c r="L262" s="479"/>
      <c r="M262" s="479"/>
      <c r="N262" s="479"/>
      <c r="O262" s="479"/>
      <c r="P262" s="479"/>
      <c r="Q262" s="479"/>
      <c r="R262" s="479"/>
      <c r="S262" s="479"/>
      <c r="T262" s="479"/>
      <c r="U262" s="479"/>
      <c r="V262" s="479"/>
      <c r="W262" s="479"/>
      <c r="X262" s="479"/>
      <c r="Y262" s="479"/>
      <c r="Z262" s="479"/>
      <c r="AA262" s="479"/>
      <c r="AB262" s="479"/>
      <c r="AC262" s="479"/>
      <c r="AD262" s="479"/>
      <c r="AE262" s="479"/>
      <c r="AF262" s="479"/>
      <c r="AG262" s="479"/>
      <c r="AH262" s="479"/>
      <c r="AI262" s="479"/>
      <c r="AJ262" s="479"/>
      <c r="AK262" s="479"/>
      <c r="AL262" s="479"/>
      <c r="AM262" s="479"/>
      <c r="AN262" s="479"/>
      <c r="AO262" s="479"/>
      <c r="AP262" s="479"/>
      <c r="AQ262" s="479"/>
      <c r="AR262" s="479"/>
      <c r="AS262" s="479"/>
      <c r="AT262" s="479"/>
      <c r="AU262" s="479"/>
      <c r="AV262" s="479"/>
      <c r="AW262" s="479"/>
      <c r="AX262" s="479"/>
      <c r="AY262" s="479"/>
      <c r="AZ262" s="479"/>
      <c r="BA262" s="479"/>
      <c r="BB262" s="479"/>
      <c r="BC262" s="479"/>
      <c r="BD262" s="479"/>
      <c r="BE262" s="479"/>
      <c r="BF262" s="479"/>
      <c r="BG262" s="479"/>
      <c r="BH262" s="479"/>
      <c r="BI262" s="479"/>
      <c r="BJ262" s="479"/>
      <c r="BK262" s="479"/>
      <c r="BL262" s="479"/>
      <c r="BM262" s="479"/>
      <c r="BN262" s="479"/>
      <c r="BO262" s="479"/>
      <c r="BP262" s="479"/>
      <c r="BQ262" s="479"/>
      <c r="BR262" s="479"/>
      <c r="BS262" s="479"/>
      <c r="BT262" s="479"/>
      <c r="BU262" s="479"/>
      <c r="BV262" s="479"/>
      <c r="BW262" s="479"/>
      <c r="BX262" s="479"/>
      <c r="BY262" s="479"/>
      <c r="BZ262" s="479"/>
      <c r="CA262" s="479"/>
      <c r="CB262" s="479"/>
      <c r="CC262" s="479"/>
    </row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G1:H2"/>
    <mergeCell ref="I1:R2"/>
    <mergeCell ref="S1:U2"/>
    <mergeCell ref="V1:AG2"/>
    <mergeCell ref="A3:A20"/>
    <mergeCell ref="B3:J4"/>
    <mergeCell ref="K3:N4"/>
    <mergeCell ref="BE26:BI27"/>
    <mergeCell ref="AY30:BI31"/>
    <mergeCell ref="AW40:AW48"/>
    <mergeCell ref="AW49:AW55"/>
    <mergeCell ref="AW57:AW58"/>
    <mergeCell ref="C21:H22"/>
    <mergeCell ref="N21:S22"/>
    <mergeCell ref="R23:T23"/>
    <mergeCell ref="V23:X23"/>
    <mergeCell ref="Z23:AM23"/>
    <mergeCell ref="E24:G24"/>
    <mergeCell ref="E26:G26"/>
    <mergeCell ref="K24:K39"/>
    <mergeCell ref="S38:V39"/>
    <mergeCell ref="K41:K48"/>
    <mergeCell ref="K50:K55"/>
    <mergeCell ref="K56:K59"/>
    <mergeCell ref="L56:W56"/>
    <mergeCell ref="AD38:AF38"/>
    <mergeCell ref="Y44:AG44"/>
    <mergeCell ref="X3:AA4"/>
    <mergeCell ref="AV3:BA4"/>
    <mergeCell ref="AW7:BA8"/>
    <mergeCell ref="AW10:BA11"/>
    <mergeCell ref="AW14:BA18"/>
    <mergeCell ref="AW23:AW39"/>
    <mergeCell ref="AY26:BB27"/>
  </mergeCells>
  <printOptions/>
  <pageMargins bottom="0.31496062992125984" footer="0.0" header="0.0" left="0.2362204724409449" right="0.2362204724409449" top="0.2755905511811024"/>
  <pageSetup paperSize="8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 fitToPage="1"/>
  </sheetPr>
  <sheetViews>
    <sheetView showGridLines="0" workbookViewId="0"/>
  </sheetViews>
  <sheetFormatPr customHeight="1" defaultColWidth="14.43" defaultRowHeight="15.0"/>
  <cols>
    <col customWidth="1" min="1" max="9" width="4.14"/>
    <col customWidth="1" min="10" max="12" width="4.86"/>
    <col customWidth="1" min="13" max="25" width="4.14"/>
    <col customWidth="1" min="26" max="26" width="7.0"/>
    <col customWidth="1" min="27" max="34" width="4.14"/>
    <col customWidth="1" min="35" max="35" width="7.29"/>
    <col customWidth="1" hidden="1" min="36" max="36" width="4.14"/>
    <col customWidth="1" min="37" max="48" width="4.14"/>
    <col customWidth="1" min="49" max="49" width="6.57"/>
    <col customWidth="1" min="50" max="83" width="4.14"/>
  </cols>
  <sheetData>
    <row r="1" ht="18.0" customHeight="1">
      <c r="A1" s="929"/>
      <c r="B1" s="929"/>
      <c r="C1" s="929"/>
      <c r="D1" s="479"/>
      <c r="E1" s="479"/>
      <c r="F1" s="479"/>
      <c r="G1" s="972" t="s">
        <v>583</v>
      </c>
      <c r="J1" s="479" t="str">
        <f>Ficha!A10</f>
        <v/>
      </c>
      <c r="V1" s="972" t="s">
        <v>585</v>
      </c>
      <c r="AB1" s="484"/>
      <c r="AC1" s="484"/>
      <c r="AD1" s="484"/>
      <c r="AE1" s="484"/>
      <c r="AF1" s="484"/>
      <c r="AG1" s="484"/>
      <c r="AH1" s="484"/>
      <c r="AI1" s="484"/>
      <c r="AJ1" s="929"/>
      <c r="AK1" s="930"/>
      <c r="AL1" s="930"/>
      <c r="AM1" s="930"/>
      <c r="AN1" s="930"/>
      <c r="AO1" s="930"/>
      <c r="AP1" s="930"/>
      <c r="AQ1" s="930"/>
      <c r="AR1" s="930"/>
      <c r="AS1" s="930"/>
      <c r="AT1" s="930"/>
      <c r="AU1" s="930"/>
      <c r="AV1" s="930"/>
      <c r="AW1" s="930"/>
      <c r="AX1" s="930"/>
      <c r="AY1" s="930"/>
      <c r="AZ1" s="479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479"/>
      <c r="BW1" s="479"/>
      <c r="BX1" s="479"/>
      <c r="BY1" s="479"/>
      <c r="BZ1" s="479"/>
      <c r="CA1" s="479"/>
      <c r="CB1" s="479"/>
      <c r="CC1" s="479"/>
      <c r="CD1" s="479"/>
      <c r="CE1" s="479"/>
    </row>
    <row r="2" ht="18.0" customHeight="1">
      <c r="A2" s="929"/>
      <c r="B2" s="929"/>
      <c r="C2" s="929"/>
      <c r="D2" s="479"/>
      <c r="E2" s="479"/>
      <c r="F2" s="479"/>
      <c r="AB2" s="484"/>
      <c r="AC2" s="484"/>
      <c r="AD2" s="484"/>
      <c r="AE2" s="484"/>
      <c r="AF2" s="484"/>
      <c r="AG2" s="484"/>
      <c r="AH2" s="484"/>
      <c r="AI2" s="484"/>
      <c r="AJ2" s="929"/>
      <c r="AK2" s="930"/>
      <c r="AL2" s="930"/>
      <c r="AM2" s="930"/>
      <c r="AN2" s="930"/>
      <c r="AO2" s="930"/>
      <c r="AP2" s="930"/>
      <c r="AQ2" s="930"/>
      <c r="AR2" s="930"/>
      <c r="AS2" s="930"/>
      <c r="AT2" s="930"/>
      <c r="AU2" s="930"/>
      <c r="AV2" s="930"/>
      <c r="AW2" s="930"/>
      <c r="AX2" s="930"/>
      <c r="AY2" s="930"/>
      <c r="AZ2" s="479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479"/>
      <c r="BW2" s="479"/>
      <c r="BX2" s="479"/>
      <c r="BY2" s="479"/>
      <c r="BZ2" s="479"/>
      <c r="CA2" s="479"/>
      <c r="CB2" s="479"/>
      <c r="CC2" s="479"/>
      <c r="CD2" s="479"/>
      <c r="CE2" s="479"/>
    </row>
    <row r="3" ht="18.0" customHeight="1">
      <c r="A3" s="931" t="s">
        <v>284</v>
      </c>
      <c r="B3" s="979" t="s">
        <v>594</v>
      </c>
      <c r="C3" s="933"/>
      <c r="D3" s="933"/>
      <c r="E3" s="933"/>
      <c r="F3" s="934"/>
      <c r="G3" s="981" t="s">
        <v>596</v>
      </c>
      <c r="H3" s="1158"/>
      <c r="I3" s="1158"/>
      <c r="J3" s="1158"/>
      <c r="K3" s="1158"/>
      <c r="L3" s="1158"/>
      <c r="M3" s="983" t="s">
        <v>598</v>
      </c>
      <c r="N3" s="933"/>
      <c r="O3" s="933"/>
      <c r="P3" s="933"/>
      <c r="Q3" s="934"/>
      <c r="R3" s="981" t="s">
        <v>596</v>
      </c>
      <c r="S3" s="1026"/>
      <c r="T3" s="1026"/>
      <c r="U3" s="1026"/>
      <c r="V3" s="1026"/>
      <c r="W3" s="1026"/>
      <c r="X3" s="1026"/>
      <c r="Y3" s="1026"/>
      <c r="Z3" s="985" t="s">
        <v>602</v>
      </c>
      <c r="AA3" s="933"/>
      <c r="AB3" s="933"/>
      <c r="AC3" s="934"/>
      <c r="AD3" s="1026"/>
      <c r="AE3" s="1026"/>
      <c r="AF3" s="1026"/>
      <c r="AG3" s="1026"/>
      <c r="AH3" s="1028"/>
      <c r="AI3" s="1028"/>
      <c r="AJ3" s="1028"/>
      <c r="AK3" s="1028"/>
      <c r="AL3" s="1029" t="s">
        <v>540</v>
      </c>
      <c r="AM3" s="1029"/>
      <c r="AN3" s="1029"/>
      <c r="AO3" s="942"/>
      <c r="AP3" s="986" t="s">
        <v>603</v>
      </c>
      <c r="AQ3" s="987"/>
      <c r="AR3" s="987"/>
      <c r="AS3" s="1026"/>
      <c r="AT3" s="1026"/>
      <c r="AU3" s="1026"/>
      <c r="AV3" s="1026"/>
      <c r="AW3" s="1026"/>
      <c r="AX3" s="1160" t="s">
        <v>814</v>
      </c>
      <c r="AY3" s="933"/>
      <c r="AZ3" s="933"/>
      <c r="BA3" s="933"/>
      <c r="BB3" s="933"/>
      <c r="BC3" s="936"/>
      <c r="BD3" s="1026" t="s">
        <v>604</v>
      </c>
      <c r="BE3" s="1026"/>
      <c r="BF3" s="1026"/>
      <c r="BG3" s="1026"/>
      <c r="BH3" s="1033"/>
      <c r="BI3" s="1028"/>
      <c r="BJ3" s="1028"/>
      <c r="BK3" s="1028"/>
      <c r="BL3" s="942"/>
      <c r="BM3" s="479"/>
      <c r="BN3" s="479"/>
      <c r="BO3" s="479"/>
      <c r="BP3" s="479"/>
      <c r="BQ3" s="1035"/>
      <c r="BR3" s="1035"/>
      <c r="BS3" s="1035"/>
      <c r="BT3" s="1035"/>
      <c r="BU3" s="479"/>
      <c r="BV3" s="479"/>
      <c r="BW3" s="479"/>
      <c r="BX3" s="479"/>
      <c r="BY3" s="479"/>
      <c r="BZ3" s="479"/>
      <c r="CA3" s="479"/>
      <c r="CB3" s="479"/>
      <c r="CC3" s="479"/>
      <c r="CD3" s="479"/>
      <c r="CE3" s="479"/>
    </row>
    <row r="4" ht="18.0" customHeight="1">
      <c r="A4" s="947"/>
      <c r="B4" s="605"/>
      <c r="C4" s="948"/>
      <c r="D4" s="948"/>
      <c r="E4" s="948"/>
      <c r="F4" s="789"/>
      <c r="G4" s="1163"/>
      <c r="H4" s="1163"/>
      <c r="I4" s="1163"/>
      <c r="J4" s="1163"/>
      <c r="K4" s="1163"/>
      <c r="L4" s="1163"/>
      <c r="M4" s="950"/>
      <c r="N4" s="948"/>
      <c r="O4" s="948"/>
      <c r="P4" s="948"/>
      <c r="Q4" s="789"/>
      <c r="R4" s="1037"/>
      <c r="S4" s="1037"/>
      <c r="T4" s="1037"/>
      <c r="U4" s="1037"/>
      <c r="V4" s="1037"/>
      <c r="W4" s="1037"/>
      <c r="X4" s="1037"/>
      <c r="Y4" s="1037"/>
      <c r="Z4" s="950"/>
      <c r="AA4" s="948"/>
      <c r="AB4" s="948"/>
      <c r="AC4" s="789"/>
      <c r="AD4" s="1037"/>
      <c r="AE4" s="1037"/>
      <c r="AF4" s="1037"/>
      <c r="AG4" s="1037"/>
      <c r="AH4" s="1039"/>
      <c r="AI4" s="1040"/>
      <c r="AJ4" s="1040"/>
      <c r="AK4" s="1040"/>
      <c r="AL4" s="1040"/>
      <c r="AM4" s="1040"/>
      <c r="AN4" s="1040"/>
      <c r="AO4" s="953"/>
      <c r="AP4" s="1001" t="s">
        <v>609</v>
      </c>
      <c r="AQ4" s="1002"/>
      <c r="AR4" s="1002"/>
      <c r="AS4" s="1037"/>
      <c r="AT4" s="1037"/>
      <c r="AU4" s="1037"/>
      <c r="AV4" s="1037"/>
      <c r="AW4" s="1037"/>
      <c r="AX4" s="950"/>
      <c r="AY4" s="948"/>
      <c r="AZ4" s="948"/>
      <c r="BA4" s="948"/>
      <c r="BB4" s="948"/>
      <c r="BC4" s="949"/>
      <c r="BD4" s="1037"/>
      <c r="BE4" s="1037"/>
      <c r="BF4" s="1037"/>
      <c r="BG4" s="1037"/>
      <c r="BH4" s="1042"/>
      <c r="BI4" s="1040"/>
      <c r="BJ4" s="1040"/>
      <c r="BK4" s="1040"/>
      <c r="BL4" s="953"/>
      <c r="BM4" s="479"/>
      <c r="BN4" s="479"/>
      <c r="BO4" s="479"/>
      <c r="BP4" s="479"/>
      <c r="BQ4" s="1035"/>
      <c r="BR4" s="1035"/>
      <c r="BS4" s="1043" t="s">
        <v>244</v>
      </c>
      <c r="BT4" s="1035"/>
      <c r="BU4" s="479"/>
      <c r="BV4" s="479"/>
      <c r="BW4" s="479"/>
      <c r="BX4" s="479"/>
      <c r="BY4" s="479"/>
      <c r="BZ4" s="479"/>
      <c r="CA4" s="479"/>
      <c r="CB4" s="479"/>
      <c r="CC4" s="479"/>
      <c r="CD4" s="479"/>
      <c r="CE4" s="479"/>
    </row>
    <row r="5" ht="21.75" customHeight="1">
      <c r="A5" s="947"/>
      <c r="B5" s="955"/>
      <c r="C5" s="536"/>
      <c r="D5" s="536"/>
      <c r="E5" s="536"/>
      <c r="F5" s="536"/>
      <c r="G5" s="536"/>
      <c r="H5" s="536"/>
      <c r="I5" s="536"/>
      <c r="J5" s="536"/>
      <c r="K5" s="536"/>
      <c r="L5" s="536"/>
      <c r="M5" s="957"/>
      <c r="N5" s="958" t="s">
        <v>820</v>
      </c>
      <c r="O5" s="536"/>
      <c r="P5" s="536"/>
      <c r="Q5" s="536"/>
      <c r="R5" s="536"/>
      <c r="S5" s="536"/>
      <c r="T5" s="536"/>
      <c r="U5" s="536"/>
      <c r="V5" s="536"/>
      <c r="W5" s="536"/>
      <c r="X5" s="536"/>
      <c r="Y5" s="536"/>
      <c r="Z5" s="959" t="s">
        <v>821</v>
      </c>
      <c r="AA5" s="536"/>
      <c r="AB5" s="536"/>
      <c r="AC5" s="536"/>
      <c r="AD5" s="536"/>
      <c r="AE5" s="536"/>
      <c r="AF5" s="536"/>
      <c r="AG5" s="536"/>
      <c r="AH5" s="536"/>
      <c r="AI5" s="479"/>
      <c r="AJ5" s="479"/>
      <c r="AK5" s="479"/>
      <c r="AL5" s="479"/>
      <c r="AM5" s="479"/>
      <c r="AN5" s="479"/>
      <c r="AO5" s="1046"/>
      <c r="AP5" s="959" t="s">
        <v>822</v>
      </c>
      <c r="AU5" s="536"/>
      <c r="AV5" s="536"/>
      <c r="AW5" s="536"/>
      <c r="AX5" s="957"/>
      <c r="AY5" s="479"/>
      <c r="AZ5" s="479"/>
      <c r="BA5" s="479"/>
      <c r="BB5" s="479"/>
      <c r="BC5" s="1046"/>
      <c r="BD5" s="536"/>
      <c r="BE5" s="536"/>
      <c r="BF5" s="536"/>
      <c r="BG5" s="536"/>
      <c r="BH5" s="554"/>
      <c r="BI5" s="479"/>
      <c r="BJ5" s="479"/>
      <c r="BK5" s="479"/>
      <c r="BL5" s="1046"/>
      <c r="BM5" s="479"/>
      <c r="BN5" s="479"/>
      <c r="BO5" s="479"/>
      <c r="BP5" s="479"/>
      <c r="BQ5" s="554"/>
      <c r="BR5" s="554"/>
      <c r="BS5" s="554"/>
      <c r="BT5" s="554"/>
      <c r="BU5" s="479"/>
      <c r="BV5" s="479"/>
      <c r="BW5" s="479"/>
      <c r="BX5" s="479"/>
      <c r="BY5" s="479"/>
      <c r="BZ5" s="479"/>
      <c r="CA5" s="479"/>
      <c r="CB5" s="479"/>
      <c r="CC5" s="479"/>
      <c r="CD5" s="479"/>
      <c r="CE5" s="479"/>
    </row>
    <row r="6" ht="21.75" customHeight="1">
      <c r="A6" s="947"/>
      <c r="B6" s="482" t="b">
        <v>0</v>
      </c>
      <c r="C6" s="536" t="s">
        <v>594</v>
      </c>
      <c r="D6" s="536"/>
      <c r="E6" s="536"/>
      <c r="F6" s="536"/>
      <c r="G6" s="536"/>
      <c r="H6" s="479"/>
      <c r="I6" s="479"/>
      <c r="J6" s="479"/>
      <c r="K6" s="479"/>
      <c r="L6" s="479"/>
      <c r="M6" s="964" t="b">
        <v>0</v>
      </c>
      <c r="N6" s="536" t="s">
        <v>615</v>
      </c>
      <c r="O6" s="536"/>
      <c r="P6" s="536"/>
      <c r="Q6" s="536"/>
      <c r="R6" s="536"/>
      <c r="S6" s="536"/>
      <c r="T6" s="536"/>
      <c r="U6" s="536"/>
      <c r="V6" s="536"/>
      <c r="W6" s="536"/>
      <c r="X6" s="536"/>
      <c r="Y6" s="536"/>
      <c r="Z6" s="959"/>
      <c r="AA6" s="958" t="s">
        <v>611</v>
      </c>
      <c r="AB6" s="536"/>
      <c r="AC6" s="536"/>
      <c r="AD6" s="536"/>
      <c r="AE6" s="536"/>
      <c r="AF6" s="536"/>
      <c r="AG6" s="536"/>
      <c r="AH6" s="536"/>
      <c r="AI6" s="479"/>
      <c r="AJ6" s="479"/>
      <c r="AK6" s="479"/>
      <c r="AL6" s="479"/>
      <c r="AM6" s="479"/>
      <c r="AN6" s="479"/>
      <c r="AO6" s="1046"/>
      <c r="AU6" s="536"/>
      <c r="AV6" s="536"/>
      <c r="AW6" s="536"/>
      <c r="AX6" s="957"/>
      <c r="AY6" s="536" t="s">
        <v>738</v>
      </c>
      <c r="AZ6" s="479"/>
      <c r="BA6" s="479"/>
      <c r="BB6" s="479"/>
      <c r="BC6" s="1046"/>
      <c r="BD6" s="482" t="b">
        <v>0</v>
      </c>
      <c r="BE6" s="536" t="s">
        <v>824</v>
      </c>
      <c r="BF6" s="536"/>
      <c r="BG6" s="536"/>
      <c r="BH6" s="554"/>
      <c r="BI6" s="479"/>
      <c r="BJ6" s="479"/>
      <c r="BK6" s="479"/>
      <c r="BL6" s="1046"/>
      <c r="BM6" s="479"/>
      <c r="BN6" s="479"/>
      <c r="BO6" s="479"/>
      <c r="BP6" s="479"/>
      <c r="BQ6" s="554"/>
      <c r="BR6" s="554"/>
      <c r="BS6" s="554"/>
      <c r="BT6" s="554"/>
      <c r="BU6" s="479"/>
      <c r="BV6" s="479"/>
      <c r="BW6" s="479"/>
      <c r="BX6" s="479"/>
      <c r="BY6" s="479"/>
      <c r="BZ6" s="479"/>
      <c r="CA6" s="479"/>
      <c r="CB6" s="479"/>
      <c r="CC6" s="479"/>
      <c r="CD6" s="479"/>
      <c r="CE6" s="479"/>
    </row>
    <row r="7" ht="21.75" customHeight="1">
      <c r="A7" s="947"/>
      <c r="B7" s="482" t="b">
        <v>0</v>
      </c>
      <c r="C7" s="536" t="s">
        <v>621</v>
      </c>
      <c r="D7" s="536"/>
      <c r="E7" s="536"/>
      <c r="F7" s="536"/>
      <c r="G7" s="536"/>
      <c r="H7" s="479"/>
      <c r="I7" s="479"/>
      <c r="J7" s="479"/>
      <c r="K7" s="479"/>
      <c r="L7" s="479"/>
      <c r="M7" s="964" t="b">
        <v>0</v>
      </c>
      <c r="N7" s="971" t="s">
        <v>663</v>
      </c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536"/>
      <c r="Z7" s="1021" t="s">
        <v>624</v>
      </c>
      <c r="AA7" s="536"/>
      <c r="AB7" s="536"/>
      <c r="AC7" s="536"/>
      <c r="AD7" s="536"/>
      <c r="AE7" s="536"/>
      <c r="AF7" s="536"/>
      <c r="AG7" s="536"/>
      <c r="AH7" s="536"/>
      <c r="AI7" s="479"/>
      <c r="AJ7" s="479"/>
      <c r="AK7" s="479"/>
      <c r="AL7" s="479"/>
      <c r="AM7" s="479"/>
      <c r="AN7" s="479"/>
      <c r="AO7" s="1046"/>
      <c r="AP7" s="959" t="s">
        <v>804</v>
      </c>
      <c r="AQ7" s="536"/>
      <c r="AR7" s="536"/>
      <c r="AS7" s="479"/>
      <c r="AT7" s="536"/>
      <c r="AU7" s="536"/>
      <c r="AV7" s="536"/>
      <c r="AW7" s="536"/>
      <c r="AX7" s="957"/>
      <c r="AY7" s="1053"/>
      <c r="BC7" s="956"/>
      <c r="BD7" s="536"/>
      <c r="BE7" s="536"/>
      <c r="BF7" s="536"/>
      <c r="BG7" s="536"/>
      <c r="BH7" s="554"/>
      <c r="BI7" s="479"/>
      <c r="BJ7" s="479"/>
      <c r="BK7" s="479"/>
      <c r="BL7" s="1046"/>
      <c r="BM7" s="479"/>
      <c r="BN7" s="479"/>
      <c r="BO7" s="479"/>
      <c r="BP7" s="479"/>
      <c r="BQ7" s="554"/>
      <c r="BR7" s="554"/>
      <c r="BS7" s="554"/>
      <c r="BT7" s="554"/>
      <c r="BU7" s="479"/>
      <c r="BV7" s="479"/>
      <c r="BW7" s="479"/>
      <c r="BX7" s="479"/>
      <c r="BY7" s="479"/>
      <c r="BZ7" s="479"/>
      <c r="CA7" s="479"/>
      <c r="CB7" s="479"/>
      <c r="CC7" s="479"/>
      <c r="CD7" s="479"/>
      <c r="CE7" s="479"/>
    </row>
    <row r="8" ht="21.75" customHeight="1">
      <c r="A8" s="947"/>
      <c r="B8" s="482" t="b">
        <v>0</v>
      </c>
      <c r="C8" s="536" t="s">
        <v>628</v>
      </c>
      <c r="D8" s="536"/>
      <c r="E8" s="536"/>
      <c r="F8" s="536"/>
      <c r="G8" s="536"/>
      <c r="H8" s="479"/>
      <c r="I8" s="479"/>
      <c r="J8" s="479"/>
      <c r="K8" s="479"/>
      <c r="L8" s="479"/>
      <c r="M8" s="964" t="b">
        <v>0</v>
      </c>
      <c r="N8" s="536" t="s">
        <v>628</v>
      </c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536"/>
      <c r="Z8" s="964" t="b">
        <v>0</v>
      </c>
      <c r="AA8" s="536" t="s">
        <v>631</v>
      </c>
      <c r="AB8" s="536"/>
      <c r="AC8" s="536"/>
      <c r="AD8" s="536"/>
      <c r="AE8" s="536"/>
      <c r="AF8" s="536"/>
      <c r="AG8" s="536"/>
      <c r="AH8" s="536"/>
      <c r="AI8" s="479"/>
      <c r="AJ8" s="479"/>
      <c r="AK8" s="479"/>
      <c r="AL8" s="479"/>
      <c r="AM8" s="479"/>
      <c r="AN8" s="479"/>
      <c r="AO8" s="1046"/>
      <c r="AP8" s="964" t="b">
        <v>0</v>
      </c>
      <c r="AQ8" s="536" t="s">
        <v>828</v>
      </c>
      <c r="AR8" s="536"/>
      <c r="AS8" s="479"/>
      <c r="AT8" s="536"/>
      <c r="AU8" s="536"/>
      <c r="AV8" s="536"/>
      <c r="AW8" s="536"/>
      <c r="AX8" s="957"/>
      <c r="AY8" s="3"/>
      <c r="AZ8" s="3"/>
      <c r="BA8" s="3"/>
      <c r="BB8" s="3"/>
      <c r="BC8" s="1055"/>
      <c r="BD8" s="482" t="b">
        <v>0</v>
      </c>
      <c r="BE8" s="536" t="s">
        <v>764</v>
      </c>
      <c r="BF8" s="536"/>
      <c r="BG8" s="536"/>
      <c r="BH8" s="554"/>
      <c r="BI8" s="479"/>
      <c r="BJ8" s="479"/>
      <c r="BK8" s="479"/>
      <c r="BL8" s="1046"/>
      <c r="BM8" s="479"/>
      <c r="BN8" s="479"/>
      <c r="BO8" s="479"/>
      <c r="BP8" s="479"/>
      <c r="BQ8" s="554"/>
      <c r="BR8" s="554"/>
      <c r="BS8" s="554"/>
      <c r="BT8" s="554"/>
      <c r="BU8" s="479"/>
      <c r="BV8" s="479"/>
      <c r="BW8" s="479"/>
      <c r="BX8" s="479"/>
      <c r="BY8" s="479"/>
      <c r="BZ8" s="479"/>
      <c r="CA8" s="479"/>
      <c r="CB8" s="479"/>
      <c r="CC8" s="479"/>
      <c r="CD8" s="479"/>
      <c r="CE8" s="479"/>
    </row>
    <row r="9" ht="21.75" customHeight="1">
      <c r="A9" s="947"/>
      <c r="B9" s="482"/>
      <c r="C9" s="479"/>
      <c r="D9" s="479"/>
      <c r="E9" s="479"/>
      <c r="F9" s="479"/>
      <c r="G9" s="479"/>
      <c r="H9" s="536"/>
      <c r="I9" s="536"/>
      <c r="J9" s="536"/>
      <c r="K9" s="536"/>
      <c r="L9" s="536"/>
      <c r="M9" s="964" t="b">
        <v>0</v>
      </c>
      <c r="N9" s="536" t="s">
        <v>657</v>
      </c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536"/>
      <c r="Z9" s="964" t="b">
        <v>0</v>
      </c>
      <c r="AA9" s="536" t="s">
        <v>829</v>
      </c>
      <c r="AB9" s="536"/>
      <c r="AC9" s="536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1046"/>
      <c r="AP9" s="964" t="b">
        <v>0</v>
      </c>
      <c r="AQ9" s="536" t="s">
        <v>830</v>
      </c>
      <c r="AR9" s="536"/>
      <c r="AS9" s="479"/>
      <c r="AT9" s="536"/>
      <c r="AU9" s="536"/>
      <c r="AV9" s="536"/>
      <c r="AW9" s="536"/>
      <c r="AX9" s="957"/>
      <c r="AY9" s="536" t="s">
        <v>739</v>
      </c>
      <c r="AZ9" s="479"/>
      <c r="BA9" s="479"/>
      <c r="BB9" s="479"/>
      <c r="BC9" s="1046"/>
      <c r="BD9" s="536"/>
      <c r="BE9" s="536" t="s">
        <v>706</v>
      </c>
      <c r="BF9" s="536"/>
      <c r="BG9" s="536" t="s">
        <v>831</v>
      </c>
      <c r="BH9" s="554"/>
      <c r="BI9" s="479"/>
      <c r="BJ9" s="479"/>
      <c r="BK9" s="479"/>
      <c r="BL9" s="1046"/>
      <c r="BM9" s="479"/>
      <c r="BN9" s="479"/>
      <c r="BO9" s="479"/>
      <c r="BP9" s="479"/>
      <c r="BQ9" s="554"/>
      <c r="BR9" s="554"/>
      <c r="BS9" s="554"/>
      <c r="BT9" s="554"/>
      <c r="BU9" s="479"/>
      <c r="BV9" s="479"/>
      <c r="BW9" s="479"/>
      <c r="BX9" s="479"/>
      <c r="BY9" s="479"/>
      <c r="BZ9" s="479"/>
      <c r="CA9" s="479"/>
      <c r="CB9" s="479"/>
      <c r="CC9" s="479"/>
      <c r="CD9" s="479"/>
      <c r="CE9" s="479"/>
    </row>
    <row r="10" ht="21.75" customHeight="1">
      <c r="A10" s="947"/>
      <c r="B10" s="482" t="b">
        <v>0</v>
      </c>
      <c r="C10" s="536" t="s">
        <v>639</v>
      </c>
      <c r="D10" s="479"/>
      <c r="E10" s="479"/>
      <c r="F10" s="479"/>
      <c r="G10" s="479"/>
      <c r="H10" s="536"/>
      <c r="I10" s="536"/>
      <c r="J10" s="536"/>
      <c r="K10" s="536"/>
      <c r="L10" s="536"/>
      <c r="M10" s="957"/>
      <c r="N10" s="958" t="s">
        <v>833</v>
      </c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536"/>
      <c r="Z10" s="964" t="b">
        <v>0</v>
      </c>
      <c r="AA10" s="536" t="s">
        <v>716</v>
      </c>
      <c r="AB10" s="479"/>
      <c r="AC10" s="536"/>
      <c r="AD10" s="479"/>
      <c r="AE10" s="479"/>
      <c r="AF10" s="479"/>
      <c r="AG10" s="479"/>
      <c r="AH10" s="479"/>
      <c r="AI10" s="479"/>
      <c r="AJ10" s="479"/>
      <c r="AK10" s="479"/>
      <c r="AL10" s="479"/>
      <c r="AM10" s="479"/>
      <c r="AN10" s="479"/>
      <c r="AO10" s="1046"/>
      <c r="AP10" s="964" t="b">
        <v>0</v>
      </c>
      <c r="AQ10" s="536" t="s">
        <v>834</v>
      </c>
      <c r="AR10" s="536"/>
      <c r="AS10" s="479"/>
      <c r="AT10" s="536"/>
      <c r="AU10" s="536"/>
      <c r="AV10" s="536"/>
      <c r="AW10" s="536"/>
      <c r="AX10" s="957"/>
      <c r="AY10" s="1053"/>
      <c r="BC10" s="956"/>
      <c r="BD10" s="955"/>
      <c r="BE10" s="536"/>
      <c r="BF10" s="536"/>
      <c r="BG10" s="536"/>
      <c r="BH10" s="554"/>
      <c r="BI10" s="479"/>
      <c r="BJ10" s="479"/>
      <c r="BK10" s="479"/>
      <c r="BL10" s="1046"/>
      <c r="BM10" s="479"/>
      <c r="BN10" s="479"/>
      <c r="BO10" s="479"/>
      <c r="BP10" s="479"/>
      <c r="BQ10" s="554"/>
      <c r="BR10" s="554"/>
      <c r="BS10" s="554"/>
      <c r="BT10" s="554"/>
      <c r="BU10" s="479"/>
      <c r="BV10" s="479"/>
      <c r="BW10" s="479"/>
      <c r="BX10" s="479"/>
      <c r="BY10" s="479"/>
      <c r="BZ10" s="479"/>
      <c r="CA10" s="479"/>
      <c r="CB10" s="479"/>
      <c r="CC10" s="479"/>
      <c r="CD10" s="479"/>
      <c r="CE10" s="479"/>
    </row>
    <row r="11" ht="21.75" customHeight="1">
      <c r="A11" s="947"/>
      <c r="B11" s="482" t="b">
        <v>0</v>
      </c>
      <c r="C11" s="536" t="s">
        <v>646</v>
      </c>
      <c r="D11" s="536"/>
      <c r="E11" s="536"/>
      <c r="F11" s="536"/>
      <c r="G11" s="536"/>
      <c r="H11" s="536"/>
      <c r="I11" s="536"/>
      <c r="J11" s="536"/>
      <c r="K11" s="536"/>
      <c r="L11" s="536"/>
      <c r="N11" s="130" t="s">
        <v>835</v>
      </c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536"/>
      <c r="Z11" s="964" t="b">
        <v>0</v>
      </c>
      <c r="AA11" s="536" t="s">
        <v>836</v>
      </c>
      <c r="AB11" s="479"/>
      <c r="AC11" s="536"/>
      <c r="AD11" s="536"/>
      <c r="AE11" s="536"/>
      <c r="AF11" s="955"/>
      <c r="AG11" s="536"/>
      <c r="AH11" s="536"/>
      <c r="AI11" s="479"/>
      <c r="AJ11" s="479"/>
      <c r="AK11" s="479"/>
      <c r="AL11" s="479"/>
      <c r="AM11" s="479"/>
      <c r="AN11" s="479"/>
      <c r="AO11" s="1046"/>
      <c r="AP11" s="964" t="b">
        <v>0</v>
      </c>
      <c r="AQ11" s="536" t="s">
        <v>837</v>
      </c>
      <c r="AR11" s="536"/>
      <c r="AS11" s="479"/>
      <c r="AT11" s="536"/>
      <c r="AU11" s="536"/>
      <c r="AV11" s="536"/>
      <c r="AW11" s="536"/>
      <c r="AX11" s="957"/>
      <c r="AY11" s="3"/>
      <c r="AZ11" s="3"/>
      <c r="BA11" s="3"/>
      <c r="BB11" s="3"/>
      <c r="BC11" s="1055"/>
      <c r="BD11" s="482" t="b">
        <v>0</v>
      </c>
      <c r="BE11" s="536" t="s">
        <v>838</v>
      </c>
      <c r="BF11" s="536"/>
      <c r="BG11" s="536"/>
      <c r="BH11" s="554"/>
      <c r="BI11" s="479"/>
      <c r="BJ11" s="479"/>
      <c r="BK11" s="479"/>
      <c r="BL11" s="1046"/>
      <c r="BM11" s="479"/>
      <c r="BN11" s="479"/>
      <c r="BO11" s="479"/>
      <c r="BP11" s="479"/>
      <c r="BQ11" s="554"/>
      <c r="BR11" s="554"/>
      <c r="BS11" s="554"/>
      <c r="BT11" s="554"/>
      <c r="BU11" s="479"/>
      <c r="BV11" s="479"/>
      <c r="BW11" s="479"/>
      <c r="BX11" s="479"/>
      <c r="BY11" s="479"/>
      <c r="BZ11" s="479"/>
      <c r="CA11" s="479"/>
      <c r="CB11" s="479"/>
      <c r="CC11" s="479"/>
      <c r="CD11" s="479"/>
      <c r="CE11" s="479"/>
    </row>
    <row r="12" ht="21.75" customHeight="1">
      <c r="A12" s="947"/>
      <c r="B12" s="482" t="b">
        <v>0</v>
      </c>
      <c r="C12" s="536" t="s">
        <v>651</v>
      </c>
      <c r="D12" s="479"/>
      <c r="E12" s="479"/>
      <c r="F12" s="479"/>
      <c r="G12" s="479"/>
      <c r="H12" s="536"/>
      <c r="I12" s="536"/>
      <c r="J12" s="536"/>
      <c r="K12" s="536"/>
      <c r="L12" s="536"/>
      <c r="M12" s="964" t="b">
        <v>0</v>
      </c>
      <c r="N12" s="499" t="s">
        <v>559</v>
      </c>
      <c r="O12" s="1076"/>
      <c r="P12" s="479"/>
      <c r="Q12" s="479"/>
      <c r="R12" s="479"/>
      <c r="S12" s="479"/>
      <c r="T12" s="479"/>
      <c r="U12" s="479"/>
      <c r="V12" s="479"/>
      <c r="W12" s="479"/>
      <c r="X12" s="479"/>
      <c r="Y12" s="536"/>
      <c r="Z12" s="964" t="b">
        <v>0</v>
      </c>
      <c r="AA12" s="536" t="s">
        <v>636</v>
      </c>
      <c r="AB12" s="479"/>
      <c r="AC12" s="479"/>
      <c r="AD12" s="536"/>
      <c r="AE12" s="536"/>
      <c r="AF12" s="536"/>
      <c r="AG12" s="536"/>
      <c r="AH12" s="536"/>
      <c r="AI12" s="479"/>
      <c r="AJ12" s="479"/>
      <c r="AK12" s="479"/>
      <c r="AL12" s="479"/>
      <c r="AM12" s="479"/>
      <c r="AN12" s="479"/>
      <c r="AO12" s="1046"/>
      <c r="AP12" s="964" t="b">
        <v>0</v>
      </c>
      <c r="AQ12" s="536" t="s">
        <v>824</v>
      </c>
      <c r="AR12" s="536"/>
      <c r="AS12" s="479"/>
      <c r="AT12" s="536"/>
      <c r="AU12" s="536"/>
      <c r="AV12" s="536"/>
      <c r="AW12" s="536"/>
      <c r="AX12" s="957"/>
      <c r="AY12" s="479"/>
      <c r="AZ12" s="479"/>
      <c r="BA12" s="479"/>
      <c r="BB12" s="479"/>
      <c r="BC12" s="1046"/>
      <c r="BD12" s="536"/>
      <c r="BE12" s="536"/>
      <c r="BF12" s="536"/>
      <c r="BG12" s="536"/>
      <c r="BH12" s="554"/>
      <c r="BI12" s="479"/>
      <c r="BJ12" s="479"/>
      <c r="BK12" s="479"/>
      <c r="BL12" s="1046"/>
      <c r="BM12" s="479"/>
      <c r="BN12" s="479"/>
      <c r="BO12" s="479"/>
      <c r="BP12" s="479"/>
      <c r="BQ12" s="554"/>
      <c r="BR12" s="554"/>
      <c r="BS12" s="554"/>
      <c r="BT12" s="554"/>
      <c r="BU12" s="479"/>
      <c r="BV12" s="479"/>
      <c r="BW12" s="479"/>
      <c r="BX12" s="479"/>
      <c r="BY12" s="479"/>
      <c r="BZ12" s="479"/>
      <c r="CA12" s="479"/>
      <c r="CB12" s="479"/>
      <c r="CC12" s="479"/>
      <c r="CD12" s="479"/>
      <c r="CE12" s="479"/>
    </row>
    <row r="13" ht="21.75" customHeight="1">
      <c r="A13" s="947"/>
      <c r="B13" s="482" t="b">
        <v>0</v>
      </c>
      <c r="C13" s="536" t="s">
        <v>655</v>
      </c>
      <c r="D13" s="479"/>
      <c r="E13" s="479"/>
      <c r="F13" s="479"/>
      <c r="G13" s="479"/>
      <c r="H13" s="536"/>
      <c r="I13" s="536"/>
      <c r="J13" s="536"/>
      <c r="K13" s="536"/>
      <c r="L13" s="536"/>
      <c r="M13" s="964" t="b">
        <v>0</v>
      </c>
      <c r="N13" s="499" t="s">
        <v>563</v>
      </c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536"/>
      <c r="Z13" s="964" t="b">
        <v>0</v>
      </c>
      <c r="AA13" s="536" t="s">
        <v>642</v>
      </c>
      <c r="AB13" s="536"/>
      <c r="AC13" s="479"/>
      <c r="AD13" s="536"/>
      <c r="AE13" s="536"/>
      <c r="AF13" s="536"/>
      <c r="AG13" s="536"/>
      <c r="AH13" s="536"/>
      <c r="AI13" s="479"/>
      <c r="AJ13" s="479"/>
      <c r="AK13" s="479"/>
      <c r="AL13" s="479"/>
      <c r="AM13" s="479"/>
      <c r="AN13" s="479"/>
      <c r="AO13" s="1046"/>
      <c r="AP13" s="1070"/>
      <c r="AQ13" s="536"/>
      <c r="AR13" s="536"/>
      <c r="AS13" s="536"/>
      <c r="AT13" s="536"/>
      <c r="AU13" s="536"/>
      <c r="AV13" s="536"/>
      <c r="AW13" s="536"/>
      <c r="AX13" s="957"/>
      <c r="AY13" s="536" t="s">
        <v>754</v>
      </c>
      <c r="AZ13" s="479"/>
      <c r="BA13" s="479"/>
      <c r="BB13" s="479"/>
      <c r="BC13" s="1046"/>
      <c r="BD13" s="536"/>
      <c r="BE13" s="536"/>
      <c r="BF13" s="536"/>
      <c r="BG13" s="536"/>
      <c r="BH13" s="554"/>
      <c r="BI13" s="479"/>
      <c r="BJ13" s="479"/>
      <c r="BK13" s="479"/>
      <c r="BL13" s="1046"/>
      <c r="BM13" s="479"/>
      <c r="BN13" s="479"/>
      <c r="BO13" s="479"/>
      <c r="BP13" s="479"/>
      <c r="BQ13" s="554"/>
      <c r="BR13" s="554"/>
      <c r="BS13" s="554"/>
      <c r="BT13" s="554"/>
      <c r="BU13" s="479"/>
      <c r="BV13" s="479"/>
      <c r="BW13" s="479"/>
      <c r="BX13" s="479"/>
      <c r="BY13" s="479"/>
      <c r="BZ13" s="479"/>
      <c r="CA13" s="479"/>
      <c r="CB13" s="479"/>
      <c r="CC13" s="479"/>
      <c r="CD13" s="479"/>
      <c r="CE13" s="479"/>
    </row>
    <row r="14" ht="21.75" customHeight="1">
      <c r="A14" s="947"/>
      <c r="B14" s="482"/>
      <c r="C14" s="479"/>
      <c r="D14" s="479"/>
      <c r="E14" s="479"/>
      <c r="F14" s="479"/>
      <c r="G14" s="479"/>
      <c r="H14" s="536"/>
      <c r="I14" s="536"/>
      <c r="J14" s="536"/>
      <c r="K14" s="536"/>
      <c r="L14" s="536"/>
      <c r="M14" s="964" t="b">
        <v>0</v>
      </c>
      <c r="N14" s="499" t="s">
        <v>567</v>
      </c>
      <c r="O14" s="536"/>
      <c r="P14" s="536"/>
      <c r="Q14" s="536"/>
      <c r="R14" s="536"/>
      <c r="S14" s="536"/>
      <c r="T14" s="536"/>
      <c r="U14" s="536"/>
      <c r="V14" s="536"/>
      <c r="W14" s="536"/>
      <c r="X14" s="536"/>
      <c r="Y14" s="536"/>
      <c r="Z14" s="964" t="b">
        <v>0</v>
      </c>
      <c r="AA14" s="536" t="s">
        <v>725</v>
      </c>
      <c r="AB14" s="536"/>
      <c r="AC14" s="479"/>
      <c r="AD14" s="479"/>
      <c r="AE14" s="479"/>
      <c r="AF14" s="479"/>
      <c r="AG14" s="479"/>
      <c r="AH14" s="536" t="s">
        <v>569</v>
      </c>
      <c r="AI14" s="536" t="s">
        <v>798</v>
      </c>
      <c r="AJ14" s="479"/>
      <c r="AK14" s="479"/>
      <c r="AL14" s="479"/>
      <c r="AM14" s="479"/>
      <c r="AN14" s="479"/>
      <c r="AO14" s="1046"/>
      <c r="AP14" s="1070"/>
      <c r="AQ14" s="536"/>
      <c r="AR14" s="536"/>
      <c r="AS14" s="536"/>
      <c r="AT14" s="536"/>
      <c r="AU14" s="536"/>
      <c r="AV14" s="536"/>
      <c r="AW14" s="536"/>
      <c r="AX14" s="957"/>
      <c r="AY14" s="1087"/>
      <c r="BC14" s="956"/>
      <c r="BD14" s="536"/>
      <c r="BE14" s="536"/>
      <c r="BF14" s="536"/>
      <c r="BG14" s="536"/>
      <c r="BH14" s="479"/>
      <c r="BI14" s="479"/>
      <c r="BJ14" s="479"/>
      <c r="BK14" s="479"/>
      <c r="BL14" s="1046"/>
      <c r="BM14" s="479"/>
      <c r="BN14" s="479"/>
      <c r="BO14" s="479"/>
      <c r="BP14" s="479"/>
      <c r="BQ14" s="554"/>
      <c r="BR14" s="554"/>
      <c r="BS14" s="554"/>
      <c r="BT14" s="554"/>
      <c r="BU14" s="479"/>
      <c r="BV14" s="479"/>
      <c r="BW14" s="479"/>
      <c r="BX14" s="479"/>
      <c r="BY14" s="479"/>
      <c r="BZ14" s="479"/>
      <c r="CA14" s="479"/>
      <c r="CB14" s="479"/>
      <c r="CC14" s="479"/>
      <c r="CD14" s="479"/>
      <c r="CE14" s="479"/>
    </row>
    <row r="15" ht="21.75" customHeight="1">
      <c r="A15" s="947"/>
      <c r="B15" s="482" t="b">
        <v>0</v>
      </c>
      <c r="C15" s="536" t="s">
        <v>668</v>
      </c>
      <c r="D15" s="536"/>
      <c r="E15" s="536"/>
      <c r="F15" s="479"/>
      <c r="G15" s="973"/>
      <c r="H15" s="536"/>
      <c r="I15" s="536"/>
      <c r="J15" s="536"/>
      <c r="K15" s="536"/>
      <c r="L15" s="536"/>
      <c r="M15" s="964" t="b">
        <v>0</v>
      </c>
      <c r="N15" s="499" t="s">
        <v>573</v>
      </c>
      <c r="O15" s="536"/>
      <c r="P15" s="536"/>
      <c r="Q15" s="536"/>
      <c r="R15" s="536"/>
      <c r="S15" s="536"/>
      <c r="T15" s="536"/>
      <c r="U15" s="536"/>
      <c r="V15" s="536"/>
      <c r="W15" s="536"/>
      <c r="X15" s="536"/>
      <c r="Y15" s="536"/>
      <c r="Z15" s="964" t="b">
        <v>0</v>
      </c>
      <c r="AA15" s="536" t="s">
        <v>730</v>
      </c>
      <c r="AB15" s="536"/>
      <c r="AC15" s="536"/>
      <c r="AD15" s="536"/>
      <c r="AE15" s="536"/>
      <c r="AF15" s="536"/>
      <c r="AG15" s="536"/>
      <c r="AH15" s="536"/>
      <c r="AI15" s="479"/>
      <c r="AJ15" s="479"/>
      <c r="AK15" s="479"/>
      <c r="AL15" s="479"/>
      <c r="AM15" s="479"/>
      <c r="AN15" s="479"/>
      <c r="AO15" s="1046"/>
      <c r="AP15" s="1070"/>
      <c r="AQ15" s="536"/>
      <c r="AR15" s="536"/>
      <c r="AS15" s="536"/>
      <c r="AT15" s="536"/>
      <c r="AU15" s="536"/>
      <c r="AV15" s="536"/>
      <c r="AW15" s="536"/>
      <c r="AX15" s="957"/>
      <c r="BC15" s="956"/>
      <c r="BD15" s="977" t="s">
        <v>593</v>
      </c>
      <c r="BE15" s="536"/>
      <c r="BF15" s="536"/>
      <c r="BG15" s="536"/>
      <c r="BH15" s="479"/>
      <c r="BI15" s="479"/>
      <c r="BJ15" s="479"/>
      <c r="BK15" s="479"/>
      <c r="BL15" s="1046"/>
      <c r="BM15" s="479"/>
      <c r="BN15" s="479"/>
      <c r="BO15" s="479"/>
      <c r="BP15" s="479"/>
      <c r="BQ15" s="554"/>
      <c r="BR15" s="479"/>
      <c r="BS15" s="479"/>
      <c r="BT15" s="536"/>
      <c r="BU15" s="536"/>
      <c r="BV15" s="536"/>
      <c r="BW15" s="536"/>
      <c r="BX15" s="479"/>
      <c r="BY15" s="536"/>
      <c r="BZ15" s="536"/>
      <c r="CA15" s="479"/>
      <c r="CB15" s="536"/>
      <c r="CC15" s="536"/>
      <c r="CD15" s="554"/>
      <c r="CE15" s="554"/>
    </row>
    <row r="16" ht="21.75" customHeight="1">
      <c r="A16" s="947"/>
      <c r="B16" s="482" t="b">
        <v>0</v>
      </c>
      <c r="C16" s="536" t="s">
        <v>670</v>
      </c>
      <c r="D16" s="973"/>
      <c r="E16" s="536"/>
      <c r="F16" s="536"/>
      <c r="G16" s="536"/>
      <c r="H16" s="536"/>
      <c r="I16" s="536"/>
      <c r="J16" s="536"/>
      <c r="K16" s="536"/>
      <c r="L16" s="536"/>
      <c r="M16" s="536"/>
      <c r="N16" s="536"/>
      <c r="O16" s="536"/>
      <c r="P16" s="536"/>
      <c r="Q16" s="536"/>
      <c r="R16" s="536"/>
      <c r="S16" s="536"/>
      <c r="T16" s="536"/>
      <c r="U16" s="536"/>
      <c r="V16" s="536"/>
      <c r="W16" s="536"/>
      <c r="X16" s="536"/>
      <c r="Y16" s="536"/>
      <c r="Z16" s="964" t="b">
        <v>0</v>
      </c>
      <c r="AA16" s="536" t="s">
        <v>653</v>
      </c>
      <c r="AB16" s="479"/>
      <c r="AC16" s="536"/>
      <c r="AD16" s="536"/>
      <c r="AE16" s="536"/>
      <c r="AF16" s="536"/>
      <c r="AG16" s="536"/>
      <c r="AH16" s="535"/>
      <c r="AI16" s="479"/>
      <c r="AJ16" s="479"/>
      <c r="AK16" s="479"/>
      <c r="AL16" s="479"/>
      <c r="AM16" s="479"/>
      <c r="AN16" s="479"/>
      <c r="AO16" s="1046"/>
      <c r="AP16" s="1070"/>
      <c r="AQ16" s="536"/>
      <c r="AR16" s="536"/>
      <c r="AS16" s="536"/>
      <c r="AT16" s="536"/>
      <c r="AU16" s="536"/>
      <c r="AV16" s="536"/>
      <c r="AW16" s="536"/>
      <c r="AX16" s="957"/>
      <c r="BC16" s="956"/>
      <c r="BD16" s="479" t="b">
        <v>0</v>
      </c>
      <c r="BE16" s="536" t="s">
        <v>597</v>
      </c>
      <c r="BF16" s="536"/>
      <c r="BG16" s="536"/>
      <c r="BH16" s="479"/>
      <c r="BI16" s="479"/>
      <c r="BJ16" s="479"/>
      <c r="BK16" s="479"/>
      <c r="BL16" s="1046"/>
      <c r="BM16" s="479"/>
      <c r="BN16" s="479"/>
      <c r="BO16" s="479"/>
      <c r="BP16" s="479"/>
      <c r="BQ16" s="554"/>
      <c r="BR16" s="479"/>
      <c r="BS16" s="479"/>
      <c r="BT16" s="536"/>
      <c r="BU16" s="536"/>
      <c r="BV16" s="536"/>
      <c r="BW16" s="536"/>
      <c r="BX16" s="479"/>
      <c r="BY16" s="536"/>
      <c r="BZ16" s="536"/>
      <c r="CA16" s="479"/>
      <c r="CB16" s="536"/>
      <c r="CC16" s="536"/>
      <c r="CD16" s="554"/>
      <c r="CE16" s="554"/>
    </row>
    <row r="17" ht="21.75" customHeight="1">
      <c r="A17" s="947"/>
      <c r="B17" s="482"/>
      <c r="C17" s="479"/>
      <c r="D17" s="536"/>
      <c r="E17" s="536"/>
      <c r="F17" s="536"/>
      <c r="G17" s="536"/>
      <c r="H17" s="536"/>
      <c r="I17" s="536"/>
      <c r="J17" s="536"/>
      <c r="K17" s="536"/>
      <c r="L17" s="536"/>
      <c r="M17" s="964" t="b">
        <v>0</v>
      </c>
      <c r="N17" s="536" t="s">
        <v>682</v>
      </c>
      <c r="O17" s="536"/>
      <c r="P17" s="536"/>
      <c r="Q17" s="536"/>
      <c r="R17" s="536"/>
      <c r="S17" s="536"/>
      <c r="T17" s="536"/>
      <c r="U17" s="536"/>
      <c r="V17" s="536" t="s">
        <v>845</v>
      </c>
      <c r="W17" s="536"/>
      <c r="X17" s="536"/>
      <c r="Y17" s="536"/>
      <c r="Z17" s="964" t="b">
        <v>0</v>
      </c>
      <c r="AA17" s="536" t="s">
        <v>659</v>
      </c>
      <c r="AB17" s="536"/>
      <c r="AC17" s="536"/>
      <c r="AD17" s="536"/>
      <c r="AE17" s="536"/>
      <c r="AF17" s="536"/>
      <c r="AG17" s="536"/>
      <c r="AH17" s="536"/>
      <c r="AI17" s="991" t="b">
        <v>0</v>
      </c>
      <c r="AJ17" s="536" t="s">
        <v>658</v>
      </c>
      <c r="AK17" s="536" t="s">
        <v>846</v>
      </c>
      <c r="AL17" s="479"/>
      <c r="AM17" s="479"/>
      <c r="AN17" s="479"/>
      <c r="AO17" s="1046"/>
      <c r="AP17" s="1070"/>
      <c r="AQ17" s="536"/>
      <c r="AR17" s="536"/>
      <c r="AS17" s="536"/>
      <c r="AT17" s="536"/>
      <c r="AU17" s="536"/>
      <c r="AV17" s="536"/>
      <c r="AW17" s="536"/>
      <c r="AX17" s="957"/>
      <c r="BC17" s="956"/>
      <c r="BD17" s="536"/>
      <c r="BE17" s="536"/>
      <c r="BF17" s="536"/>
      <c r="BG17" s="536"/>
      <c r="BH17" s="479"/>
      <c r="BI17" s="479"/>
      <c r="BJ17" s="479"/>
      <c r="BK17" s="479"/>
      <c r="BL17" s="1046"/>
      <c r="BM17" s="479"/>
      <c r="BN17" s="479"/>
      <c r="BO17" s="479"/>
      <c r="BP17" s="479"/>
      <c r="BQ17" s="554"/>
      <c r="BR17" s="479"/>
      <c r="BS17" s="479"/>
      <c r="BT17" s="536"/>
      <c r="BU17" s="536"/>
      <c r="BV17" s="536"/>
      <c r="BW17" s="536"/>
      <c r="BX17" s="536"/>
      <c r="BY17" s="536"/>
      <c r="BZ17" s="536"/>
      <c r="CA17" s="536"/>
      <c r="CB17" s="536"/>
      <c r="CC17" s="536"/>
      <c r="CD17" s="554"/>
      <c r="CE17" s="554"/>
    </row>
    <row r="18" ht="21.75" customHeight="1">
      <c r="A18" s="947"/>
      <c r="B18" s="482" t="b">
        <v>0</v>
      </c>
      <c r="C18" s="536" t="s">
        <v>688</v>
      </c>
      <c r="D18" s="536"/>
      <c r="E18" s="536"/>
      <c r="F18" s="536"/>
      <c r="G18" s="536"/>
      <c r="H18" s="536"/>
      <c r="I18" s="536"/>
      <c r="J18" s="536"/>
      <c r="K18" s="536"/>
      <c r="L18" s="536"/>
      <c r="M18" s="964" t="b">
        <v>0</v>
      </c>
      <c r="N18" s="536" t="s">
        <v>847</v>
      </c>
      <c r="O18" s="479"/>
      <c r="P18" s="479"/>
      <c r="Q18" s="479"/>
      <c r="R18" s="479"/>
      <c r="S18" s="536"/>
      <c r="T18" s="479"/>
      <c r="U18" s="479"/>
      <c r="V18" s="536" t="s">
        <v>412</v>
      </c>
      <c r="W18" s="536"/>
      <c r="X18" s="536"/>
      <c r="Y18" s="536"/>
      <c r="Z18" s="964" t="b">
        <v>0</v>
      </c>
      <c r="AA18" s="479"/>
      <c r="AB18" s="479"/>
      <c r="AC18" s="479"/>
      <c r="AD18" s="479"/>
      <c r="AE18" s="479"/>
      <c r="AF18" s="479"/>
      <c r="AG18" s="479"/>
      <c r="AH18" s="479"/>
      <c r="AI18" s="479"/>
      <c r="AJ18" s="479"/>
      <c r="AK18" s="479"/>
      <c r="AL18" s="479"/>
      <c r="AM18" s="479"/>
      <c r="AN18" s="479"/>
      <c r="AO18" s="1046"/>
      <c r="AP18" s="1070"/>
      <c r="AQ18" s="536"/>
      <c r="AR18" s="536"/>
      <c r="AS18" s="536"/>
      <c r="AT18" s="536"/>
      <c r="AU18" s="536"/>
      <c r="AV18" s="536"/>
      <c r="AW18" s="536"/>
      <c r="AX18" s="957"/>
      <c r="AY18" s="3"/>
      <c r="AZ18" s="3"/>
      <c r="BA18" s="3"/>
      <c r="BB18" s="3"/>
      <c r="BC18" s="1055"/>
      <c r="BD18" s="482" t="b">
        <v>0</v>
      </c>
      <c r="BE18" s="536" t="s">
        <v>601</v>
      </c>
      <c r="BF18" s="536"/>
      <c r="BG18" s="536"/>
      <c r="BH18" s="479"/>
      <c r="BI18" s="479"/>
      <c r="BJ18" s="479"/>
      <c r="BK18" s="479"/>
      <c r="BL18" s="1046"/>
      <c r="BM18" s="479"/>
      <c r="BN18" s="479"/>
      <c r="BO18" s="479"/>
      <c r="BP18" s="479"/>
      <c r="BQ18" s="554"/>
      <c r="BR18" s="479"/>
      <c r="BS18" s="479"/>
      <c r="BT18" s="536"/>
      <c r="BU18" s="536"/>
      <c r="BV18" s="536"/>
      <c r="BW18" s="536"/>
      <c r="BX18" s="536"/>
      <c r="BY18" s="536"/>
      <c r="BZ18" s="536"/>
      <c r="CA18" s="536"/>
      <c r="CB18" s="536"/>
      <c r="CC18" s="536"/>
      <c r="CD18" s="554"/>
      <c r="CE18" s="554"/>
    </row>
    <row r="19" ht="21.75" customHeight="1">
      <c r="A19" s="947"/>
      <c r="B19" s="955"/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964" t="b">
        <v>0</v>
      </c>
      <c r="N19" s="536"/>
      <c r="O19" s="536"/>
      <c r="P19" s="536"/>
      <c r="Q19" s="536"/>
      <c r="R19" s="536"/>
      <c r="S19" s="536"/>
      <c r="T19" s="536"/>
      <c r="U19" s="536"/>
      <c r="V19" s="536"/>
      <c r="W19" s="536"/>
      <c r="X19" s="536"/>
      <c r="Y19" s="536"/>
      <c r="Z19" s="964" t="b">
        <v>0</v>
      </c>
      <c r="AA19" s="479" t="s">
        <v>849</v>
      </c>
      <c r="AB19" s="479"/>
      <c r="AC19" s="479"/>
      <c r="AD19" s="479"/>
      <c r="AE19" s="479"/>
      <c r="AF19" s="479"/>
      <c r="AG19" s="479"/>
      <c r="AH19" s="479"/>
      <c r="AI19" s="479"/>
      <c r="AJ19" s="479"/>
      <c r="AK19" s="479"/>
      <c r="AL19" s="479"/>
      <c r="AM19" s="479"/>
      <c r="AN19" s="479"/>
      <c r="AO19" s="1046"/>
      <c r="AP19" s="1070"/>
      <c r="AQ19" s="536"/>
      <c r="AR19" s="536"/>
      <c r="AS19" s="536"/>
      <c r="AT19" s="536"/>
      <c r="AU19" s="536"/>
      <c r="AV19" s="536"/>
      <c r="AW19" s="536"/>
      <c r="AX19" s="957"/>
      <c r="AY19" s="479"/>
      <c r="AZ19" s="479"/>
      <c r="BA19" s="479"/>
      <c r="BB19" s="479"/>
      <c r="BC19" s="1046"/>
      <c r="BD19" s="536"/>
      <c r="BE19" s="479"/>
      <c r="BF19" s="479"/>
      <c r="BG19" s="479"/>
      <c r="BH19" s="479"/>
      <c r="BI19" s="479"/>
      <c r="BJ19" s="479"/>
      <c r="BK19" s="479"/>
      <c r="BL19" s="1046"/>
      <c r="BM19" s="479"/>
      <c r="BN19" s="479"/>
      <c r="BO19" s="479"/>
      <c r="BP19" s="479"/>
      <c r="BQ19" s="554"/>
      <c r="BR19" s="479"/>
      <c r="BS19" s="479"/>
      <c r="BT19" s="536"/>
      <c r="BU19" s="536"/>
      <c r="BV19" s="536"/>
      <c r="BW19" s="536"/>
      <c r="BX19" s="536"/>
      <c r="BY19" s="536"/>
      <c r="BZ19" s="536"/>
      <c r="CA19" s="536"/>
      <c r="CB19" s="536"/>
      <c r="CC19" s="536"/>
      <c r="CD19" s="554"/>
      <c r="CE19" s="554"/>
    </row>
    <row r="20" ht="21.75" customHeight="1">
      <c r="A20" s="988"/>
      <c r="B20" s="1106"/>
      <c r="C20" s="990"/>
      <c r="D20" s="990"/>
      <c r="E20" s="990"/>
      <c r="F20" s="990"/>
      <c r="G20" s="990"/>
      <c r="H20" s="990"/>
      <c r="I20" s="990"/>
      <c r="J20" s="990"/>
      <c r="K20" s="990"/>
      <c r="L20" s="990"/>
      <c r="M20" s="991" t="b">
        <v>0</v>
      </c>
      <c r="N20" s="990" t="s">
        <v>675</v>
      </c>
      <c r="O20" s="990"/>
      <c r="P20" s="990"/>
      <c r="Q20" s="990"/>
      <c r="R20" s="990"/>
      <c r="S20" s="990"/>
      <c r="T20" s="990"/>
      <c r="U20" s="990"/>
      <c r="V20" s="990"/>
      <c r="W20" s="990"/>
      <c r="X20" s="990"/>
      <c r="Y20" s="990"/>
      <c r="Z20" s="1109" t="s">
        <v>588</v>
      </c>
      <c r="AA20" s="1174" t="s">
        <v>850</v>
      </c>
      <c r="AB20" s="990"/>
      <c r="AC20" s="1111"/>
      <c r="AD20" s="1111"/>
      <c r="AE20" s="1111"/>
      <c r="AF20" s="1111"/>
      <c r="AG20" s="1111"/>
      <c r="AH20" s="1111"/>
      <c r="AI20" s="1112"/>
      <c r="AJ20" s="1112"/>
      <c r="AK20" s="1112"/>
      <c r="AL20" s="1112"/>
      <c r="AM20" s="1112"/>
      <c r="AN20" s="1112"/>
      <c r="AO20" s="1113"/>
      <c r="AP20" s="1114"/>
      <c r="AQ20" s="990"/>
      <c r="AR20" s="990"/>
      <c r="AS20" s="990"/>
      <c r="AT20" s="990"/>
      <c r="AU20" s="990"/>
      <c r="AV20" s="990"/>
      <c r="AW20" s="990"/>
      <c r="AX20" s="1116"/>
      <c r="AY20" s="1112"/>
      <c r="AZ20" s="1112"/>
      <c r="BA20" s="1112"/>
      <c r="BB20" s="1112"/>
      <c r="BC20" s="1113"/>
      <c r="BD20" s="990"/>
      <c r="BE20" s="1112"/>
      <c r="BF20" s="1112"/>
      <c r="BG20" s="1112"/>
      <c r="BH20" s="1112"/>
      <c r="BI20" s="1112"/>
      <c r="BJ20" s="1112"/>
      <c r="BK20" s="1112"/>
      <c r="BL20" s="1113"/>
      <c r="BM20" s="479"/>
      <c r="BN20" s="479"/>
      <c r="BO20" s="479"/>
      <c r="BP20" s="479"/>
      <c r="BQ20" s="554"/>
      <c r="BR20" s="479"/>
      <c r="BS20" s="479"/>
      <c r="BT20" s="536"/>
      <c r="BU20" s="536"/>
      <c r="BV20" s="536"/>
      <c r="BW20" s="536"/>
      <c r="BX20" s="536"/>
      <c r="BY20" s="536"/>
      <c r="BZ20" s="536"/>
      <c r="CA20" s="536"/>
      <c r="CB20" s="536"/>
      <c r="CC20" s="536"/>
      <c r="CD20" s="554"/>
      <c r="CE20" s="554"/>
    </row>
    <row r="21" ht="18.0" customHeight="1">
      <c r="A21" s="479"/>
      <c r="B21" s="482"/>
      <c r="C21" s="1000"/>
      <c r="D21" s="933"/>
      <c r="E21" s="933"/>
      <c r="F21" s="933"/>
      <c r="G21" s="933"/>
      <c r="H21" s="933"/>
      <c r="I21" s="479"/>
      <c r="J21" s="479"/>
      <c r="K21" s="479"/>
      <c r="L21" s="479"/>
      <c r="M21" s="479"/>
      <c r="N21" s="479"/>
      <c r="O21" s="479"/>
      <c r="P21" s="1178" t="s">
        <v>708</v>
      </c>
      <c r="Q21" s="933"/>
      <c r="R21" s="933"/>
      <c r="S21" s="933"/>
      <c r="T21" s="933"/>
      <c r="U21" s="933"/>
      <c r="V21" s="479"/>
      <c r="W21" s="479"/>
      <c r="X21" s="479"/>
      <c r="Y21" s="479"/>
      <c r="Z21" s="479"/>
      <c r="AA21" s="479"/>
      <c r="AB21" s="479"/>
      <c r="AC21" s="479"/>
      <c r="AD21" s="479"/>
      <c r="AE21" s="479"/>
      <c r="AF21" s="479"/>
      <c r="AG21" s="479"/>
      <c r="AH21" s="479"/>
      <c r="AI21" s="479"/>
      <c r="AJ21" s="479"/>
      <c r="AK21" s="479"/>
      <c r="AL21" s="479"/>
      <c r="AM21" s="479"/>
      <c r="AN21" s="479"/>
      <c r="AO21" s="479"/>
      <c r="AP21" s="479"/>
      <c r="AQ21" s="479"/>
      <c r="AR21" s="479"/>
      <c r="AS21" s="479"/>
      <c r="AT21" s="479"/>
      <c r="AU21" s="479"/>
      <c r="AV21" s="479"/>
      <c r="AW21" s="479"/>
      <c r="AX21" s="479"/>
      <c r="AY21" s="479"/>
      <c r="AZ21" s="479"/>
      <c r="BA21" s="554"/>
      <c r="BB21" s="554"/>
      <c r="BC21" s="554"/>
      <c r="BD21" s="554"/>
      <c r="BE21" s="554"/>
      <c r="BF21" s="554"/>
      <c r="BG21" s="554"/>
      <c r="BH21" s="554"/>
      <c r="BI21" s="554"/>
      <c r="BJ21" s="554"/>
      <c r="BK21" s="554"/>
      <c r="BL21" s="554"/>
      <c r="BM21" s="554"/>
      <c r="BN21" s="554"/>
      <c r="BO21" s="554"/>
      <c r="BP21" s="554"/>
      <c r="BQ21" s="554"/>
      <c r="BR21" s="955"/>
      <c r="BS21" s="536"/>
      <c r="BT21" s="536"/>
      <c r="BU21" s="536"/>
      <c r="BV21" s="536"/>
      <c r="BW21" s="536"/>
      <c r="BX21" s="536"/>
      <c r="BY21" s="536"/>
      <c r="BZ21" s="536"/>
      <c r="CA21" s="536"/>
      <c r="CB21" s="536"/>
      <c r="CC21" s="536"/>
      <c r="CD21" s="554"/>
      <c r="CE21" s="554"/>
    </row>
    <row r="22" ht="18.0" customHeight="1">
      <c r="A22" s="479"/>
      <c r="B22" s="482"/>
      <c r="I22" s="479"/>
      <c r="J22" s="479"/>
      <c r="K22" s="479"/>
      <c r="L22" s="479"/>
      <c r="M22" s="479"/>
      <c r="N22" s="479"/>
      <c r="O22" s="479"/>
      <c r="P22" s="1004"/>
      <c r="Q22" s="1004"/>
      <c r="R22" s="1004"/>
      <c r="S22" s="1004"/>
      <c r="T22" s="1004"/>
      <c r="U22" s="1004"/>
      <c r="V22" s="479"/>
      <c r="W22" s="479"/>
      <c r="X22" s="479"/>
      <c r="Y22" s="479"/>
      <c r="Z22" s="479"/>
      <c r="AA22" s="479"/>
      <c r="AB22" s="479"/>
      <c r="AC22" s="479"/>
      <c r="AD22" s="479"/>
      <c r="AE22" s="479"/>
      <c r="AF22" s="479"/>
      <c r="AG22" s="479"/>
      <c r="AH22" s="479"/>
      <c r="AI22" s="479"/>
      <c r="AJ22" s="479"/>
      <c r="AK22" s="479"/>
      <c r="AL22" s="479"/>
      <c r="AM22" s="479"/>
      <c r="AN22" s="479"/>
      <c r="AO22" s="479"/>
      <c r="AP22" s="479"/>
      <c r="AQ22" s="479"/>
      <c r="AR22" s="479"/>
      <c r="AS22" s="479"/>
      <c r="AT22" s="479"/>
      <c r="AU22" s="479"/>
      <c r="AV22" s="479"/>
      <c r="AW22" s="479"/>
      <c r="AX22" s="479"/>
      <c r="AY22" s="479"/>
      <c r="AZ22" s="479"/>
      <c r="BA22" s="554"/>
      <c r="BB22" s="554"/>
      <c r="BC22" s="554"/>
      <c r="BD22" s="554"/>
      <c r="BE22" s="554"/>
      <c r="BF22" s="554"/>
      <c r="BG22" s="554"/>
      <c r="BH22" s="554"/>
      <c r="BI22" s="554"/>
      <c r="BJ22" s="554"/>
      <c r="BK22" s="554"/>
      <c r="BL22" s="554"/>
      <c r="BM22" s="554"/>
      <c r="BN22" s="554"/>
      <c r="BO22" s="554"/>
      <c r="BP22" s="554"/>
      <c r="BQ22" s="554"/>
      <c r="BR22" s="554"/>
      <c r="BS22" s="554"/>
      <c r="BT22" s="554"/>
      <c r="BU22" s="554"/>
      <c r="BV22" s="479"/>
      <c r="BW22" s="479"/>
      <c r="BX22" s="479"/>
      <c r="BY22" s="479"/>
      <c r="BZ22" s="479"/>
      <c r="CA22" s="479"/>
      <c r="CB22" s="479"/>
      <c r="CC22" s="479"/>
      <c r="CD22" s="479"/>
      <c r="CE22" s="479"/>
    </row>
    <row r="23" ht="31.5" customHeight="1">
      <c r="A23" s="479"/>
      <c r="B23" s="482"/>
      <c r="C23" s="479"/>
      <c r="D23" s="479"/>
      <c r="E23" s="479"/>
      <c r="F23" s="479"/>
      <c r="G23" s="479"/>
      <c r="H23" s="479"/>
      <c r="I23" s="479"/>
      <c r="J23" s="1005" t="s">
        <v>716</v>
      </c>
      <c r="K23" s="1188"/>
      <c r="L23" s="1188"/>
      <c r="M23" s="1006"/>
      <c r="N23" s="1007"/>
      <c r="O23" s="1007"/>
      <c r="P23" s="1007"/>
      <c r="Q23" s="1007"/>
      <c r="R23" s="1009" t="s">
        <v>852</v>
      </c>
      <c r="S23" s="1190"/>
      <c r="T23" s="1190"/>
      <c r="U23" s="1190"/>
      <c r="V23" s="1009" t="s">
        <v>739</v>
      </c>
      <c r="W23" s="1190"/>
      <c r="X23" s="1190"/>
      <c r="Y23" s="1190"/>
      <c r="Z23" s="1190"/>
      <c r="AA23" s="1009"/>
      <c r="AB23" s="1191"/>
      <c r="AC23" s="1191" t="s">
        <v>754</v>
      </c>
      <c r="AD23" s="1191"/>
      <c r="AE23" s="1191"/>
      <c r="AF23" s="1191"/>
      <c r="AG23" s="1191"/>
      <c r="AH23" s="1191" t="s">
        <v>854</v>
      </c>
      <c r="AI23" s="1191"/>
      <c r="AJ23" s="1191"/>
      <c r="AK23" s="1191"/>
      <c r="AL23" s="1191"/>
      <c r="AM23" s="1191"/>
      <c r="AN23" s="1191"/>
      <c r="AO23" s="1191"/>
      <c r="AP23" s="1014" t="s">
        <v>539</v>
      </c>
      <c r="AQ23" s="1007"/>
      <c r="AR23" s="1007"/>
      <c r="AS23" s="1007"/>
      <c r="AT23" s="1007"/>
      <c r="AU23" s="1007"/>
      <c r="AV23" s="1007"/>
      <c r="AW23" s="1007"/>
      <c r="AX23" s="1015"/>
      <c r="AY23" s="1016" t="s">
        <v>620</v>
      </c>
      <c r="AZ23" s="1017"/>
      <c r="BA23" s="1014" t="s">
        <v>542</v>
      </c>
      <c r="BB23" s="1007"/>
      <c r="BC23" s="1007"/>
      <c r="BD23" s="1007"/>
      <c r="BE23" s="1007"/>
      <c r="BF23" s="1007"/>
      <c r="BG23" s="1007"/>
      <c r="BH23" s="1007"/>
      <c r="BI23" s="1007"/>
      <c r="BJ23" s="1007"/>
      <c r="BK23" s="1007"/>
      <c r="BL23" s="1018"/>
      <c r="BM23" s="479"/>
      <c r="BN23" s="479"/>
      <c r="BO23" s="479"/>
      <c r="BP23" s="479"/>
      <c r="BQ23" s="479"/>
      <c r="BR23" s="479"/>
      <c r="BS23" s="479"/>
      <c r="BT23" s="479"/>
      <c r="BU23" s="479"/>
      <c r="BV23" s="479"/>
      <c r="BW23" s="479"/>
      <c r="BX23" s="479"/>
      <c r="BY23" s="479"/>
      <c r="BZ23" s="479"/>
      <c r="CA23" s="479"/>
      <c r="CB23" s="479"/>
      <c r="CC23" s="479"/>
      <c r="CD23" s="479"/>
      <c r="CE23" s="479"/>
    </row>
    <row r="24" ht="21.0" customHeight="1">
      <c r="A24" s="536"/>
      <c r="B24" s="536" t="s">
        <v>855</v>
      </c>
      <c r="H24" s="536"/>
      <c r="I24" s="536"/>
      <c r="J24" s="1020" t="s">
        <v>620</v>
      </c>
      <c r="K24" s="482" t="b">
        <v>0</v>
      </c>
      <c r="L24" s="536" t="s">
        <v>856</v>
      </c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Z24" s="959"/>
      <c r="AA24" s="1132"/>
      <c r="AB24" s="1132"/>
      <c r="AC24" s="1132"/>
      <c r="AD24" s="1132"/>
      <c r="AE24" s="1132"/>
      <c r="AF24" s="1132"/>
      <c r="AG24" s="1132"/>
      <c r="AH24" s="1132"/>
      <c r="AI24" s="1132"/>
      <c r="AJ24" s="1132"/>
      <c r="AK24" s="1132"/>
      <c r="AL24" s="1132"/>
      <c r="AM24" s="1132"/>
      <c r="AN24" s="1132"/>
      <c r="AO24" s="1133"/>
      <c r="AP24" s="482" t="b">
        <v>0</v>
      </c>
      <c r="AQ24" s="536" t="s">
        <v>631</v>
      </c>
      <c r="AR24" s="536"/>
      <c r="AS24" s="536"/>
      <c r="AT24" s="536"/>
      <c r="AU24" s="536"/>
      <c r="AV24" s="536"/>
      <c r="AW24" s="536"/>
      <c r="AX24" s="960"/>
      <c r="AY24" s="952"/>
      <c r="AZ24" s="1038"/>
      <c r="BA24" s="536"/>
      <c r="BB24" s="536"/>
      <c r="BC24" s="536"/>
      <c r="BD24" s="536"/>
      <c r="BE24" s="536"/>
      <c r="BF24" s="536"/>
      <c r="BG24" s="536"/>
      <c r="BH24" s="536"/>
      <c r="BI24" s="536"/>
      <c r="BJ24" s="536"/>
      <c r="BK24" s="536"/>
      <c r="BL24" s="1022"/>
      <c r="BM24" s="536"/>
      <c r="BN24" s="536"/>
      <c r="BO24" s="536"/>
      <c r="BP24" s="536"/>
      <c r="BQ24" s="536"/>
      <c r="BR24" s="536"/>
      <c r="BS24" s="536"/>
      <c r="BT24" s="536"/>
      <c r="BU24" s="536"/>
      <c r="BV24" s="536"/>
      <c r="BW24" s="536"/>
      <c r="BX24" s="536"/>
      <c r="BY24" s="536"/>
      <c r="BZ24" s="536"/>
      <c r="CA24" s="536"/>
      <c r="CB24" s="536"/>
      <c r="CC24" s="536"/>
      <c r="CD24" s="536"/>
      <c r="CE24" s="536"/>
    </row>
    <row r="25" ht="21.0" customHeight="1">
      <c r="A25" s="536"/>
      <c r="B25" s="536"/>
      <c r="C25" s="536"/>
      <c r="D25" s="536"/>
      <c r="E25" s="536"/>
      <c r="F25" s="536"/>
      <c r="G25" s="536"/>
      <c r="H25" s="536"/>
      <c r="I25" s="536"/>
      <c r="J25" s="1023"/>
      <c r="K25" s="482" t="b">
        <v>0</v>
      </c>
      <c r="L25" s="536" t="s">
        <v>857</v>
      </c>
      <c r="M25" s="536"/>
      <c r="N25" s="536"/>
      <c r="O25" s="536"/>
      <c r="P25" s="536"/>
      <c r="Q25" s="536"/>
      <c r="R25" s="536"/>
      <c r="S25" s="536"/>
      <c r="T25" s="536"/>
      <c r="U25" s="536"/>
      <c r="V25" s="536"/>
      <c r="Z25" s="964" t="b">
        <v>0</v>
      </c>
      <c r="AA25" s="536" t="s">
        <v>858</v>
      </c>
      <c r="AB25" s="536"/>
      <c r="AC25" s="536"/>
      <c r="AD25" s="536"/>
      <c r="AE25" s="536"/>
      <c r="AF25" s="536"/>
      <c r="AG25" s="536"/>
      <c r="AH25" s="536"/>
      <c r="AI25" s="536"/>
      <c r="AJ25" s="536"/>
      <c r="AK25" s="536"/>
      <c r="AL25" s="536"/>
      <c r="AM25" s="536"/>
      <c r="AN25" s="536"/>
      <c r="AO25" s="961"/>
      <c r="AP25" s="536"/>
      <c r="AQ25" s="536"/>
      <c r="AR25" s="536"/>
      <c r="AS25" s="536"/>
      <c r="AT25" s="536"/>
      <c r="AU25" s="536"/>
      <c r="AV25" s="536"/>
      <c r="AW25" s="536"/>
      <c r="AX25" s="960"/>
      <c r="AY25" s="952"/>
      <c r="AZ25" s="536" t="s">
        <v>614</v>
      </c>
      <c r="BA25" s="536"/>
      <c r="BB25" s="536"/>
      <c r="BC25" s="536"/>
      <c r="BD25" s="536"/>
      <c r="BE25" s="536" t="s">
        <v>635</v>
      </c>
      <c r="BF25" s="536"/>
      <c r="BG25" s="536"/>
      <c r="BH25" s="536"/>
      <c r="BI25" s="536"/>
      <c r="BJ25" s="536"/>
      <c r="BK25" s="536"/>
      <c r="BL25" s="1022"/>
      <c r="BM25" s="536"/>
      <c r="BN25" s="536"/>
      <c r="BO25" s="536"/>
      <c r="BP25" s="536"/>
      <c r="BQ25" s="536"/>
      <c r="BR25" s="536"/>
      <c r="BS25" s="536"/>
      <c r="BT25" s="536"/>
      <c r="BU25" s="536"/>
      <c r="BV25" s="536"/>
      <c r="BW25" s="536"/>
      <c r="BX25" s="536"/>
      <c r="BY25" s="536"/>
      <c r="BZ25" s="536"/>
      <c r="CA25" s="536"/>
      <c r="CB25" s="536"/>
      <c r="CC25" s="536"/>
      <c r="CD25" s="536"/>
      <c r="CE25" s="536"/>
    </row>
    <row r="26" ht="21.0" customHeight="1">
      <c r="A26" s="536"/>
      <c r="B26" s="536" t="s">
        <v>629</v>
      </c>
      <c r="C26" s="536"/>
      <c r="D26" s="536"/>
      <c r="E26" s="1008"/>
      <c r="F26" s="962"/>
      <c r="G26" s="962"/>
      <c r="H26" s="536"/>
      <c r="I26" s="536"/>
      <c r="J26" s="1023"/>
      <c r="K26" s="482" t="b">
        <v>0</v>
      </c>
      <c r="L26" s="536" t="s">
        <v>734</v>
      </c>
      <c r="M26" s="536"/>
      <c r="N26" s="536"/>
      <c r="O26" s="536"/>
      <c r="P26" s="536"/>
      <c r="Q26" s="536"/>
      <c r="R26" s="536"/>
      <c r="S26" s="536"/>
      <c r="T26" s="536"/>
      <c r="U26" s="536"/>
      <c r="V26" s="536"/>
      <c r="Z26" s="964" t="b">
        <v>0</v>
      </c>
      <c r="AA26" s="536" t="s">
        <v>859</v>
      </c>
      <c r="AB26" s="536"/>
      <c r="AC26" s="536"/>
      <c r="AD26" s="536"/>
      <c r="AE26" s="536"/>
      <c r="AF26" s="536"/>
      <c r="AG26" s="536"/>
      <c r="AH26" s="536"/>
      <c r="AI26" s="536"/>
      <c r="AJ26" s="536"/>
      <c r="AK26" s="536"/>
      <c r="AL26" s="536"/>
      <c r="AM26" s="536"/>
      <c r="AN26" s="536"/>
      <c r="AO26" s="961"/>
      <c r="AP26" s="959" t="s">
        <v>745</v>
      </c>
      <c r="AQ26" s="536"/>
      <c r="AR26" s="536"/>
      <c r="AS26" s="536"/>
      <c r="AT26" s="536"/>
      <c r="AU26" s="536"/>
      <c r="AV26" s="536"/>
      <c r="AW26" s="536"/>
      <c r="AX26" s="960"/>
      <c r="AY26" s="952"/>
      <c r="AZ26" s="536"/>
      <c r="BA26" s="1030"/>
      <c r="BE26" s="536"/>
      <c r="BF26" s="536"/>
      <c r="BG26" s="1030"/>
      <c r="BL26" s="1022"/>
      <c r="BM26" s="536"/>
      <c r="BN26" s="536"/>
      <c r="BO26" s="536"/>
      <c r="BP26" s="536"/>
      <c r="BQ26" s="536"/>
      <c r="BR26" s="536"/>
      <c r="BS26" s="536"/>
      <c r="BT26" s="536"/>
      <c r="BU26" s="536"/>
      <c r="BV26" s="536"/>
      <c r="BW26" s="536"/>
      <c r="BX26" s="536"/>
      <c r="BY26" s="536"/>
      <c r="BZ26" s="536"/>
      <c r="CA26" s="536"/>
      <c r="CB26" s="536"/>
      <c r="CC26" s="536"/>
      <c r="CD26" s="536"/>
      <c r="CE26" s="536"/>
    </row>
    <row r="27" ht="21.0" customHeight="1">
      <c r="A27" s="536"/>
      <c r="B27" s="536"/>
      <c r="C27" s="536"/>
      <c r="D27" s="536"/>
      <c r="E27" s="536"/>
      <c r="F27" s="536"/>
      <c r="G27" s="536"/>
      <c r="H27" s="536"/>
      <c r="I27" s="536"/>
      <c r="J27" s="1023"/>
      <c r="K27" s="955"/>
      <c r="L27" s="482" t="b">
        <v>0</v>
      </c>
      <c r="M27" s="536" t="s">
        <v>741</v>
      </c>
      <c r="N27" s="536"/>
      <c r="O27" s="536"/>
      <c r="P27" s="536"/>
      <c r="R27" s="482" t="b">
        <v>0</v>
      </c>
      <c r="S27" s="536" t="s">
        <v>743</v>
      </c>
      <c r="T27" s="536"/>
      <c r="U27" s="536"/>
      <c r="V27" s="536"/>
      <c r="Z27" s="964" t="b">
        <v>0</v>
      </c>
      <c r="AA27" s="536" t="s">
        <v>860</v>
      </c>
      <c r="AB27" s="536"/>
      <c r="AC27" s="536"/>
      <c r="AD27" s="536"/>
      <c r="AE27" s="536"/>
      <c r="AF27" s="536"/>
      <c r="AG27" s="536"/>
      <c r="AH27" s="536"/>
      <c r="AI27" s="536"/>
      <c r="AJ27" s="536"/>
      <c r="AK27" s="536"/>
      <c r="AL27" s="536"/>
      <c r="AM27" s="536"/>
      <c r="AN27" s="536"/>
      <c r="AO27" s="961"/>
      <c r="AP27" s="536"/>
      <c r="AQ27" s="536"/>
      <c r="AR27" s="536"/>
      <c r="AS27" s="536"/>
      <c r="AT27" s="536"/>
      <c r="AU27" s="536"/>
      <c r="AV27" s="536"/>
      <c r="AW27" s="536"/>
      <c r="AX27" s="960"/>
      <c r="AY27" s="952"/>
      <c r="AZ27" s="536"/>
      <c r="BA27" s="3"/>
      <c r="BB27" s="3"/>
      <c r="BC27" s="3"/>
      <c r="BD27" s="3"/>
      <c r="BE27" s="1036"/>
      <c r="BF27" s="1036"/>
      <c r="BG27" s="3"/>
      <c r="BH27" s="3"/>
      <c r="BI27" s="3"/>
      <c r="BJ27" s="3"/>
      <c r="BK27" s="3"/>
      <c r="BL27" s="1022"/>
      <c r="BM27" s="536"/>
      <c r="BN27" s="536"/>
      <c r="BO27" s="536"/>
      <c r="BP27" s="536"/>
      <c r="BQ27" s="536"/>
      <c r="BR27" s="536"/>
      <c r="BS27" s="536"/>
      <c r="BT27" s="536"/>
      <c r="BU27" s="536"/>
      <c r="BV27" s="536"/>
      <c r="BW27" s="536"/>
      <c r="BX27" s="536"/>
      <c r="BY27" s="536"/>
      <c r="BZ27" s="536"/>
      <c r="CA27" s="536"/>
      <c r="CB27" s="536"/>
      <c r="CC27" s="536"/>
      <c r="CD27" s="536"/>
      <c r="CE27" s="536"/>
    </row>
    <row r="28" ht="21.0" customHeight="1">
      <c r="A28" s="536"/>
      <c r="B28" s="536"/>
      <c r="C28" s="536"/>
      <c r="D28" s="536"/>
      <c r="E28" s="536"/>
      <c r="F28" s="536"/>
      <c r="G28" s="536"/>
      <c r="H28" s="536"/>
      <c r="I28" s="536"/>
      <c r="J28" s="1023"/>
      <c r="K28" s="955"/>
      <c r="L28" s="482" t="b">
        <v>0</v>
      </c>
      <c r="M28" s="536" t="s">
        <v>728</v>
      </c>
      <c r="N28" s="536"/>
      <c r="O28" s="536"/>
      <c r="P28" s="536"/>
      <c r="R28" s="482" t="b">
        <v>0</v>
      </c>
      <c r="S28" s="536" t="s">
        <v>647</v>
      </c>
      <c r="T28" s="536"/>
      <c r="U28" s="536"/>
      <c r="V28" s="536"/>
      <c r="Z28" s="964" t="b">
        <v>0</v>
      </c>
      <c r="AA28" s="546" t="s">
        <v>861</v>
      </c>
      <c r="AB28" s="536"/>
      <c r="AC28" s="536"/>
      <c r="AD28" s="536"/>
      <c r="AE28" s="536"/>
      <c r="AF28" s="536"/>
      <c r="AG28" s="536"/>
      <c r="AH28" s="536"/>
      <c r="AI28" s="536"/>
      <c r="AJ28" s="536"/>
      <c r="AK28" s="536"/>
      <c r="AL28" s="536"/>
      <c r="AM28" s="536"/>
      <c r="AN28" s="536"/>
      <c r="AO28" s="961"/>
      <c r="AP28" s="536"/>
      <c r="AQ28" s="479" t="b">
        <v>0</v>
      </c>
      <c r="AR28" s="536" t="s">
        <v>654</v>
      </c>
      <c r="AS28" s="536"/>
      <c r="AT28" s="536"/>
      <c r="AU28" s="536"/>
      <c r="AV28" s="536"/>
      <c r="AW28" s="536"/>
      <c r="AX28" s="960"/>
      <c r="AY28" s="952"/>
      <c r="AZ28" s="1038"/>
      <c r="BA28" s="536"/>
      <c r="BB28" s="536"/>
      <c r="BC28" s="536"/>
      <c r="BD28" s="536"/>
      <c r="BE28" s="536"/>
      <c r="BF28" s="536"/>
      <c r="BG28" s="536"/>
      <c r="BH28" s="536"/>
      <c r="BI28" s="536"/>
      <c r="BJ28" s="536"/>
      <c r="BK28" s="536"/>
      <c r="BL28" s="1022"/>
      <c r="BM28" s="536"/>
      <c r="BN28" s="536"/>
      <c r="BO28" s="536"/>
      <c r="BP28" s="536"/>
      <c r="BQ28" s="536"/>
      <c r="BR28" s="536"/>
      <c r="BS28" s="536"/>
      <c r="BT28" s="536"/>
      <c r="BU28" s="536"/>
      <c r="BV28" s="536"/>
      <c r="BW28" s="536"/>
      <c r="BX28" s="536"/>
      <c r="BY28" s="536"/>
      <c r="BZ28" s="536"/>
      <c r="CA28" s="536"/>
      <c r="CB28" s="536"/>
      <c r="CC28" s="536"/>
      <c r="CD28" s="536"/>
      <c r="CE28" s="536"/>
    </row>
    <row r="29" ht="21.0" customHeight="1">
      <c r="A29" s="536"/>
      <c r="B29" s="536"/>
      <c r="C29" s="536"/>
      <c r="D29" s="536"/>
      <c r="E29" s="536"/>
      <c r="F29" s="536"/>
      <c r="G29" s="536"/>
      <c r="H29" s="536"/>
      <c r="I29" s="536"/>
      <c r="J29" s="1023"/>
      <c r="K29" s="955"/>
      <c r="L29" s="482" t="b">
        <v>0</v>
      </c>
      <c r="M29" s="536" t="s">
        <v>753</v>
      </c>
      <c r="N29" s="536"/>
      <c r="O29" s="536"/>
      <c r="P29" s="536"/>
      <c r="Q29" s="536"/>
      <c r="R29" s="536"/>
      <c r="S29" s="536"/>
      <c r="T29" s="536"/>
      <c r="U29" s="536"/>
      <c r="V29" s="536"/>
      <c r="Z29" s="959"/>
      <c r="AA29" s="536"/>
      <c r="AB29" s="536"/>
      <c r="AC29" s="536"/>
      <c r="AD29" s="536"/>
      <c r="AE29" s="536"/>
      <c r="AF29" s="536"/>
      <c r="AG29" s="536"/>
      <c r="AH29" s="536"/>
      <c r="AI29" s="536"/>
      <c r="AJ29" s="536"/>
      <c r="AK29" s="536"/>
      <c r="AL29" s="536"/>
      <c r="AM29" s="536"/>
      <c r="AN29" s="536"/>
      <c r="AO29" s="961"/>
      <c r="AP29" s="536"/>
      <c r="AQ29" s="479" t="b">
        <v>0</v>
      </c>
      <c r="AR29" s="536" t="s">
        <v>757</v>
      </c>
      <c r="AS29" s="536"/>
      <c r="AT29" s="536"/>
      <c r="AU29" s="536"/>
      <c r="AV29" s="536"/>
      <c r="AW29" s="536"/>
      <c r="AX29" s="960"/>
      <c r="AY29" s="952"/>
      <c r="AZ29" s="536" t="s">
        <v>617</v>
      </c>
      <c r="BA29" s="536"/>
      <c r="BB29" s="536"/>
      <c r="BC29" s="536"/>
      <c r="BD29" s="536"/>
      <c r="BE29" s="536"/>
      <c r="BF29" s="536"/>
      <c r="BG29" s="536"/>
      <c r="BH29" s="536"/>
      <c r="BI29" s="536"/>
      <c r="BJ29" s="536"/>
      <c r="BK29" s="536"/>
      <c r="BL29" s="1022"/>
      <c r="BM29" s="536"/>
      <c r="BN29" s="536"/>
      <c r="BO29" s="536"/>
      <c r="BP29" s="536"/>
      <c r="BQ29" s="536"/>
      <c r="BR29" s="536"/>
      <c r="BS29" s="536"/>
      <c r="BT29" s="536"/>
      <c r="BU29" s="536"/>
      <c r="BV29" s="536"/>
      <c r="BW29" s="536"/>
      <c r="BX29" s="536"/>
      <c r="BY29" s="536"/>
      <c r="BZ29" s="536"/>
      <c r="CA29" s="536"/>
      <c r="CB29" s="536"/>
      <c r="CC29" s="536"/>
      <c r="CD29" s="536"/>
      <c r="CE29" s="536"/>
    </row>
    <row r="30" ht="21.0" customHeight="1">
      <c r="A30" s="536"/>
      <c r="B30" s="536"/>
      <c r="C30" s="536"/>
      <c r="D30" s="536"/>
      <c r="E30" s="536"/>
      <c r="F30" s="536"/>
      <c r="G30" s="536"/>
      <c r="H30" s="536"/>
      <c r="I30" s="536"/>
      <c r="J30" s="1023"/>
      <c r="K30" s="482" t="b">
        <v>0</v>
      </c>
      <c r="L30" s="536" t="s">
        <v>759</v>
      </c>
      <c r="M30" s="536"/>
      <c r="N30" s="536"/>
      <c r="O30" s="536"/>
      <c r="P30" s="536"/>
      <c r="Q30" s="536"/>
      <c r="R30" s="482"/>
      <c r="S30" s="479" t="s">
        <v>862</v>
      </c>
      <c r="T30" s="536"/>
      <c r="U30" s="536"/>
      <c r="V30" s="536"/>
      <c r="Z30" s="959"/>
      <c r="AA30" s="1146"/>
      <c r="AB30" s="1146"/>
      <c r="AC30" s="1146"/>
      <c r="AD30" s="1146"/>
      <c r="AE30" s="1146"/>
      <c r="AF30" s="1146"/>
      <c r="AG30" s="1146"/>
      <c r="AH30" s="1146"/>
      <c r="AI30" s="1146"/>
      <c r="AJ30" s="1146"/>
      <c r="AK30" s="1146"/>
      <c r="AL30" s="536"/>
      <c r="AM30" s="536"/>
      <c r="AN30" s="536"/>
      <c r="AO30" s="961"/>
      <c r="AP30" s="536"/>
      <c r="AQ30" s="536"/>
      <c r="AR30" s="536"/>
      <c r="AS30" s="536"/>
      <c r="AT30" s="536"/>
      <c r="AU30" s="536"/>
      <c r="AV30" s="536"/>
      <c r="AW30" s="536"/>
      <c r="AX30" s="960"/>
      <c r="AY30" s="952"/>
      <c r="AZ30" s="1038"/>
      <c r="BA30" s="1030"/>
      <c r="BL30" s="1022"/>
      <c r="BM30" s="536"/>
      <c r="BN30" s="536"/>
      <c r="BO30" s="536"/>
      <c r="BP30" s="536"/>
      <c r="BQ30" s="536"/>
      <c r="BR30" s="536"/>
      <c r="BS30" s="536"/>
      <c r="BT30" s="536"/>
      <c r="BU30" s="536"/>
      <c r="BV30" s="536"/>
      <c r="BW30" s="536"/>
      <c r="BX30" s="536"/>
      <c r="BY30" s="536"/>
      <c r="BZ30" s="536"/>
      <c r="CA30" s="536"/>
      <c r="CB30" s="536"/>
      <c r="CC30" s="536"/>
      <c r="CD30" s="536"/>
      <c r="CE30" s="536"/>
    </row>
    <row r="31" ht="21.0" customHeight="1">
      <c r="A31" s="536"/>
      <c r="B31" s="536"/>
      <c r="C31" s="536"/>
      <c r="D31" s="536"/>
      <c r="E31" s="536"/>
      <c r="F31" s="536"/>
      <c r="G31" s="536"/>
      <c r="H31" s="536"/>
      <c r="I31" s="536"/>
      <c r="J31" s="1023"/>
      <c r="K31" s="482" t="b">
        <v>0</v>
      </c>
      <c r="L31" s="546" t="s">
        <v>762</v>
      </c>
      <c r="M31" s="536"/>
      <c r="N31" s="536"/>
      <c r="O31" s="536"/>
      <c r="P31" s="536" t="s">
        <v>666</v>
      </c>
      <c r="Q31" s="536"/>
      <c r="R31" s="536"/>
      <c r="S31" s="536"/>
      <c r="T31" s="1076" t="s">
        <v>863</v>
      </c>
      <c r="U31" s="536"/>
      <c r="V31" s="536"/>
      <c r="Z31" s="959"/>
      <c r="AA31" s="536"/>
      <c r="AB31" s="536"/>
      <c r="AC31" s="536"/>
      <c r="AD31" s="536"/>
      <c r="AE31" s="536"/>
      <c r="AF31" s="536"/>
      <c r="AG31" s="536"/>
      <c r="AH31" s="536"/>
      <c r="AI31" s="536"/>
      <c r="AJ31" s="536"/>
      <c r="AK31" s="536"/>
      <c r="AL31" s="536"/>
      <c r="AM31" s="536"/>
      <c r="AN31" s="536"/>
      <c r="AO31" s="961"/>
      <c r="AP31" s="536"/>
      <c r="AQ31" s="536"/>
      <c r="AR31" s="536"/>
      <c r="AS31" s="536"/>
      <c r="AT31" s="536"/>
      <c r="AU31" s="536"/>
      <c r="AV31" s="536"/>
      <c r="AW31" s="536"/>
      <c r="AX31" s="960"/>
      <c r="AY31" s="952"/>
      <c r="AZ31" s="1038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1022"/>
      <c r="BM31" s="536"/>
      <c r="BN31" s="536"/>
      <c r="BO31" s="536"/>
      <c r="BP31" s="536"/>
      <c r="BQ31" s="536"/>
      <c r="BR31" s="536"/>
      <c r="BS31" s="536"/>
      <c r="BT31" s="536"/>
      <c r="BU31" s="536"/>
      <c r="BV31" s="536"/>
      <c r="BW31" s="536"/>
      <c r="BX31" s="536"/>
      <c r="BY31" s="536"/>
      <c r="BZ31" s="536"/>
      <c r="CA31" s="536"/>
      <c r="CB31" s="536"/>
      <c r="CC31" s="536"/>
      <c r="CD31" s="536"/>
      <c r="CE31" s="536"/>
    </row>
    <row r="32" ht="21.0" customHeight="1">
      <c r="A32" s="536"/>
      <c r="B32" s="536"/>
      <c r="C32" s="536"/>
      <c r="D32" s="536"/>
      <c r="E32" s="536"/>
      <c r="F32" s="536"/>
      <c r="G32" s="536"/>
      <c r="H32" s="536"/>
      <c r="I32" s="536"/>
      <c r="J32" s="1023"/>
      <c r="K32" s="482" t="b">
        <v>0</v>
      </c>
      <c r="L32" s="536" t="s">
        <v>859</v>
      </c>
      <c r="M32" s="536"/>
      <c r="N32" s="536"/>
      <c r="O32" s="536"/>
      <c r="P32" s="536"/>
      <c r="Q32" s="536"/>
      <c r="R32" s="536"/>
      <c r="S32" s="536"/>
      <c r="T32" s="536"/>
      <c r="U32" s="536"/>
      <c r="V32" s="536"/>
      <c r="Z32" s="959"/>
      <c r="AA32" s="536"/>
      <c r="AB32" s="536"/>
      <c r="AC32" s="536"/>
      <c r="AD32" s="536"/>
      <c r="AE32" s="536"/>
      <c r="AF32" s="536"/>
      <c r="AG32" s="536"/>
      <c r="AH32" s="536"/>
      <c r="AI32" s="536"/>
      <c r="AJ32" s="536"/>
      <c r="AK32" s="536"/>
      <c r="AL32" s="536"/>
      <c r="AM32" s="536"/>
      <c r="AN32" s="536"/>
      <c r="AO32" s="961"/>
      <c r="AP32" s="1048" t="s">
        <v>764</v>
      </c>
      <c r="AQ32" s="536"/>
      <c r="AR32" s="536"/>
      <c r="AS32" s="536"/>
      <c r="AT32" s="536"/>
      <c r="AU32" s="536"/>
      <c r="AV32" s="536"/>
      <c r="AW32" s="536"/>
      <c r="AX32" s="960"/>
      <c r="AY32" s="952"/>
      <c r="AZ32" s="1038"/>
      <c r="BA32" s="536"/>
      <c r="BB32" s="536"/>
      <c r="BC32" s="536"/>
      <c r="BD32" s="536"/>
      <c r="BE32" s="536"/>
      <c r="BF32" s="536"/>
      <c r="BG32" s="536"/>
      <c r="BH32" s="536"/>
      <c r="BI32" s="536"/>
      <c r="BJ32" s="536"/>
      <c r="BK32" s="536"/>
      <c r="BL32" s="1022"/>
      <c r="BM32" s="536"/>
      <c r="BN32" s="536"/>
      <c r="BO32" s="536"/>
      <c r="BP32" s="536"/>
      <c r="BQ32" s="536"/>
      <c r="BR32" s="536"/>
      <c r="BS32" s="536"/>
      <c r="BT32" s="536"/>
      <c r="BU32" s="536"/>
      <c r="BV32" s="536"/>
      <c r="BW32" s="536"/>
      <c r="BX32" s="536"/>
      <c r="BY32" s="536"/>
      <c r="BZ32" s="536"/>
      <c r="CA32" s="536"/>
      <c r="CB32" s="536"/>
      <c r="CC32" s="536"/>
      <c r="CD32" s="536"/>
      <c r="CE32" s="536"/>
    </row>
    <row r="33" ht="21.0" customHeight="1">
      <c r="A33" s="536"/>
      <c r="B33" s="536"/>
      <c r="C33" s="536"/>
      <c r="D33" s="1050"/>
      <c r="E33" s="536"/>
      <c r="F33" s="536"/>
      <c r="G33" s="536"/>
      <c r="H33" s="536"/>
      <c r="I33" s="536"/>
      <c r="J33" s="1023"/>
      <c r="M33" s="1050" t="s">
        <v>770</v>
      </c>
      <c r="N33" s="536"/>
      <c r="O33" s="536"/>
      <c r="P33" s="536"/>
      <c r="Q33" s="536"/>
      <c r="R33" s="536"/>
      <c r="S33" s="536"/>
      <c r="T33" s="536"/>
      <c r="U33" s="536"/>
      <c r="V33" s="536"/>
      <c r="Z33" s="959" t="s">
        <v>766</v>
      </c>
      <c r="AA33" s="536"/>
      <c r="AB33" s="482" t="b">
        <v>0</v>
      </c>
      <c r="AC33" s="536" t="s">
        <v>767</v>
      </c>
      <c r="AD33" s="536"/>
      <c r="AF33" s="482" t="b">
        <v>0</v>
      </c>
      <c r="AG33" s="536" t="s">
        <v>678</v>
      </c>
      <c r="AH33" s="536"/>
      <c r="AI33" s="536"/>
      <c r="AJ33" s="536"/>
      <c r="AK33" s="536"/>
      <c r="AL33" s="536"/>
      <c r="AM33" s="536"/>
      <c r="AN33" s="536"/>
      <c r="AO33" s="961"/>
      <c r="AP33" s="959"/>
      <c r="AQ33" s="536"/>
      <c r="AR33" s="536"/>
      <c r="AS33" s="536"/>
      <c r="AT33" s="536"/>
      <c r="AU33" s="536"/>
      <c r="AV33" s="536"/>
      <c r="AW33" s="536"/>
      <c r="AX33" s="960"/>
      <c r="AY33" s="952"/>
      <c r="AZ33" s="1038" t="s">
        <v>680</v>
      </c>
      <c r="BA33" s="536"/>
      <c r="BB33" s="536"/>
      <c r="BC33" s="536"/>
      <c r="BD33" s="536"/>
      <c r="BE33" s="536"/>
      <c r="BF33" s="536"/>
      <c r="BG33" s="536"/>
      <c r="BH33" s="536"/>
      <c r="BI33" s="536"/>
      <c r="BJ33" s="536"/>
      <c r="BK33" s="536"/>
      <c r="BL33" s="1022"/>
      <c r="BM33" s="536"/>
      <c r="BN33" s="536"/>
      <c r="BO33" s="536"/>
      <c r="BP33" s="536"/>
      <c r="BQ33" s="536"/>
      <c r="BR33" s="536"/>
      <c r="BS33" s="536"/>
      <c r="BT33" s="536"/>
      <c r="BU33" s="536"/>
      <c r="BV33" s="536"/>
      <c r="BW33" s="536"/>
      <c r="BX33" s="536"/>
      <c r="BY33" s="536"/>
      <c r="BZ33" s="536"/>
      <c r="CA33" s="536"/>
      <c r="CB33" s="536"/>
      <c r="CC33" s="536"/>
      <c r="CD33" s="536"/>
      <c r="CE33" s="536"/>
    </row>
    <row r="34" ht="21.0" customHeight="1">
      <c r="A34" s="536"/>
      <c r="B34" s="536"/>
      <c r="C34" s="536"/>
      <c r="D34" s="536"/>
      <c r="E34" s="536"/>
      <c r="F34" s="536"/>
      <c r="G34" s="536"/>
      <c r="H34" s="536"/>
      <c r="I34" s="536"/>
      <c r="J34" s="1023"/>
      <c r="K34" s="482" t="b">
        <v>0</v>
      </c>
      <c r="L34" s="536" t="s">
        <v>765</v>
      </c>
      <c r="M34" s="1049"/>
      <c r="N34" s="1049"/>
      <c r="P34" s="1049"/>
      <c r="Q34" s="1049"/>
      <c r="R34" s="1049"/>
      <c r="S34" s="1049"/>
      <c r="T34" s="536"/>
      <c r="U34" s="536"/>
      <c r="V34" s="536"/>
      <c r="Z34" s="959" t="s">
        <v>771</v>
      </c>
      <c r="AA34" s="536"/>
      <c r="AB34" s="482" t="b">
        <v>0</v>
      </c>
      <c r="AC34" s="536" t="s">
        <v>767</v>
      </c>
      <c r="AD34" s="536"/>
      <c r="AF34" s="482" t="b">
        <v>0</v>
      </c>
      <c r="AG34" s="536" t="s">
        <v>678</v>
      </c>
      <c r="AH34" s="536"/>
      <c r="AI34" s="990"/>
      <c r="AJ34" s="990"/>
      <c r="AK34" s="990"/>
      <c r="AL34" s="990"/>
      <c r="AM34" s="536"/>
      <c r="AN34" s="536"/>
      <c r="AO34" s="961"/>
      <c r="AP34" s="959"/>
      <c r="AQ34" s="479" t="b">
        <v>0</v>
      </c>
      <c r="AR34" s="536" t="s">
        <v>772</v>
      </c>
      <c r="AS34" s="536"/>
      <c r="AT34" s="479" t="b">
        <v>0</v>
      </c>
      <c r="AU34" s="536" t="s">
        <v>864</v>
      </c>
      <c r="AV34" s="536"/>
      <c r="AW34" s="536"/>
      <c r="AX34" s="960"/>
      <c r="AY34" s="952"/>
      <c r="AZ34" s="1038"/>
      <c r="BA34" s="536"/>
      <c r="BB34" s="536"/>
      <c r="BC34" s="536"/>
      <c r="BD34" s="536"/>
      <c r="BE34" s="536"/>
      <c r="BF34" s="536"/>
      <c r="BG34" s="536"/>
      <c r="BH34" s="536"/>
      <c r="BI34" s="536"/>
      <c r="BJ34" s="536"/>
      <c r="BK34" s="536"/>
      <c r="BL34" s="1022"/>
      <c r="BM34" s="536"/>
      <c r="BN34" s="536"/>
      <c r="BO34" s="536"/>
      <c r="BP34" s="536"/>
      <c r="BQ34" s="536"/>
      <c r="BR34" s="536"/>
      <c r="BS34" s="536"/>
      <c r="BT34" s="536"/>
      <c r="BU34" s="536"/>
      <c r="BV34" s="536"/>
      <c r="BW34" s="536"/>
      <c r="BX34" s="536"/>
      <c r="BY34" s="536"/>
      <c r="BZ34" s="536"/>
      <c r="CA34" s="536"/>
      <c r="CB34" s="536"/>
      <c r="CC34" s="536"/>
      <c r="CD34" s="536"/>
      <c r="CE34" s="536"/>
    </row>
    <row r="35" ht="21.0" customHeight="1">
      <c r="A35" s="536"/>
      <c r="B35" s="536"/>
      <c r="C35" s="536"/>
      <c r="D35" s="536"/>
      <c r="E35" s="536"/>
      <c r="F35" s="536"/>
      <c r="G35" s="536"/>
      <c r="H35" s="536"/>
      <c r="I35" s="536"/>
      <c r="J35" s="1023"/>
      <c r="K35" s="482" t="b">
        <v>0</v>
      </c>
      <c r="L35" s="536" t="s">
        <v>776</v>
      </c>
      <c r="M35" s="536"/>
      <c r="N35" s="536"/>
      <c r="O35" s="536"/>
      <c r="P35" s="536"/>
      <c r="Q35" s="536"/>
      <c r="R35" s="955"/>
      <c r="S35" s="536"/>
      <c r="T35" s="536"/>
      <c r="U35" s="536"/>
      <c r="V35" s="536"/>
      <c r="Z35" s="959" t="s">
        <v>777</v>
      </c>
      <c r="AA35" s="536"/>
      <c r="AB35" s="482" t="b">
        <v>0</v>
      </c>
      <c r="AC35" s="536" t="s">
        <v>767</v>
      </c>
      <c r="AD35" s="536"/>
      <c r="AF35" s="482" t="b">
        <v>0</v>
      </c>
      <c r="AG35" s="536" t="s">
        <v>678</v>
      </c>
      <c r="AH35" s="536"/>
      <c r="AI35" s="536"/>
      <c r="AJ35" s="536"/>
      <c r="AK35" s="536"/>
      <c r="AL35" s="536"/>
      <c r="AM35" s="536"/>
      <c r="AN35" s="536"/>
      <c r="AO35" s="961"/>
      <c r="AP35" s="959"/>
      <c r="AQ35" s="536"/>
      <c r="AR35" s="536"/>
      <c r="AS35" s="536"/>
      <c r="AT35" s="536"/>
      <c r="AU35" s="536"/>
      <c r="AV35" s="536"/>
      <c r="AW35" s="536"/>
      <c r="AX35" s="960"/>
      <c r="AY35" s="952"/>
      <c r="AZ35" s="1038"/>
      <c r="BA35" s="536"/>
      <c r="BB35" s="536"/>
      <c r="BC35" s="536"/>
      <c r="BD35" s="536"/>
      <c r="BE35" s="536"/>
      <c r="BF35" s="536"/>
      <c r="BG35" s="536"/>
      <c r="BH35" s="536"/>
      <c r="BI35" s="536"/>
      <c r="BJ35" s="536"/>
      <c r="BK35" s="536"/>
      <c r="BL35" s="1022"/>
      <c r="BM35" s="536"/>
      <c r="BN35" s="536"/>
      <c r="BO35" s="536"/>
      <c r="BP35" s="536"/>
      <c r="BQ35" s="536"/>
      <c r="BR35" s="536"/>
      <c r="BS35" s="536"/>
      <c r="BT35" s="536"/>
      <c r="BU35" s="536"/>
      <c r="BV35" s="536"/>
      <c r="BW35" s="536"/>
      <c r="BX35" s="536"/>
      <c r="BY35" s="536"/>
      <c r="BZ35" s="536"/>
      <c r="CA35" s="536"/>
      <c r="CB35" s="536"/>
      <c r="CC35" s="536"/>
      <c r="CD35" s="536"/>
      <c r="CE35" s="536"/>
    </row>
    <row r="36" ht="21.0" customHeight="1">
      <c r="A36" s="536"/>
      <c r="B36" s="536"/>
      <c r="C36" s="536"/>
      <c r="D36" s="536"/>
      <c r="E36" s="536"/>
      <c r="F36" s="536"/>
      <c r="G36" s="536"/>
      <c r="H36" s="536"/>
      <c r="I36" s="536"/>
      <c r="J36" s="1023"/>
      <c r="K36" s="482" t="b">
        <v>0</v>
      </c>
      <c r="L36" s="536" t="s">
        <v>780</v>
      </c>
      <c r="M36" s="536"/>
      <c r="N36" s="955"/>
      <c r="O36" s="536"/>
      <c r="P36" s="536"/>
      <c r="Q36" s="536"/>
      <c r="R36" s="955"/>
      <c r="S36" s="536"/>
      <c r="T36" s="536"/>
      <c r="U36" s="536"/>
      <c r="V36" s="536"/>
      <c r="Z36" s="959"/>
      <c r="AA36" s="536"/>
      <c r="AB36" s="482"/>
      <c r="AC36" s="536"/>
      <c r="AD36" s="536"/>
      <c r="AE36" s="536"/>
      <c r="AF36" s="536"/>
      <c r="AG36" s="536"/>
      <c r="AH36" s="536"/>
      <c r="AI36" s="536"/>
      <c r="AJ36" s="536"/>
      <c r="AK36" s="536"/>
      <c r="AL36" s="536"/>
      <c r="AM36" s="536"/>
      <c r="AN36" s="536"/>
      <c r="AO36" s="961"/>
      <c r="AP36" s="959"/>
      <c r="AQ36" s="479" t="b">
        <v>0</v>
      </c>
      <c r="AR36" s="536" t="s">
        <v>782</v>
      </c>
      <c r="AS36" s="536"/>
      <c r="AT36" s="536"/>
      <c r="AU36" s="536"/>
      <c r="AV36" s="536"/>
      <c r="AW36" s="536"/>
      <c r="AX36" s="960"/>
      <c r="AY36" s="952"/>
      <c r="AZ36" s="536"/>
      <c r="BA36" s="536"/>
      <c r="BB36" s="536"/>
      <c r="BC36" s="536"/>
      <c r="BD36" s="536"/>
      <c r="BE36" s="536"/>
      <c r="BF36" s="536"/>
      <c r="BG36" s="536"/>
      <c r="BH36" s="536"/>
      <c r="BI36" s="536"/>
      <c r="BJ36" s="536"/>
      <c r="BK36" s="536"/>
      <c r="BL36" s="1022"/>
      <c r="BM36" s="536"/>
      <c r="BN36" s="536"/>
      <c r="BO36" s="536"/>
      <c r="BP36" s="536"/>
      <c r="BQ36" s="536"/>
      <c r="BR36" s="536"/>
      <c r="BS36" s="536"/>
      <c r="BT36" s="536"/>
      <c r="BU36" s="536"/>
      <c r="BV36" s="536"/>
      <c r="BW36" s="536"/>
      <c r="BX36" s="536"/>
      <c r="BY36" s="536"/>
      <c r="BZ36" s="536"/>
      <c r="CA36" s="536"/>
      <c r="CB36" s="536"/>
      <c r="CC36" s="536"/>
      <c r="CD36" s="536"/>
      <c r="CE36" s="536"/>
    </row>
    <row r="37" ht="21.0" customHeight="1">
      <c r="A37" s="479"/>
      <c r="B37" s="482"/>
      <c r="C37" s="479"/>
      <c r="D37" s="479"/>
      <c r="E37" s="479"/>
      <c r="F37" s="479"/>
      <c r="G37" s="479"/>
      <c r="H37" s="479"/>
      <c r="I37" s="479"/>
      <c r="J37" s="1023"/>
      <c r="K37" s="482" t="b">
        <v>0</v>
      </c>
      <c r="L37" s="536" t="s">
        <v>785</v>
      </c>
      <c r="M37" s="479"/>
      <c r="N37" s="482"/>
      <c r="O37" s="479"/>
      <c r="P37" s="479"/>
      <c r="Q37" s="479"/>
      <c r="R37" s="482"/>
      <c r="S37" s="479"/>
      <c r="T37" s="479"/>
      <c r="U37" s="479"/>
      <c r="V37" s="479"/>
      <c r="Z37" s="957"/>
      <c r="AA37" s="479"/>
      <c r="AB37" s="479"/>
      <c r="AC37" s="479"/>
      <c r="AD37" s="479"/>
      <c r="AE37" s="479"/>
      <c r="AF37" s="479"/>
      <c r="AG37" s="479"/>
      <c r="AH37" s="479"/>
      <c r="AI37" s="479"/>
      <c r="AJ37" s="479"/>
      <c r="AK37" s="479"/>
      <c r="AL37" s="479"/>
      <c r="AM37" s="479"/>
      <c r="AN37" s="479"/>
      <c r="AO37" s="1046"/>
      <c r="AP37" s="959"/>
      <c r="AQ37" s="536"/>
      <c r="AR37" s="536"/>
      <c r="AS37" s="536"/>
      <c r="AT37" s="536"/>
      <c r="AU37" s="536"/>
      <c r="AV37" s="536"/>
      <c r="AW37" s="479"/>
      <c r="AX37" s="1056"/>
      <c r="AY37" s="952"/>
      <c r="AZ37" s="955"/>
      <c r="BA37" s="479"/>
      <c r="BB37" s="479"/>
      <c r="BC37" s="479"/>
      <c r="BD37" s="479"/>
      <c r="BE37" s="479"/>
      <c r="BF37" s="479"/>
      <c r="BG37" s="479"/>
      <c r="BH37" s="479"/>
      <c r="BI37" s="479"/>
      <c r="BJ37" s="479"/>
      <c r="BK37" s="479"/>
      <c r="BL37" s="1057"/>
      <c r="BM37" s="479"/>
      <c r="BN37" s="479"/>
      <c r="BO37" s="479"/>
      <c r="BP37" s="479"/>
      <c r="BQ37" s="479"/>
      <c r="BR37" s="479"/>
      <c r="BS37" s="479"/>
      <c r="BT37" s="479"/>
      <c r="BU37" s="479"/>
      <c r="BV37" s="479"/>
      <c r="BW37" s="479"/>
      <c r="BX37" s="479"/>
      <c r="BY37" s="479"/>
      <c r="BZ37" s="479"/>
      <c r="CA37" s="479"/>
      <c r="CB37" s="479"/>
      <c r="CC37" s="479"/>
      <c r="CD37" s="479"/>
      <c r="CE37" s="479"/>
    </row>
    <row r="38" ht="21.0" customHeight="1">
      <c r="A38" s="479"/>
      <c r="B38" s="482"/>
      <c r="C38" s="479"/>
      <c r="D38" s="479"/>
      <c r="E38" s="479"/>
      <c r="F38" s="479"/>
      <c r="G38" s="479"/>
      <c r="H38" s="479"/>
      <c r="I38" s="479"/>
      <c r="J38" s="1023"/>
      <c r="K38" s="482"/>
      <c r="L38" s="1058" t="s">
        <v>702</v>
      </c>
      <c r="P38" s="479"/>
      <c r="Q38" s="479"/>
      <c r="R38" s="1058" t="s">
        <v>704</v>
      </c>
      <c r="V38" s="479"/>
      <c r="Z38" s="964" t="b">
        <v>0</v>
      </c>
      <c r="AA38" s="536" t="s">
        <v>790</v>
      </c>
      <c r="AB38" s="479"/>
      <c r="AC38" s="479"/>
      <c r="AD38" s="479"/>
      <c r="AE38" s="479"/>
      <c r="AJ38" s="479"/>
      <c r="AK38" s="485"/>
      <c r="AL38" s="3"/>
      <c r="AM38" s="3"/>
      <c r="AN38" s="479" t="s">
        <v>540</v>
      </c>
      <c r="AO38" s="1046"/>
      <c r="AP38" s="479"/>
      <c r="AQ38" s="479" t="b">
        <v>0</v>
      </c>
      <c r="AR38" s="536" t="s">
        <v>706</v>
      </c>
      <c r="AS38" s="479"/>
      <c r="AT38" s="479" t="s">
        <v>831</v>
      </c>
      <c r="AU38" s="536"/>
      <c r="AV38" s="536"/>
      <c r="AW38" s="479"/>
      <c r="AX38" s="1056"/>
      <c r="AY38" s="952"/>
      <c r="AZ38" s="1154"/>
      <c r="BA38" s="479"/>
      <c r="BB38" s="479"/>
      <c r="BC38" s="479"/>
      <c r="BD38" s="479"/>
      <c r="BE38" s="479"/>
      <c r="BF38" s="479"/>
      <c r="BG38" s="479"/>
      <c r="BH38" s="479"/>
      <c r="BI38" s="479"/>
      <c r="BJ38" s="479"/>
      <c r="BK38" s="479"/>
      <c r="BL38" s="1057"/>
      <c r="BM38" s="479"/>
      <c r="BN38" s="479"/>
      <c r="BO38" s="479"/>
      <c r="BP38" s="479"/>
      <c r="BQ38" s="479"/>
      <c r="BR38" s="479"/>
      <c r="BS38" s="479"/>
      <c r="BT38" s="479"/>
      <c r="BU38" s="479"/>
      <c r="BV38" s="479"/>
      <c r="BW38" s="479"/>
      <c r="BX38" s="479"/>
      <c r="BY38" s="479"/>
      <c r="BZ38" s="479"/>
      <c r="CA38" s="479"/>
      <c r="CB38" s="479"/>
      <c r="CC38" s="479"/>
      <c r="CD38" s="479"/>
      <c r="CE38" s="479"/>
    </row>
    <row r="39" ht="21.0" customHeight="1">
      <c r="A39" s="479"/>
      <c r="B39" s="482"/>
      <c r="C39" s="479"/>
      <c r="D39" s="479"/>
      <c r="E39" s="479"/>
      <c r="F39" s="479"/>
      <c r="G39" s="479"/>
      <c r="H39" s="479"/>
      <c r="I39" s="479"/>
      <c r="J39" s="1117"/>
      <c r="K39" s="1080"/>
      <c r="L39" s="1004"/>
      <c r="M39" s="1004"/>
      <c r="N39" s="1004"/>
      <c r="O39" s="1004"/>
      <c r="P39" s="1061"/>
      <c r="Q39" s="1061"/>
      <c r="R39" s="1004"/>
      <c r="S39" s="1004"/>
      <c r="T39" s="1004"/>
      <c r="U39" s="1004"/>
      <c r="V39" s="1061"/>
      <c r="Z39" s="1116"/>
      <c r="AA39" s="1112"/>
      <c r="AB39" s="1112"/>
      <c r="AC39" s="1112"/>
      <c r="AD39" s="1112"/>
      <c r="AE39" s="1112"/>
      <c r="AF39" s="1112"/>
      <c r="AG39" s="1112"/>
      <c r="AH39" s="1112"/>
      <c r="AI39" s="1112"/>
      <c r="AJ39" s="1112"/>
      <c r="AK39" s="1112"/>
      <c r="AL39" s="1112"/>
      <c r="AM39" s="1112"/>
      <c r="AN39" s="1112"/>
      <c r="AO39" s="1113"/>
      <c r="AP39" s="1061"/>
      <c r="AQ39" s="1061"/>
      <c r="AR39" s="1061"/>
      <c r="AS39" s="1061"/>
      <c r="AT39" s="1061"/>
      <c r="AU39" s="1061"/>
      <c r="AV39" s="1061"/>
      <c r="AW39" s="1061"/>
      <c r="AX39" s="1063"/>
      <c r="AY39" s="1064"/>
      <c r="AZ39" s="1156"/>
      <c r="BA39" s="1061"/>
      <c r="BB39" s="1061"/>
      <c r="BC39" s="1061"/>
      <c r="BD39" s="1061"/>
      <c r="BE39" s="1061"/>
      <c r="BF39" s="1061"/>
      <c r="BG39" s="1061"/>
      <c r="BH39" s="1061"/>
      <c r="BI39" s="1061"/>
      <c r="BJ39" s="1061"/>
      <c r="BK39" s="1061"/>
      <c r="BL39" s="1065"/>
      <c r="BM39" s="479"/>
      <c r="BN39" s="479"/>
      <c r="BO39" s="479"/>
      <c r="BP39" s="479"/>
      <c r="BQ39" s="479"/>
      <c r="BR39" s="479"/>
      <c r="BS39" s="479"/>
      <c r="BT39" s="479"/>
      <c r="BU39" s="479"/>
      <c r="BV39" s="479"/>
      <c r="BW39" s="479"/>
      <c r="BX39" s="479"/>
      <c r="BY39" s="479"/>
      <c r="BZ39" s="479"/>
      <c r="CA39" s="479"/>
      <c r="CB39" s="479"/>
      <c r="CC39" s="479"/>
      <c r="CD39" s="479"/>
      <c r="CE39" s="479"/>
    </row>
    <row r="40" ht="33.0" customHeight="1">
      <c r="A40" s="536"/>
      <c r="B40" s="536"/>
      <c r="C40" s="536"/>
      <c r="D40" s="536"/>
      <c r="E40" s="536"/>
      <c r="F40" s="536"/>
      <c r="G40" s="536"/>
      <c r="H40" s="536"/>
      <c r="I40" s="536"/>
      <c r="J40" s="1118" t="s">
        <v>727</v>
      </c>
      <c r="K40" s="1119"/>
      <c r="L40" s="1093"/>
      <c r="M40" s="1093"/>
      <c r="N40" s="1093"/>
      <c r="O40" s="1093"/>
      <c r="P40" s="1093"/>
      <c r="Q40" s="1093"/>
      <c r="R40" s="1093"/>
      <c r="S40" s="1093"/>
      <c r="T40" s="1093"/>
      <c r="U40" s="1093"/>
      <c r="V40" s="1093"/>
      <c r="W40" s="1093"/>
      <c r="X40" s="1093"/>
      <c r="Y40" s="1093"/>
      <c r="Z40" s="1157" t="s">
        <v>669</v>
      </c>
      <c r="AA40" s="1090"/>
      <c r="AB40" s="1090"/>
      <c r="AC40" s="1090"/>
      <c r="AD40" s="1090"/>
      <c r="AE40" s="1090"/>
      <c r="AF40" s="1090"/>
      <c r="AG40" s="1090"/>
      <c r="AH40" s="1090"/>
      <c r="AI40" s="1090"/>
      <c r="AJ40" s="1090"/>
      <c r="AK40" s="1090"/>
      <c r="AL40" s="1090"/>
      <c r="AM40" s="1090"/>
      <c r="AN40" s="1090"/>
      <c r="AO40" s="1090"/>
      <c r="AP40" s="1093" t="s">
        <v>731</v>
      </c>
      <c r="AQ40" s="1093"/>
      <c r="AR40" s="1093"/>
      <c r="AS40" s="1093"/>
      <c r="AT40" s="1093"/>
      <c r="AU40" s="1093"/>
      <c r="AV40" s="1093"/>
      <c r="AW40" s="1093"/>
      <c r="AX40" s="1093"/>
      <c r="AY40" s="1094" t="s">
        <v>733</v>
      </c>
      <c r="AZ40" s="1093"/>
      <c r="BA40" s="1093"/>
      <c r="BB40" s="1093"/>
      <c r="BC40" s="1093"/>
      <c r="BD40" s="1093"/>
      <c r="BE40" s="1093"/>
      <c r="BF40" s="1093"/>
      <c r="BG40" s="1093"/>
      <c r="BH40" s="1093"/>
      <c r="BI40" s="1093"/>
      <c r="BJ40" s="1093"/>
      <c r="BK40" s="1093"/>
      <c r="BL40" s="1079"/>
      <c r="BM40" s="536"/>
      <c r="BN40" s="536"/>
      <c r="BO40" s="536"/>
      <c r="BP40" s="536"/>
      <c r="BQ40" s="536"/>
      <c r="BR40" s="536"/>
      <c r="BS40" s="536"/>
      <c r="BT40" s="536"/>
      <c r="BU40" s="536"/>
      <c r="BV40" s="536"/>
      <c r="BW40" s="536"/>
      <c r="BX40" s="536"/>
      <c r="BY40" s="536"/>
      <c r="BZ40" s="536"/>
      <c r="CA40" s="536"/>
      <c r="CB40" s="536"/>
      <c r="CC40" s="536"/>
      <c r="CD40" s="536"/>
      <c r="CE40" s="536"/>
    </row>
    <row r="41" ht="18.0" customHeight="1">
      <c r="A41" s="479"/>
      <c r="B41" s="482"/>
      <c r="C41" s="479"/>
      <c r="D41" s="479"/>
      <c r="E41" s="479"/>
      <c r="F41" s="479"/>
      <c r="G41" s="479"/>
      <c r="H41" s="479"/>
      <c r="I41" s="479"/>
      <c r="J41" s="1095" t="s">
        <v>733</v>
      </c>
      <c r="K41" s="482"/>
      <c r="L41" s="479"/>
      <c r="M41" s="479"/>
      <c r="N41" s="479"/>
      <c r="O41" s="479"/>
      <c r="P41" s="479"/>
      <c r="Q41" s="479"/>
      <c r="R41" s="479"/>
      <c r="S41" s="479"/>
      <c r="T41" s="479"/>
      <c r="U41" s="479"/>
      <c r="V41" s="479"/>
      <c r="Z41" s="1161"/>
      <c r="AA41" s="1162"/>
      <c r="AB41" s="1162"/>
      <c r="AC41" s="1162"/>
      <c r="AD41" s="1162"/>
      <c r="AE41" s="1162"/>
      <c r="AF41" s="1162"/>
      <c r="AG41" s="1162"/>
      <c r="AH41" s="1162"/>
      <c r="AI41" s="1162"/>
      <c r="AJ41" s="1162"/>
      <c r="AK41" s="1162"/>
      <c r="AL41" s="1162"/>
      <c r="AM41" s="1162"/>
      <c r="AN41" s="1162"/>
      <c r="AO41" s="1164"/>
      <c r="AP41" s="479"/>
      <c r="AQ41" s="479"/>
      <c r="AR41" s="479"/>
      <c r="AS41" s="479"/>
      <c r="AT41" s="479"/>
      <c r="AU41" s="479"/>
      <c r="AV41" s="479"/>
      <c r="AW41" s="479"/>
      <c r="AX41" s="479"/>
      <c r="AY41" s="952"/>
      <c r="AZ41" s="479"/>
      <c r="BA41" s="479"/>
      <c r="BB41" s="479"/>
      <c r="BC41" s="479"/>
      <c r="BD41" s="479"/>
      <c r="BE41" s="479"/>
      <c r="BF41" s="479"/>
      <c r="BG41" s="479"/>
      <c r="BH41" s="479"/>
      <c r="BI41" s="479"/>
      <c r="BJ41" s="479"/>
      <c r="BK41" s="479"/>
      <c r="BL41" s="1057"/>
      <c r="BM41" s="479"/>
      <c r="BN41" s="479"/>
      <c r="BO41" s="479"/>
      <c r="BP41" s="479"/>
      <c r="BQ41" s="479"/>
      <c r="BR41" s="479"/>
      <c r="BS41" s="479"/>
      <c r="BT41" s="479"/>
      <c r="BU41" s="479"/>
      <c r="BV41" s="479"/>
      <c r="BW41" s="479"/>
      <c r="BX41" s="479"/>
      <c r="BY41" s="479"/>
      <c r="BZ41" s="479"/>
      <c r="CA41" s="479"/>
      <c r="CB41" s="479"/>
      <c r="CC41" s="479"/>
      <c r="CD41" s="479"/>
      <c r="CE41" s="479"/>
    </row>
    <row r="42" ht="19.5" customHeight="1">
      <c r="A42" s="479"/>
      <c r="B42" s="482"/>
      <c r="C42" s="479"/>
      <c r="D42" s="479"/>
      <c r="E42" s="479"/>
      <c r="F42" s="479"/>
      <c r="G42" s="479"/>
      <c r="H42" s="479"/>
      <c r="I42" s="479"/>
      <c r="J42" s="1023"/>
      <c r="K42" s="482" t="b">
        <v>0</v>
      </c>
      <c r="L42" s="536" t="s">
        <v>620</v>
      </c>
      <c r="M42" s="536"/>
      <c r="N42" s="536"/>
      <c r="O42" s="536"/>
      <c r="P42" s="1049"/>
      <c r="Q42" s="1049"/>
      <c r="R42" s="1049"/>
      <c r="S42" s="1049"/>
      <c r="T42" s="1049"/>
      <c r="U42" s="1049"/>
      <c r="V42" s="536"/>
      <c r="Z42" s="964" t="b">
        <v>0</v>
      </c>
      <c r="AA42" s="536" t="s">
        <v>736</v>
      </c>
      <c r="AB42" s="536"/>
      <c r="AC42" s="536"/>
      <c r="AD42" s="536"/>
      <c r="AE42" s="536"/>
      <c r="AF42" s="536"/>
      <c r="AG42" s="536"/>
      <c r="AH42" s="536"/>
      <c r="AI42" s="536"/>
      <c r="AJ42" s="479"/>
      <c r="AK42" s="479"/>
      <c r="AL42" s="479"/>
      <c r="AM42" s="479"/>
      <c r="AN42" s="479"/>
      <c r="AO42" s="1046"/>
      <c r="AP42" s="482"/>
      <c r="AQ42" s="520"/>
      <c r="AR42" s="1096"/>
      <c r="AS42" s="1096"/>
      <c r="AT42" s="1096"/>
      <c r="AU42" s="1096"/>
      <c r="AV42" s="1096"/>
      <c r="AW42" s="1096"/>
      <c r="AX42" s="1096"/>
      <c r="AY42" s="952"/>
      <c r="AZ42" s="1097"/>
      <c r="BA42" s="482"/>
      <c r="BB42" s="520" t="s">
        <v>669</v>
      </c>
      <c r="BC42" s="1096"/>
      <c r="BD42" s="1097"/>
      <c r="BE42" s="1097"/>
      <c r="BF42" s="1097"/>
      <c r="BG42" s="479"/>
      <c r="BH42" s="479"/>
      <c r="BI42" s="479"/>
      <c r="BJ42" s="479"/>
      <c r="BK42" s="479"/>
      <c r="BL42" s="1057"/>
      <c r="BM42" s="479"/>
      <c r="BN42" s="479"/>
      <c r="BO42" s="479"/>
      <c r="BP42" s="479"/>
      <c r="BQ42" s="479"/>
      <c r="BR42" s="479"/>
      <c r="BS42" s="479"/>
      <c r="BT42" s="479"/>
      <c r="BU42" s="479"/>
      <c r="BV42" s="479"/>
      <c r="BW42" s="479"/>
      <c r="BX42" s="479"/>
      <c r="BY42" s="479"/>
      <c r="BZ42" s="479"/>
      <c r="CA42" s="479"/>
      <c r="CB42" s="479"/>
      <c r="CC42" s="479"/>
      <c r="CD42" s="479"/>
      <c r="CE42" s="479"/>
    </row>
    <row r="43" ht="19.5" customHeight="1">
      <c r="A43" s="479"/>
      <c r="B43" s="482"/>
      <c r="C43" s="479"/>
      <c r="D43" s="479"/>
      <c r="E43" s="479"/>
      <c r="F43" s="479"/>
      <c r="G43" s="479"/>
      <c r="H43" s="479"/>
      <c r="I43" s="479"/>
      <c r="J43" s="1023"/>
      <c r="K43" s="955"/>
      <c r="L43" s="479"/>
      <c r="M43" s="536"/>
      <c r="N43" s="536"/>
      <c r="O43" s="536"/>
      <c r="P43" s="536"/>
      <c r="Q43" s="536"/>
      <c r="R43" s="536"/>
      <c r="S43" s="536"/>
      <c r="T43" s="536"/>
      <c r="U43" s="536"/>
      <c r="V43" s="536"/>
      <c r="Z43" s="964" t="b">
        <v>0</v>
      </c>
      <c r="AA43" s="546" t="s">
        <v>740</v>
      </c>
      <c r="AB43" s="546"/>
      <c r="AC43" s="546"/>
      <c r="AD43" s="546"/>
      <c r="AE43" s="546"/>
      <c r="AF43" s="546"/>
      <c r="AG43" s="546"/>
      <c r="AH43" s="546"/>
      <c r="AI43" s="546"/>
      <c r="AJ43" s="479"/>
      <c r="AK43" s="479"/>
      <c r="AL43" s="479"/>
      <c r="AM43" s="479"/>
      <c r="AN43" s="479"/>
      <c r="AO43" s="1046"/>
      <c r="AP43" s="479"/>
      <c r="AQ43" s="1096"/>
      <c r="AR43" s="1096"/>
      <c r="AS43" s="1096"/>
      <c r="AT43" s="1096"/>
      <c r="AU43" s="1096"/>
      <c r="AV43" s="1096"/>
      <c r="AW43" s="1096"/>
      <c r="AX43" s="1096"/>
      <c r="AY43" s="952"/>
      <c r="AZ43" s="1097"/>
      <c r="BA43" s="479"/>
      <c r="BB43" s="1096"/>
      <c r="BC43" s="1096"/>
      <c r="BD43" s="1097"/>
      <c r="BE43" s="1097"/>
      <c r="BF43" s="1097"/>
      <c r="BG43" s="479"/>
      <c r="BH43" s="479"/>
      <c r="BI43" s="479"/>
      <c r="BJ43" s="479"/>
      <c r="BK43" s="479"/>
      <c r="BL43" s="1057"/>
      <c r="BM43" s="479"/>
      <c r="BN43" s="479"/>
      <c r="BO43" s="479"/>
      <c r="BP43" s="479"/>
      <c r="BQ43" s="479"/>
      <c r="BR43" s="479"/>
      <c r="BS43" s="479"/>
      <c r="BT43" s="479"/>
      <c r="BU43" s="479"/>
      <c r="BV43" s="479"/>
      <c r="BW43" s="479"/>
      <c r="BX43" s="479"/>
      <c r="BY43" s="479"/>
      <c r="BZ43" s="479"/>
      <c r="CA43" s="479"/>
      <c r="CB43" s="479"/>
      <c r="CC43" s="479"/>
      <c r="CD43" s="479"/>
      <c r="CE43" s="479"/>
    </row>
    <row r="44" ht="19.5" customHeight="1">
      <c r="A44" s="479"/>
      <c r="B44" s="482"/>
      <c r="C44" s="479"/>
      <c r="D44" s="479"/>
      <c r="E44" s="479"/>
      <c r="F44" s="479"/>
      <c r="G44" s="479"/>
      <c r="H44" s="479"/>
      <c r="I44" s="479"/>
      <c r="J44" s="1023"/>
      <c r="K44" s="482" t="b">
        <v>0</v>
      </c>
      <c r="L44" s="536" t="s">
        <v>746</v>
      </c>
      <c r="M44" s="536"/>
      <c r="N44" s="536"/>
      <c r="O44" s="536"/>
      <c r="P44" s="536"/>
      <c r="Q44" s="536"/>
      <c r="R44" s="536"/>
      <c r="S44" s="1049"/>
      <c r="T44" s="1049"/>
      <c r="U44" s="1049"/>
      <c r="V44" s="536"/>
      <c r="Z44" s="964" t="b">
        <v>0</v>
      </c>
      <c r="AA44" s="546" t="s">
        <v>823</v>
      </c>
      <c r="AJ44" s="479"/>
      <c r="AK44" s="479"/>
      <c r="AL44" s="479"/>
      <c r="AM44" s="479"/>
      <c r="AN44" s="479"/>
      <c r="AO44" s="1046"/>
      <c r="AP44" s="955"/>
      <c r="AQ44" s="520"/>
      <c r="AR44" s="1096"/>
      <c r="AS44" s="1096"/>
      <c r="AT44" s="1096"/>
      <c r="AU44" s="1096"/>
      <c r="AV44" s="1096"/>
      <c r="AW44" s="1096"/>
      <c r="AX44" s="1096"/>
      <c r="AY44" s="952"/>
      <c r="AZ44" s="1097"/>
      <c r="BA44" s="1098" t="b">
        <v>0</v>
      </c>
      <c r="BB44" s="520" t="s">
        <v>748</v>
      </c>
      <c r="BC44" s="1096"/>
      <c r="BD44" s="1097"/>
      <c r="BE44" s="1097"/>
      <c r="BF44" s="1097"/>
      <c r="BG44" s="479"/>
      <c r="BH44" s="479"/>
      <c r="BI44" s="479"/>
      <c r="BJ44" s="479"/>
      <c r="BK44" s="479"/>
      <c r="BL44" s="1057"/>
      <c r="BM44" s="479"/>
      <c r="BN44" s="479"/>
      <c r="BO44" s="479"/>
      <c r="BP44" s="479"/>
      <c r="BQ44" s="479"/>
      <c r="BR44" s="479"/>
      <c r="BS44" s="479"/>
      <c r="BT44" s="479"/>
      <c r="BU44" s="479"/>
      <c r="BV44" s="479"/>
      <c r="BW44" s="479"/>
      <c r="BX44" s="479"/>
      <c r="BY44" s="479"/>
      <c r="BZ44" s="479"/>
      <c r="CA44" s="479"/>
      <c r="CB44" s="479"/>
      <c r="CC44" s="479"/>
      <c r="CD44" s="479"/>
      <c r="CE44" s="479"/>
    </row>
    <row r="45" ht="24.0" customHeight="1">
      <c r="A45" s="416"/>
      <c r="B45" s="416"/>
      <c r="C45" s="416"/>
      <c r="D45" s="416"/>
      <c r="E45" s="416"/>
      <c r="F45" s="416"/>
      <c r="G45" s="416"/>
      <c r="H45" s="416"/>
      <c r="I45" s="416"/>
      <c r="J45" s="1023"/>
      <c r="K45" s="1099" t="b">
        <v>0</v>
      </c>
      <c r="L45" s="1100" t="s">
        <v>749</v>
      </c>
      <c r="M45" s="1100"/>
      <c r="N45" s="1100"/>
      <c r="O45" s="1100"/>
      <c r="P45" s="1101"/>
      <c r="Q45" s="1101"/>
      <c r="R45" s="1101"/>
      <c r="S45" s="1100"/>
      <c r="T45" s="1100"/>
      <c r="U45" s="1100"/>
      <c r="V45" s="1100"/>
      <c r="Z45" s="1102"/>
      <c r="AA45" s="1100" t="s">
        <v>750</v>
      </c>
      <c r="AB45" s="1100"/>
      <c r="AC45" s="1100"/>
      <c r="AD45" s="1100"/>
      <c r="AE45" s="1100"/>
      <c r="AF45" s="1100"/>
      <c r="AG45" s="1100"/>
      <c r="AH45" s="1100"/>
      <c r="AI45" s="1100"/>
      <c r="AJ45" s="416"/>
      <c r="AK45" s="416"/>
      <c r="AL45" s="416"/>
      <c r="AM45" s="416"/>
      <c r="AN45" s="416"/>
      <c r="AO45" s="1165"/>
      <c r="AP45" s="1166"/>
      <c r="AQ45" s="1100"/>
      <c r="AR45" s="1105"/>
      <c r="AS45" s="1105"/>
      <c r="AT45" s="1105"/>
      <c r="AU45" s="1105"/>
      <c r="AV45" s="1105"/>
      <c r="AW45" s="1105"/>
      <c r="AX45" s="1105"/>
      <c r="AY45" s="952"/>
      <c r="AZ45" s="420"/>
      <c r="BA45" s="1104" t="b">
        <v>0</v>
      </c>
      <c r="BB45" s="1100" t="s">
        <v>751</v>
      </c>
      <c r="BC45" s="1105"/>
      <c r="BD45" s="420"/>
      <c r="BE45" s="420"/>
      <c r="BF45" s="420"/>
      <c r="BG45" s="416"/>
      <c r="BH45" s="416"/>
      <c r="BI45" s="416"/>
      <c r="BJ45" s="416"/>
      <c r="BK45" s="416"/>
      <c r="BL45" s="1107"/>
      <c r="BM45" s="416"/>
      <c r="BN45" s="416"/>
      <c r="BO45" s="416"/>
      <c r="BP45" s="416"/>
      <c r="BQ45" s="416"/>
      <c r="BR45" s="416"/>
      <c r="BS45" s="416"/>
      <c r="BT45" s="416"/>
      <c r="BU45" s="416"/>
      <c r="BV45" s="416"/>
      <c r="BW45" s="416"/>
      <c r="BX45" s="416"/>
      <c r="BY45" s="416"/>
      <c r="BZ45" s="416"/>
      <c r="CA45" s="416"/>
      <c r="CB45" s="416"/>
      <c r="CC45" s="416"/>
      <c r="CD45" s="416"/>
      <c r="CE45" s="416"/>
    </row>
    <row r="46" ht="19.5" customHeight="1">
      <c r="A46" s="479"/>
      <c r="B46" s="482"/>
      <c r="C46" s="479"/>
      <c r="D46" s="479"/>
      <c r="E46" s="479"/>
      <c r="F46" s="479"/>
      <c r="G46" s="479"/>
      <c r="H46" s="479"/>
      <c r="I46" s="479"/>
      <c r="J46" s="1023"/>
      <c r="K46" s="482" t="b">
        <v>0</v>
      </c>
      <c r="L46" s="536" t="s">
        <v>752</v>
      </c>
      <c r="M46" s="536"/>
      <c r="N46" s="536"/>
      <c r="O46" s="536"/>
      <c r="P46" s="536"/>
      <c r="Q46" s="536"/>
      <c r="R46" s="536"/>
      <c r="S46" s="536"/>
      <c r="T46" s="536"/>
      <c r="U46" s="536"/>
      <c r="V46" s="536"/>
      <c r="Z46" s="959"/>
      <c r="AA46" s="536"/>
      <c r="AB46" s="536"/>
      <c r="AC46" s="536"/>
      <c r="AD46" s="536"/>
      <c r="AE46" s="536"/>
      <c r="AF46" s="536"/>
      <c r="AG46" s="536"/>
      <c r="AH46" s="536"/>
      <c r="AI46" s="536"/>
      <c r="AJ46" s="479"/>
      <c r="AK46" s="479"/>
      <c r="AL46" s="479"/>
      <c r="AM46" s="479"/>
      <c r="AN46" s="479"/>
      <c r="AO46" s="1046"/>
      <c r="AP46" s="1115"/>
      <c r="AQ46" s="1096"/>
      <c r="AR46" s="1096"/>
      <c r="AS46" s="1096"/>
      <c r="AT46" s="1096"/>
      <c r="AU46" s="1096"/>
      <c r="AV46" s="1096"/>
      <c r="AW46" s="1096"/>
      <c r="AX46" s="1096"/>
      <c r="AY46" s="952"/>
      <c r="AZ46" s="479"/>
      <c r="BA46" s="1115"/>
      <c r="BB46" s="1096"/>
      <c r="BC46" s="1096"/>
      <c r="BD46" s="479"/>
      <c r="BE46" s="479"/>
      <c r="BF46" s="479"/>
      <c r="BG46" s="479"/>
      <c r="BH46" s="479"/>
      <c r="BI46" s="479"/>
      <c r="BJ46" s="479"/>
      <c r="BK46" s="479"/>
      <c r="BL46" s="1057"/>
      <c r="BM46" s="479"/>
      <c r="BN46" s="479"/>
      <c r="BO46" s="479"/>
      <c r="BP46" s="479"/>
      <c r="BQ46" s="479"/>
      <c r="BR46" s="479"/>
      <c r="BS46" s="479"/>
      <c r="BT46" s="479"/>
      <c r="BU46" s="479"/>
      <c r="BV46" s="479"/>
      <c r="BW46" s="479"/>
      <c r="BX46" s="479"/>
      <c r="BY46" s="479"/>
      <c r="BZ46" s="479"/>
      <c r="CA46" s="479"/>
      <c r="CB46" s="479"/>
      <c r="CC46" s="479"/>
      <c r="CD46" s="479"/>
      <c r="CE46" s="479"/>
    </row>
    <row r="47" ht="19.5" customHeight="1">
      <c r="A47" s="479"/>
      <c r="B47" s="482"/>
      <c r="C47" s="479"/>
      <c r="D47" s="479"/>
      <c r="E47" s="479"/>
      <c r="F47" s="479"/>
      <c r="G47" s="479"/>
      <c r="H47" s="479"/>
      <c r="I47" s="479"/>
      <c r="J47" s="1023"/>
      <c r="K47" s="482" t="b">
        <v>0</v>
      </c>
      <c r="L47" s="536" t="s">
        <v>755</v>
      </c>
      <c r="M47" s="536"/>
      <c r="N47" s="536"/>
      <c r="O47" s="536"/>
      <c r="P47" s="536"/>
      <c r="Q47" s="536"/>
      <c r="R47" s="536"/>
      <c r="S47" s="536"/>
      <c r="T47" s="536"/>
      <c r="U47" s="536"/>
      <c r="V47" s="536"/>
      <c r="Z47" s="964" t="b">
        <v>0</v>
      </c>
      <c r="AA47" s="536" t="s">
        <v>865</v>
      </c>
      <c r="AB47" s="536"/>
      <c r="AC47" s="536"/>
      <c r="AD47" s="536"/>
      <c r="AE47" s="536"/>
      <c r="AF47" s="536"/>
      <c r="AG47" s="536"/>
      <c r="AH47" s="536"/>
      <c r="AI47" s="536"/>
      <c r="AJ47" s="479"/>
      <c r="AK47" s="479"/>
      <c r="AL47" s="479"/>
      <c r="AM47" s="479"/>
      <c r="AN47" s="479"/>
      <c r="AO47" s="1046"/>
      <c r="AP47" s="536"/>
      <c r="AQ47" s="1096"/>
      <c r="AR47" s="1096"/>
      <c r="AS47" s="1096"/>
      <c r="AT47" s="1096"/>
      <c r="AU47" s="1096"/>
      <c r="AV47" s="1096"/>
      <c r="AW47" s="1096"/>
      <c r="AX47" s="1096"/>
      <c r="AY47" s="952"/>
      <c r="AZ47" s="479"/>
      <c r="BA47" s="536" t="s">
        <v>750</v>
      </c>
      <c r="BB47" s="1096"/>
      <c r="BC47" s="1096"/>
      <c r="BD47" s="479"/>
      <c r="BE47" s="479"/>
      <c r="BF47" s="479"/>
      <c r="BG47" s="479"/>
      <c r="BH47" s="479"/>
      <c r="BI47" s="479"/>
      <c r="BJ47" s="479"/>
      <c r="BK47" s="479"/>
      <c r="BL47" s="1057"/>
      <c r="BM47" s="479"/>
      <c r="BN47" s="479"/>
      <c r="BO47" s="479"/>
      <c r="BP47" s="479"/>
      <c r="BQ47" s="479"/>
      <c r="BR47" s="479"/>
      <c r="BS47" s="479"/>
      <c r="BT47" s="479"/>
      <c r="BU47" s="479"/>
      <c r="BV47" s="479"/>
      <c r="BW47" s="479"/>
      <c r="BX47" s="479"/>
      <c r="BY47" s="479"/>
      <c r="BZ47" s="479"/>
      <c r="CA47" s="479"/>
      <c r="CB47" s="479"/>
      <c r="CC47" s="479"/>
      <c r="CD47" s="479"/>
      <c r="CE47" s="479"/>
    </row>
    <row r="48" ht="18.0" customHeight="1">
      <c r="A48" s="479"/>
      <c r="B48" s="482"/>
      <c r="C48" s="479"/>
      <c r="D48" s="479"/>
      <c r="E48" s="479"/>
      <c r="F48" s="479"/>
      <c r="G48" s="479"/>
      <c r="H48" s="479"/>
      <c r="I48" s="479"/>
      <c r="J48" s="1117"/>
      <c r="K48" s="1080"/>
      <c r="L48" s="1061"/>
      <c r="M48" s="1061"/>
      <c r="N48" s="1061"/>
      <c r="O48" s="1061"/>
      <c r="P48" s="1061"/>
      <c r="Q48" s="1061"/>
      <c r="R48" s="1061"/>
      <c r="S48" s="1061"/>
      <c r="T48" s="1061"/>
      <c r="U48" s="1061"/>
      <c r="V48" s="1061"/>
      <c r="Z48" s="1116"/>
      <c r="AA48" s="1112"/>
      <c r="AB48" s="1112"/>
      <c r="AC48" s="1112"/>
      <c r="AD48" s="1112"/>
      <c r="AE48" s="1112"/>
      <c r="AF48" s="1112"/>
      <c r="AG48" s="1112"/>
      <c r="AH48" s="1112"/>
      <c r="AI48" s="1112"/>
      <c r="AJ48" s="1112"/>
      <c r="AK48" s="1112"/>
      <c r="AL48" s="1112"/>
      <c r="AM48" s="1112"/>
      <c r="AN48" s="1112"/>
      <c r="AO48" s="1113"/>
      <c r="AP48" s="1061"/>
      <c r="AQ48" s="1061"/>
      <c r="AR48" s="1061"/>
      <c r="AS48" s="1061"/>
      <c r="AT48" s="1061"/>
      <c r="AU48" s="1061"/>
      <c r="AV48" s="1061"/>
      <c r="AW48" s="1061"/>
      <c r="AX48" s="1061"/>
      <c r="AY48" s="1064"/>
      <c r="AZ48" s="1061"/>
      <c r="BA48" s="1061"/>
      <c r="BB48" s="1061"/>
      <c r="BC48" s="1061"/>
      <c r="BD48" s="1061"/>
      <c r="BE48" s="1061"/>
      <c r="BF48" s="1061"/>
      <c r="BG48" s="1061"/>
      <c r="BH48" s="1061"/>
      <c r="BI48" s="1061"/>
      <c r="BJ48" s="1061"/>
      <c r="BK48" s="1061"/>
      <c r="BL48" s="1065"/>
      <c r="BM48" s="479"/>
      <c r="BN48" s="479"/>
      <c r="BO48" s="479"/>
      <c r="BP48" s="479"/>
      <c r="BQ48" s="479"/>
      <c r="BR48" s="479"/>
      <c r="BS48" s="479"/>
      <c r="BT48" s="479"/>
      <c r="BU48" s="479"/>
      <c r="BV48" s="479"/>
      <c r="BW48" s="479"/>
      <c r="BX48" s="479"/>
      <c r="BY48" s="479"/>
      <c r="BZ48" s="479"/>
      <c r="CA48" s="479"/>
      <c r="CB48" s="479"/>
      <c r="CC48" s="479"/>
      <c r="CD48" s="479"/>
      <c r="CE48" s="479"/>
    </row>
    <row r="49" ht="33.0" customHeight="1">
      <c r="A49" s="496"/>
      <c r="B49" s="496"/>
      <c r="C49" s="496"/>
      <c r="D49" s="496"/>
      <c r="E49" s="496"/>
      <c r="F49" s="496"/>
      <c r="G49" s="496"/>
      <c r="H49" s="496"/>
      <c r="I49" s="496"/>
      <c r="J49" s="1118" t="s">
        <v>758</v>
      </c>
      <c r="K49" s="1119"/>
      <c r="L49" s="1093"/>
      <c r="M49" s="1093"/>
      <c r="N49" s="1093"/>
      <c r="O49" s="1093"/>
      <c r="P49" s="1093"/>
      <c r="Q49" s="1093"/>
      <c r="R49" s="1093"/>
      <c r="S49" s="1093"/>
      <c r="T49" s="1093"/>
      <c r="U49" s="1093"/>
      <c r="V49" s="1093"/>
      <c r="W49" s="1093"/>
      <c r="X49" s="1093"/>
      <c r="Y49" s="1093"/>
      <c r="Z49" s="1093"/>
      <c r="AA49" s="1090"/>
      <c r="AB49" s="1090"/>
      <c r="AC49" s="1090"/>
      <c r="AD49" s="1090"/>
      <c r="AE49" s="1090"/>
      <c r="AF49" s="1090"/>
      <c r="AG49" s="1090"/>
      <c r="AH49" s="1090"/>
      <c r="AI49" s="1090"/>
      <c r="AJ49" s="1090"/>
      <c r="AK49" s="1090"/>
      <c r="AL49" s="1090"/>
      <c r="AM49" s="1090"/>
      <c r="AN49" s="1090"/>
      <c r="AO49" s="1090"/>
      <c r="AP49" s="1093" t="s">
        <v>761</v>
      </c>
      <c r="AQ49" s="1093"/>
      <c r="AR49" s="1121"/>
      <c r="AS49" s="1121"/>
      <c r="AT49" s="1121"/>
      <c r="AU49" s="1121"/>
      <c r="AV49" s="1121"/>
      <c r="AW49" s="1121"/>
      <c r="AX49" s="1121"/>
      <c r="AY49" s="1094" t="s">
        <v>129</v>
      </c>
      <c r="AZ49" s="1121"/>
      <c r="BA49" s="1121"/>
      <c r="BB49" s="1121"/>
      <c r="BC49" s="1121"/>
      <c r="BD49" s="1121"/>
      <c r="BE49" s="1121"/>
      <c r="BF49" s="1121"/>
      <c r="BG49" s="1121"/>
      <c r="BH49" s="1121"/>
      <c r="BI49" s="1121"/>
      <c r="BJ49" s="1121"/>
      <c r="BK49" s="1121"/>
      <c r="BL49" s="1126"/>
      <c r="BM49" s="496"/>
      <c r="BN49" s="496"/>
      <c r="BO49" s="496"/>
      <c r="BP49" s="496"/>
      <c r="BQ49" s="496"/>
      <c r="BR49" s="496"/>
      <c r="BS49" s="496"/>
      <c r="BT49" s="496"/>
      <c r="BU49" s="496"/>
      <c r="BV49" s="496"/>
      <c r="BW49" s="496"/>
      <c r="BX49" s="496"/>
      <c r="BY49" s="496"/>
      <c r="BZ49" s="496"/>
      <c r="CA49" s="496"/>
      <c r="CB49" s="496"/>
      <c r="CC49" s="496"/>
      <c r="CD49" s="496"/>
      <c r="CE49" s="496"/>
    </row>
    <row r="50" ht="18.0" customHeight="1">
      <c r="A50" s="479"/>
      <c r="B50" s="482"/>
      <c r="C50" s="479"/>
      <c r="D50" s="479"/>
      <c r="E50" s="479"/>
      <c r="F50" s="479"/>
      <c r="G50" s="479"/>
      <c r="H50" s="479"/>
      <c r="I50" s="479"/>
      <c r="J50" s="1128" t="s">
        <v>129</v>
      </c>
      <c r="K50" s="1098"/>
      <c r="L50" s="479"/>
      <c r="M50" s="479"/>
      <c r="N50" s="479"/>
      <c r="O50" s="479"/>
      <c r="P50" s="479"/>
      <c r="Q50" s="479"/>
      <c r="R50" s="479"/>
      <c r="S50" s="479"/>
      <c r="T50" s="479"/>
      <c r="U50" s="479"/>
      <c r="V50" s="479"/>
      <c r="Z50" s="957"/>
      <c r="AA50" s="479"/>
      <c r="AB50" s="479"/>
      <c r="AC50" s="479"/>
      <c r="AD50" s="479"/>
      <c r="AE50" s="479"/>
      <c r="AF50" s="479"/>
      <c r="AG50" s="479"/>
      <c r="AH50" s="479"/>
      <c r="AI50" s="479"/>
      <c r="AJ50" s="479"/>
      <c r="AK50" s="479"/>
      <c r="AL50" s="479"/>
      <c r="AM50" s="479"/>
      <c r="AN50" s="479"/>
      <c r="AO50" s="479"/>
      <c r="AP50" s="479"/>
      <c r="AQ50" s="479"/>
      <c r="AR50" s="479"/>
      <c r="AS50" s="479"/>
      <c r="AT50" s="479"/>
      <c r="AU50" s="479"/>
      <c r="AV50" s="479"/>
      <c r="AW50" s="479"/>
      <c r="AX50" s="479"/>
      <c r="AY50" s="952"/>
      <c r="AZ50" s="479"/>
      <c r="BA50" s="479"/>
      <c r="BB50" s="479"/>
      <c r="BC50" s="479"/>
      <c r="BD50" s="479"/>
      <c r="BE50" s="479"/>
      <c r="BF50" s="479"/>
      <c r="BG50" s="479"/>
      <c r="BH50" s="479"/>
      <c r="BI50" s="479"/>
      <c r="BJ50" s="479"/>
      <c r="BK50" s="479"/>
      <c r="BL50" s="1057"/>
      <c r="BM50" s="479"/>
      <c r="BN50" s="479"/>
      <c r="BO50" s="479"/>
      <c r="BP50" s="479"/>
      <c r="BQ50" s="479"/>
      <c r="BR50" s="479"/>
      <c r="BS50" s="479"/>
      <c r="BT50" s="479"/>
      <c r="BU50" s="479"/>
      <c r="BV50" s="479"/>
      <c r="BW50" s="479"/>
      <c r="BX50" s="479"/>
      <c r="BY50" s="479"/>
      <c r="BZ50" s="479"/>
      <c r="CA50" s="479"/>
      <c r="CB50" s="479"/>
      <c r="CC50" s="479"/>
      <c r="CD50" s="479"/>
      <c r="CE50" s="479"/>
    </row>
    <row r="51" ht="21.0" customHeight="1">
      <c r="A51" s="479"/>
      <c r="B51" s="482"/>
      <c r="C51" s="479"/>
      <c r="D51" s="479"/>
      <c r="E51" s="479"/>
      <c r="F51" s="479"/>
      <c r="G51" s="479"/>
      <c r="H51" s="479"/>
      <c r="I51" s="479"/>
      <c r="J51" s="1130"/>
      <c r="K51" s="1098" t="b">
        <v>0</v>
      </c>
      <c r="L51" s="536" t="s">
        <v>620</v>
      </c>
      <c r="M51" s="536"/>
      <c r="N51" s="536"/>
      <c r="O51" s="536"/>
      <c r="P51" s="536"/>
      <c r="Q51" s="536"/>
      <c r="R51" s="536"/>
      <c r="S51" s="536"/>
      <c r="T51" s="536"/>
      <c r="U51" s="536"/>
      <c r="V51" s="536"/>
      <c r="Z51" s="959"/>
      <c r="AA51" s="536"/>
      <c r="AB51" s="536"/>
      <c r="AC51" s="536"/>
      <c r="AD51" s="536"/>
      <c r="AE51" s="536"/>
      <c r="AF51" s="536"/>
      <c r="AG51" s="536"/>
      <c r="AH51" s="536"/>
      <c r="AI51" s="536"/>
      <c r="AJ51" s="536"/>
      <c r="AK51" s="536"/>
      <c r="AL51" s="536"/>
      <c r="AM51" s="536"/>
      <c r="AN51" s="536"/>
      <c r="AO51" s="536"/>
      <c r="AP51" s="536"/>
      <c r="AQ51" s="536"/>
      <c r="AR51" s="536"/>
      <c r="AS51" s="536"/>
      <c r="AT51" s="536"/>
      <c r="AU51" s="536"/>
      <c r="AV51" s="536"/>
      <c r="AW51" s="536"/>
      <c r="AX51" s="536"/>
      <c r="AY51" s="952"/>
      <c r="AZ51" s="536"/>
      <c r="BA51" s="536"/>
      <c r="BB51" s="536"/>
      <c r="BC51" s="536"/>
      <c r="BD51" s="536"/>
      <c r="BE51" s="536"/>
      <c r="BF51" s="536"/>
      <c r="BG51" s="536"/>
      <c r="BH51" s="536"/>
      <c r="BI51" s="536"/>
      <c r="BJ51" s="536"/>
      <c r="BK51" s="536"/>
      <c r="BL51" s="1022"/>
      <c r="BM51" s="479"/>
      <c r="BN51" s="479"/>
      <c r="BO51" s="479"/>
      <c r="BP51" s="479"/>
      <c r="BQ51" s="479"/>
      <c r="BR51" s="479"/>
      <c r="BS51" s="479"/>
      <c r="BT51" s="479"/>
      <c r="BU51" s="479"/>
      <c r="BV51" s="479"/>
      <c r="BW51" s="479"/>
      <c r="BX51" s="479"/>
      <c r="BY51" s="479"/>
      <c r="BZ51" s="479"/>
      <c r="CA51" s="479"/>
      <c r="CB51" s="479"/>
      <c r="CC51" s="479"/>
      <c r="CD51" s="479"/>
      <c r="CE51" s="479"/>
    </row>
    <row r="52" ht="21.0" customHeight="1">
      <c r="A52" s="479"/>
      <c r="B52" s="482"/>
      <c r="C52" s="479"/>
      <c r="D52" s="479"/>
      <c r="E52" s="479"/>
      <c r="F52" s="479"/>
      <c r="G52" s="479"/>
      <c r="H52" s="479"/>
      <c r="I52" s="479"/>
      <c r="J52" s="1130"/>
      <c r="K52" s="1098" t="b">
        <v>0</v>
      </c>
      <c r="L52" s="1100" t="s">
        <v>749</v>
      </c>
      <c r="M52" s="536"/>
      <c r="N52" s="536"/>
      <c r="O52" s="536"/>
      <c r="P52" s="536"/>
      <c r="Q52" s="536"/>
      <c r="R52" s="536"/>
      <c r="S52" s="536"/>
      <c r="T52" s="536"/>
      <c r="U52" s="536"/>
      <c r="V52" s="536"/>
      <c r="Z52" s="964" t="b">
        <v>0</v>
      </c>
      <c r="AA52" s="536" t="s">
        <v>748</v>
      </c>
      <c r="AB52" s="536"/>
      <c r="AC52" s="536"/>
      <c r="AD52" s="536"/>
      <c r="AE52" s="536"/>
      <c r="AF52" s="536"/>
      <c r="AG52" s="536"/>
      <c r="AH52" s="536"/>
      <c r="AI52" s="536"/>
      <c r="AJ52" s="536"/>
      <c r="AK52" s="536"/>
      <c r="AL52" s="536"/>
      <c r="AM52" s="536"/>
      <c r="AN52" s="536"/>
      <c r="AO52" s="536"/>
      <c r="AP52" s="536"/>
      <c r="AQ52" s="536"/>
      <c r="AR52" s="536"/>
      <c r="AS52" s="536"/>
      <c r="AT52" s="536"/>
      <c r="AU52" s="536"/>
      <c r="AV52" s="536"/>
      <c r="AW52" s="536"/>
      <c r="AX52" s="536"/>
      <c r="AY52" s="952"/>
      <c r="AZ52" s="536"/>
      <c r="BA52" s="536"/>
      <c r="BB52" s="536"/>
      <c r="BC52" s="536"/>
      <c r="BD52" s="536"/>
      <c r="BE52" s="536"/>
      <c r="BF52" s="536"/>
      <c r="BG52" s="536"/>
      <c r="BH52" s="536"/>
      <c r="BI52" s="536"/>
      <c r="BJ52" s="536"/>
      <c r="BK52" s="536"/>
      <c r="BL52" s="1022"/>
      <c r="BM52" s="479"/>
      <c r="BN52" s="479"/>
      <c r="BO52" s="479"/>
      <c r="BP52" s="479"/>
      <c r="BQ52" s="479"/>
      <c r="BR52" s="479"/>
      <c r="BS52" s="479"/>
      <c r="BT52" s="479"/>
      <c r="BU52" s="479"/>
      <c r="BV52" s="479"/>
      <c r="BW52" s="479"/>
      <c r="BX52" s="479"/>
      <c r="BY52" s="479"/>
      <c r="BZ52" s="479"/>
      <c r="CA52" s="479"/>
      <c r="CB52" s="479"/>
      <c r="CC52" s="479"/>
      <c r="CD52" s="479"/>
      <c r="CE52" s="479"/>
    </row>
    <row r="53" ht="21.0" customHeight="1">
      <c r="A53" s="479"/>
      <c r="B53" s="482"/>
      <c r="C53" s="479"/>
      <c r="D53" s="479"/>
      <c r="E53" s="479"/>
      <c r="F53" s="479"/>
      <c r="G53" s="479"/>
      <c r="H53" s="479"/>
      <c r="I53" s="479"/>
      <c r="J53" s="1130"/>
      <c r="K53" s="1098" t="b">
        <v>0</v>
      </c>
      <c r="L53" s="974" t="s">
        <v>844</v>
      </c>
      <c r="M53" s="536"/>
      <c r="N53" s="536"/>
      <c r="O53" s="536"/>
      <c r="P53" s="536"/>
      <c r="Q53" s="536"/>
      <c r="R53" s="536"/>
      <c r="S53" s="536"/>
      <c r="T53" s="536"/>
      <c r="U53" s="536"/>
      <c r="V53" s="536"/>
      <c r="Z53" s="964" t="b">
        <v>0</v>
      </c>
      <c r="AA53" s="536" t="s">
        <v>751</v>
      </c>
      <c r="AB53" s="536"/>
      <c r="AC53" s="536"/>
      <c r="AD53" s="536"/>
      <c r="AE53" s="536"/>
      <c r="AF53" s="536"/>
      <c r="AG53" s="536"/>
      <c r="AH53" s="536"/>
      <c r="AI53" s="536"/>
      <c r="AJ53" s="536"/>
      <c r="AK53" s="536"/>
      <c r="AL53" s="536"/>
      <c r="AM53" s="536"/>
      <c r="AN53" s="536"/>
      <c r="AO53" s="536"/>
      <c r="AP53" s="536"/>
      <c r="AQ53" s="536"/>
      <c r="AR53" s="536"/>
      <c r="AS53" s="536"/>
      <c r="AT53" s="536"/>
      <c r="AU53" s="536"/>
      <c r="AV53" s="536"/>
      <c r="AW53" s="536"/>
      <c r="AX53" s="536"/>
      <c r="AY53" s="952"/>
      <c r="AZ53" s="536"/>
      <c r="BA53" s="536"/>
      <c r="BB53" s="536"/>
      <c r="BC53" s="536"/>
      <c r="BD53" s="536"/>
      <c r="BE53" s="536"/>
      <c r="BF53" s="536"/>
      <c r="BG53" s="536"/>
      <c r="BH53" s="536"/>
      <c r="BI53" s="536"/>
      <c r="BJ53" s="536"/>
      <c r="BK53" s="536"/>
      <c r="BL53" s="1022"/>
      <c r="BM53" s="479"/>
      <c r="BN53" s="479"/>
      <c r="BO53" s="479"/>
      <c r="BP53" s="479"/>
      <c r="BQ53" s="479"/>
      <c r="BR53" s="479"/>
      <c r="BS53" s="479"/>
      <c r="BT53" s="479"/>
      <c r="BU53" s="479"/>
      <c r="BV53" s="479"/>
      <c r="BW53" s="479"/>
      <c r="BX53" s="479"/>
      <c r="BY53" s="479"/>
      <c r="BZ53" s="479"/>
      <c r="CA53" s="479"/>
      <c r="CB53" s="479"/>
      <c r="CC53" s="479"/>
      <c r="CD53" s="479"/>
      <c r="CE53" s="479"/>
    </row>
    <row r="54" ht="21.0" customHeight="1">
      <c r="A54" s="479"/>
      <c r="B54" s="482"/>
      <c r="C54" s="479"/>
      <c r="D54" s="479"/>
      <c r="E54" s="479"/>
      <c r="F54" s="479"/>
      <c r="G54" s="479"/>
      <c r="H54" s="479"/>
      <c r="I54" s="479"/>
      <c r="J54" s="1130"/>
      <c r="K54" s="1098" t="b">
        <v>0</v>
      </c>
      <c r="L54" s="536" t="s">
        <v>752</v>
      </c>
      <c r="M54" s="536"/>
      <c r="N54" s="536"/>
      <c r="O54" s="536"/>
      <c r="P54" s="536"/>
      <c r="Q54" s="536"/>
      <c r="R54" s="536"/>
      <c r="S54" s="536"/>
      <c r="T54" s="536"/>
      <c r="U54" s="536"/>
      <c r="V54" s="536"/>
      <c r="Z54" s="959"/>
      <c r="AA54" s="536"/>
      <c r="AB54" s="536"/>
      <c r="AC54" s="536"/>
      <c r="AD54" s="536"/>
      <c r="AE54" s="536"/>
      <c r="AF54" s="536"/>
      <c r="AG54" s="536"/>
      <c r="AH54" s="536"/>
      <c r="AI54" s="536"/>
      <c r="AJ54" s="536"/>
      <c r="AK54" s="536"/>
      <c r="AL54" s="536"/>
      <c r="AM54" s="536"/>
      <c r="AN54" s="536"/>
      <c r="AO54" s="536"/>
      <c r="AP54" s="536"/>
      <c r="AQ54" s="536"/>
      <c r="AR54" s="536"/>
      <c r="AS54" s="536"/>
      <c r="AT54" s="536"/>
      <c r="AU54" s="536"/>
      <c r="AV54" s="536"/>
      <c r="AW54" s="536"/>
      <c r="AX54" s="536"/>
      <c r="AY54" s="952"/>
      <c r="AZ54" s="536"/>
      <c r="BA54" s="536"/>
      <c r="BB54" s="536"/>
      <c r="BC54" s="536"/>
      <c r="BD54" s="536"/>
      <c r="BE54" s="536"/>
      <c r="BF54" s="536"/>
      <c r="BG54" s="536"/>
      <c r="BH54" s="536"/>
      <c r="BI54" s="536"/>
      <c r="BJ54" s="536"/>
      <c r="BK54" s="536"/>
      <c r="BL54" s="1022"/>
      <c r="BM54" s="479"/>
      <c r="BN54" s="479"/>
      <c r="BO54" s="479"/>
      <c r="BP54" s="479"/>
      <c r="BQ54" s="479"/>
      <c r="BR54" s="479"/>
      <c r="BS54" s="479"/>
      <c r="BT54" s="479"/>
      <c r="BU54" s="479"/>
      <c r="BV54" s="479"/>
      <c r="BW54" s="479"/>
      <c r="BX54" s="479"/>
      <c r="BY54" s="479"/>
      <c r="BZ54" s="479"/>
      <c r="CA54" s="479"/>
      <c r="CB54" s="479"/>
      <c r="CC54" s="479"/>
      <c r="CD54" s="479"/>
      <c r="CE54" s="479"/>
    </row>
    <row r="55" ht="21.0" customHeight="1">
      <c r="A55" s="479"/>
      <c r="B55" s="482"/>
      <c r="C55" s="479"/>
      <c r="D55" s="479"/>
      <c r="E55" s="479"/>
      <c r="F55" s="479"/>
      <c r="G55" s="479"/>
      <c r="H55" s="479"/>
      <c r="I55" s="479"/>
      <c r="J55" s="1134"/>
      <c r="K55" s="1098" t="b">
        <v>0</v>
      </c>
      <c r="L55" s="536" t="s">
        <v>755</v>
      </c>
      <c r="M55" s="536"/>
      <c r="N55" s="536"/>
      <c r="O55" s="536"/>
      <c r="P55" s="536"/>
      <c r="Q55" s="536"/>
      <c r="R55" s="536"/>
      <c r="S55" s="536"/>
      <c r="T55" s="536"/>
      <c r="U55" s="536"/>
      <c r="V55" s="536"/>
      <c r="Z55" s="991" t="b">
        <v>0</v>
      </c>
      <c r="AA55" s="990" t="s">
        <v>866</v>
      </c>
      <c r="AB55" s="990"/>
      <c r="AC55" s="990"/>
      <c r="AD55" s="990"/>
      <c r="AE55" s="990"/>
      <c r="AF55" s="990"/>
      <c r="AG55" s="990"/>
      <c r="AH55" s="990"/>
      <c r="AI55" s="990"/>
      <c r="AJ55" s="990"/>
      <c r="AK55" s="990"/>
      <c r="AL55" s="990"/>
      <c r="AM55" s="990"/>
      <c r="AN55" s="990"/>
      <c r="AO55" s="990"/>
      <c r="AP55" s="990"/>
      <c r="AQ55" s="990"/>
      <c r="AR55" s="990"/>
      <c r="AS55" s="990"/>
      <c r="AT55" s="990"/>
      <c r="AU55" s="990"/>
      <c r="AV55" s="990"/>
      <c r="AW55" s="990"/>
      <c r="AX55" s="990"/>
      <c r="AY55" s="1064"/>
      <c r="AZ55" s="1036"/>
      <c r="BA55" s="1036"/>
      <c r="BB55" s="1036"/>
      <c r="BC55" s="1036"/>
      <c r="BD55" s="1036"/>
      <c r="BE55" s="1036"/>
      <c r="BF55" s="1036"/>
      <c r="BG55" s="1036"/>
      <c r="BH55" s="1036"/>
      <c r="BI55" s="1036"/>
      <c r="BJ55" s="1036"/>
      <c r="BK55" s="1036"/>
      <c r="BL55" s="1083"/>
      <c r="BM55" s="479"/>
      <c r="BN55" s="479"/>
      <c r="BO55" s="479"/>
      <c r="BP55" s="479"/>
      <c r="BQ55" s="479"/>
      <c r="BR55" s="479"/>
      <c r="BS55" s="479"/>
      <c r="BT55" s="479"/>
      <c r="BU55" s="479"/>
      <c r="BV55" s="479"/>
      <c r="BW55" s="479"/>
      <c r="BX55" s="479"/>
      <c r="BY55" s="479"/>
      <c r="BZ55" s="479"/>
      <c r="CA55" s="479"/>
      <c r="CB55" s="479"/>
      <c r="CC55" s="479"/>
      <c r="CD55" s="479"/>
      <c r="CE55" s="479"/>
    </row>
    <row r="56" ht="18.0" customHeight="1">
      <c r="A56" s="479"/>
      <c r="B56" s="482"/>
      <c r="C56" s="479"/>
      <c r="D56" s="479"/>
      <c r="E56" s="479"/>
      <c r="F56" s="479"/>
      <c r="G56" s="479"/>
      <c r="H56" s="479"/>
      <c r="I56" s="479"/>
      <c r="J56" s="1194" t="s">
        <v>678</v>
      </c>
      <c r="K56" s="1067" t="s">
        <v>710</v>
      </c>
      <c r="L56" s="1067"/>
      <c r="M56" s="1067"/>
      <c r="N56" s="1067"/>
      <c r="O56" s="1067"/>
      <c r="P56" s="1067"/>
      <c r="Q56" s="1067"/>
      <c r="R56" s="1067"/>
      <c r="S56" s="1067"/>
      <c r="T56" s="1067"/>
      <c r="U56" s="1067"/>
      <c r="V56" s="1067"/>
      <c r="W56" s="1067"/>
      <c r="X56" s="1067"/>
      <c r="Y56" s="1195"/>
      <c r="Z56" s="536"/>
      <c r="AA56" s="536"/>
      <c r="AB56" s="536"/>
      <c r="AC56" s="536"/>
      <c r="AD56" s="536"/>
      <c r="AE56" s="536"/>
      <c r="AF56" s="536"/>
      <c r="AG56" s="536"/>
      <c r="AH56" s="536"/>
      <c r="AI56" s="536"/>
      <c r="AJ56" s="536"/>
      <c r="AK56" s="536"/>
      <c r="AL56" s="536"/>
      <c r="AM56" s="536"/>
      <c r="AN56" s="536"/>
      <c r="AO56" s="536"/>
      <c r="AP56" s="536"/>
      <c r="AQ56" s="536"/>
      <c r="AR56" s="536"/>
      <c r="AS56" s="536"/>
      <c r="AT56" s="536"/>
      <c r="AU56" s="536"/>
      <c r="AV56" s="536"/>
      <c r="AW56" s="536"/>
      <c r="AX56" s="536"/>
      <c r="AY56" s="479"/>
      <c r="AZ56" s="536"/>
      <c r="BA56" s="536"/>
      <c r="BB56" s="536"/>
      <c r="BC56" s="536"/>
      <c r="BD56" s="536"/>
      <c r="BE56" s="536"/>
      <c r="BF56" s="536"/>
      <c r="BG56" s="536"/>
      <c r="BH56" s="536"/>
      <c r="BI56" s="536"/>
      <c r="BJ56" s="536"/>
      <c r="BK56" s="536"/>
      <c r="BL56" s="536"/>
      <c r="BM56" s="479"/>
      <c r="BN56" s="479"/>
      <c r="BO56" s="479"/>
      <c r="BP56" s="479"/>
      <c r="BQ56" s="479"/>
      <c r="BR56" s="479"/>
      <c r="BS56" s="479"/>
      <c r="BT56" s="479"/>
      <c r="BU56" s="479"/>
      <c r="BV56" s="479"/>
      <c r="BW56" s="479"/>
      <c r="BX56" s="479"/>
      <c r="BY56" s="479"/>
      <c r="BZ56" s="479"/>
      <c r="CA56" s="479"/>
      <c r="CB56" s="479"/>
      <c r="CC56" s="479"/>
      <c r="CD56" s="479"/>
      <c r="CE56" s="479"/>
    </row>
    <row r="57" ht="30.0" customHeight="1">
      <c r="A57" s="479"/>
      <c r="B57" s="482"/>
      <c r="C57" s="479"/>
      <c r="D57" s="479"/>
      <c r="E57" s="479"/>
      <c r="F57" s="479"/>
      <c r="G57" s="479"/>
      <c r="H57" s="479"/>
      <c r="I57" s="479"/>
      <c r="J57" s="1071"/>
      <c r="K57" s="536" t="s">
        <v>711</v>
      </c>
      <c r="L57" s="536"/>
      <c r="M57" s="536"/>
      <c r="N57" s="536"/>
      <c r="O57" s="536"/>
      <c r="P57" s="536"/>
      <c r="Q57" s="536" t="s">
        <v>712</v>
      </c>
      <c r="R57" s="479"/>
      <c r="S57" s="536"/>
      <c r="T57" s="536"/>
      <c r="U57" s="536"/>
      <c r="V57" s="536"/>
      <c r="Z57" s="1169" t="s">
        <v>713</v>
      </c>
      <c r="AA57" s="1170"/>
      <c r="AB57" s="1171"/>
      <c r="AC57" s="1171"/>
      <c r="AD57" s="1171"/>
      <c r="AE57" s="1171"/>
      <c r="AF57" s="1171"/>
      <c r="AG57" s="1171"/>
      <c r="AH57" s="1171"/>
      <c r="AI57" s="1171"/>
      <c r="AJ57" s="1171"/>
      <c r="AK57" s="1171"/>
      <c r="AL57" s="1171"/>
      <c r="AM57" s="1171"/>
      <c r="AN57" s="1171"/>
      <c r="AO57" s="1171"/>
      <c r="AP57" s="1171" t="s">
        <v>714</v>
      </c>
      <c r="AQ57" s="1171"/>
      <c r="AR57" s="1171"/>
      <c r="AS57" s="1171"/>
      <c r="AT57" s="1171"/>
      <c r="AU57" s="1171"/>
      <c r="AV57" s="1171"/>
      <c r="AW57" s="1171"/>
      <c r="AX57" s="1171"/>
      <c r="AY57" s="1172" t="s">
        <v>147</v>
      </c>
      <c r="AZ57" s="1173" t="s">
        <v>715</v>
      </c>
      <c r="BA57" s="1171"/>
      <c r="BB57" s="1171"/>
      <c r="BC57" s="1171"/>
      <c r="BD57" s="1171"/>
      <c r="BE57" s="1171"/>
      <c r="BF57" s="1171"/>
      <c r="BG57" s="1171" t="s">
        <v>717</v>
      </c>
      <c r="BH57" s="1171"/>
      <c r="BI57" s="1171"/>
      <c r="BJ57" s="1171"/>
      <c r="BK57" s="1171"/>
      <c r="BL57" s="1175"/>
      <c r="BM57" s="479"/>
      <c r="BN57" s="479"/>
      <c r="BO57" s="479"/>
      <c r="BP57" s="479"/>
      <c r="BQ57" s="479"/>
      <c r="BR57" s="479"/>
      <c r="BS57" s="479"/>
      <c r="BT57" s="479"/>
      <c r="BU57" s="479"/>
      <c r="BV57" s="479"/>
      <c r="BW57" s="479"/>
      <c r="BX57" s="479"/>
      <c r="BY57" s="479"/>
      <c r="BZ57" s="479"/>
      <c r="CA57" s="479"/>
      <c r="CB57" s="479"/>
      <c r="CC57" s="479"/>
      <c r="CD57" s="479"/>
      <c r="CE57" s="479"/>
    </row>
    <row r="58" ht="28.5" customHeight="1">
      <c r="A58" s="479"/>
      <c r="B58" s="482"/>
      <c r="C58" s="479"/>
      <c r="D58" s="479"/>
      <c r="E58" s="479"/>
      <c r="F58" s="479"/>
      <c r="G58" s="479"/>
      <c r="H58" s="479"/>
      <c r="I58" s="479"/>
      <c r="J58" s="1071"/>
      <c r="K58" s="536" t="s">
        <v>549</v>
      </c>
      <c r="L58" s="536"/>
      <c r="M58" s="536"/>
      <c r="N58" s="536"/>
      <c r="O58" s="536"/>
      <c r="P58" s="536"/>
      <c r="Q58" s="536"/>
      <c r="R58" s="536"/>
      <c r="S58" s="536"/>
      <c r="T58" s="536"/>
      <c r="U58" s="536"/>
      <c r="V58" s="536"/>
      <c r="Z58" s="991" t="b">
        <v>0</v>
      </c>
      <c r="AA58" s="990" t="s">
        <v>718</v>
      </c>
      <c r="AB58" s="990"/>
      <c r="AC58" s="990"/>
      <c r="AD58" s="990"/>
      <c r="AE58" s="990"/>
      <c r="AF58" s="990"/>
      <c r="AG58" s="990"/>
      <c r="AH58" s="989" t="b">
        <v>0</v>
      </c>
      <c r="AI58" s="990" t="s">
        <v>719</v>
      </c>
      <c r="AJ58" s="990"/>
      <c r="AK58" s="990"/>
      <c r="AL58" s="990"/>
      <c r="AM58" s="990"/>
      <c r="AN58" s="990"/>
      <c r="AO58" s="990"/>
      <c r="AP58" s="989" t="b">
        <v>0</v>
      </c>
      <c r="AQ58" s="536" t="s">
        <v>726</v>
      </c>
      <c r="AR58" s="990"/>
      <c r="AS58" s="990"/>
      <c r="AT58" s="990"/>
      <c r="AU58" s="990"/>
      <c r="AV58" s="990"/>
      <c r="AW58" s="990"/>
      <c r="AX58" s="990"/>
      <c r="AY58" s="1176"/>
      <c r="AZ58" s="1177" t="b">
        <v>0</v>
      </c>
      <c r="BA58" s="990" t="s">
        <v>720</v>
      </c>
      <c r="BB58" s="990"/>
      <c r="BC58" s="990"/>
      <c r="BD58" s="990"/>
      <c r="BE58" s="990"/>
      <c r="BF58" s="990"/>
      <c r="BG58" s="989" t="b">
        <v>0</v>
      </c>
      <c r="BH58" s="990" t="s">
        <v>722</v>
      </c>
      <c r="BI58" s="990"/>
      <c r="BJ58" s="990"/>
      <c r="BK58" s="990"/>
      <c r="BL58" s="998"/>
      <c r="BM58" s="479"/>
      <c r="BN58" s="479"/>
      <c r="BO58" s="479"/>
      <c r="BP58" s="479"/>
      <c r="BQ58" s="479"/>
      <c r="BR58" s="479"/>
      <c r="BS58" s="479"/>
      <c r="BT58" s="479"/>
      <c r="BU58" s="479"/>
      <c r="BV58" s="479"/>
      <c r="BW58" s="479"/>
      <c r="BX58" s="479"/>
      <c r="BY58" s="479"/>
      <c r="BZ58" s="479"/>
      <c r="CA58" s="479"/>
      <c r="CB58" s="479"/>
      <c r="CC58" s="479"/>
      <c r="CD58" s="479"/>
      <c r="CE58" s="479"/>
    </row>
    <row r="59" ht="18.0" customHeight="1">
      <c r="A59" s="479"/>
      <c r="B59" s="482"/>
      <c r="C59" s="479"/>
      <c r="D59" s="479"/>
      <c r="E59" s="479"/>
      <c r="F59" s="479"/>
      <c r="G59" s="479"/>
      <c r="H59" s="479"/>
      <c r="I59" s="479"/>
      <c r="J59" s="1179"/>
      <c r="K59" s="536" t="s">
        <v>555</v>
      </c>
      <c r="L59" s="536"/>
      <c r="M59" s="536"/>
      <c r="N59" s="536"/>
      <c r="O59" s="536"/>
      <c r="P59" s="536"/>
      <c r="Q59" s="536"/>
      <c r="R59" s="536" t="s">
        <v>723</v>
      </c>
      <c r="S59" s="536"/>
      <c r="T59" s="536"/>
      <c r="U59" s="536"/>
      <c r="V59" s="1072"/>
      <c r="Z59" s="536"/>
      <c r="AA59" s="536"/>
      <c r="AB59" s="536"/>
      <c r="AC59" s="536"/>
      <c r="AD59" s="536"/>
      <c r="AE59" s="536"/>
      <c r="AF59" s="536"/>
      <c r="AG59" s="536"/>
      <c r="AH59" s="536"/>
      <c r="AI59" s="536"/>
      <c r="AJ59" s="536"/>
      <c r="AK59" s="536"/>
      <c r="AL59" s="536"/>
      <c r="AM59" s="536"/>
      <c r="AN59" s="536"/>
      <c r="AO59" s="536"/>
      <c r="AP59" s="536"/>
      <c r="AQ59" s="536"/>
      <c r="AR59" s="536"/>
      <c r="AS59" s="536"/>
      <c r="AT59" s="536"/>
      <c r="AU59" s="536"/>
      <c r="AV59" s="536"/>
      <c r="AW59" s="536"/>
      <c r="AX59" s="536"/>
      <c r="AY59" s="479"/>
      <c r="AZ59" s="536"/>
      <c r="BA59" s="536"/>
      <c r="BB59" s="536"/>
      <c r="BC59" s="536"/>
      <c r="BD59" s="536"/>
      <c r="BE59" s="536"/>
      <c r="BF59" s="536"/>
      <c r="BG59" s="536"/>
      <c r="BH59" s="536"/>
      <c r="BI59" s="536"/>
      <c r="BJ59" s="536"/>
      <c r="BK59" s="536"/>
      <c r="BL59" s="536"/>
      <c r="BM59" s="479"/>
      <c r="BN59" s="479"/>
      <c r="BO59" s="479"/>
      <c r="BP59" s="479"/>
      <c r="BQ59" s="479"/>
      <c r="BR59" s="479"/>
      <c r="BS59" s="479"/>
      <c r="BT59" s="479"/>
      <c r="BU59" s="479"/>
      <c r="BV59" s="479"/>
      <c r="BW59" s="479"/>
      <c r="BX59" s="479"/>
      <c r="BY59" s="479"/>
      <c r="BZ59" s="479"/>
      <c r="CA59" s="479"/>
      <c r="CB59" s="479"/>
      <c r="CC59" s="479"/>
      <c r="CD59" s="479"/>
      <c r="CE59" s="479"/>
    </row>
    <row r="60" ht="33.0" customHeight="1">
      <c r="A60" s="479"/>
      <c r="B60" s="482"/>
      <c r="C60" s="479"/>
      <c r="D60" s="479"/>
      <c r="E60" s="479"/>
      <c r="F60" s="479"/>
      <c r="G60" s="479"/>
      <c r="H60" s="479"/>
      <c r="I60" s="479"/>
      <c r="J60" s="1196" t="s">
        <v>778</v>
      </c>
      <c r="K60" s="1182"/>
      <c r="L60" s="1183"/>
      <c r="M60" s="1183"/>
      <c r="N60" s="1183"/>
      <c r="O60" s="1183"/>
      <c r="P60" s="1183"/>
      <c r="Q60" s="1183"/>
      <c r="R60" s="1183"/>
      <c r="S60" s="1184" t="s">
        <v>779</v>
      </c>
      <c r="T60" s="1184" t="s">
        <v>684</v>
      </c>
      <c r="U60" s="1184"/>
      <c r="V60" s="1184" t="s">
        <v>851</v>
      </c>
      <c r="W60" s="1184"/>
      <c r="X60" s="1184"/>
      <c r="Y60" s="1184"/>
      <c r="Z60" s="1184"/>
      <c r="AA60" s="1184"/>
      <c r="AB60" s="1183"/>
      <c r="AC60" s="1183"/>
      <c r="AD60" s="1183"/>
      <c r="AE60" s="1183"/>
      <c r="AF60" s="1183"/>
      <c r="AG60" s="1183"/>
      <c r="AH60" s="1183"/>
      <c r="AI60" s="1183"/>
      <c r="AJ60" s="1183"/>
      <c r="AK60" s="1183"/>
      <c r="AL60" s="1185" t="s">
        <v>781</v>
      </c>
      <c r="AM60" s="1186"/>
      <c r="AN60" s="1186"/>
      <c r="AO60" s="1183"/>
      <c r="AP60" s="1183"/>
      <c r="AQ60" s="1183"/>
      <c r="AR60" s="1183"/>
      <c r="AS60" s="1183"/>
      <c r="AT60" s="1183"/>
      <c r="AU60" s="1183"/>
      <c r="AV60" s="1183"/>
      <c r="AW60" s="1183"/>
      <c r="AX60" s="1183"/>
      <c r="AY60" s="1186"/>
      <c r="AZ60" s="1183"/>
      <c r="BA60" s="1183"/>
      <c r="BB60" s="1183"/>
      <c r="BC60" s="1183"/>
      <c r="BD60" s="1183"/>
      <c r="BE60" s="1183"/>
      <c r="BF60" s="1183"/>
      <c r="BG60" s="1183"/>
      <c r="BH60" s="1183"/>
      <c r="BI60" s="1183"/>
      <c r="BJ60" s="1183"/>
      <c r="BK60" s="1183"/>
      <c r="BL60" s="1187"/>
      <c r="BM60" s="479"/>
      <c r="BN60" s="479"/>
      <c r="BO60" s="479"/>
      <c r="BP60" s="479"/>
      <c r="BQ60" s="479"/>
      <c r="BR60" s="479"/>
      <c r="BS60" s="479"/>
      <c r="BT60" s="479"/>
      <c r="BU60" s="479"/>
      <c r="BV60" s="479"/>
      <c r="BW60" s="479"/>
      <c r="BX60" s="479"/>
      <c r="BY60" s="479"/>
      <c r="BZ60" s="479"/>
      <c r="CA60" s="479"/>
      <c r="CB60" s="479"/>
      <c r="CC60" s="479"/>
      <c r="CD60" s="479"/>
      <c r="CE60" s="479"/>
    </row>
    <row r="61" ht="21.0" customHeight="1">
      <c r="A61" s="479"/>
      <c r="B61" s="482"/>
      <c r="C61" s="479"/>
      <c r="D61" s="479"/>
      <c r="E61" s="479"/>
      <c r="F61" s="479"/>
      <c r="G61" s="479"/>
      <c r="H61" s="479"/>
      <c r="I61" s="479"/>
      <c r="J61" s="964" t="b">
        <v>0</v>
      </c>
      <c r="K61" s="536" t="s">
        <v>783</v>
      </c>
      <c r="L61" s="536"/>
      <c r="M61" s="536"/>
      <c r="N61" s="536"/>
      <c r="O61" s="536"/>
      <c r="P61" s="536"/>
      <c r="Q61" s="536"/>
      <c r="R61" s="536"/>
      <c r="S61" s="536"/>
      <c r="T61" s="536"/>
      <c r="U61" s="536"/>
      <c r="V61" s="536"/>
      <c r="W61" s="536"/>
      <c r="X61" s="536"/>
      <c r="Y61" s="536"/>
      <c r="Z61" s="1189" t="s">
        <v>569</v>
      </c>
      <c r="AA61" s="536"/>
      <c r="AB61" s="536"/>
      <c r="AC61" s="536"/>
      <c r="AD61" s="536"/>
      <c r="AE61" s="536"/>
      <c r="AF61" s="536"/>
      <c r="AG61" s="536"/>
      <c r="AH61" s="536"/>
      <c r="AI61" s="536"/>
      <c r="AJ61" s="536"/>
      <c r="AK61" s="536"/>
      <c r="AL61" s="1038"/>
      <c r="AM61" s="536"/>
      <c r="AN61" s="536"/>
      <c r="AO61" s="536"/>
      <c r="AP61" s="536"/>
      <c r="AQ61" s="536"/>
      <c r="AR61" s="536"/>
      <c r="AS61" s="536"/>
      <c r="AT61" s="536"/>
      <c r="AU61" s="536"/>
      <c r="AV61" s="536"/>
      <c r="AW61" s="536"/>
      <c r="AX61" s="536"/>
      <c r="AY61" s="955"/>
      <c r="AZ61" s="536"/>
      <c r="BA61" s="536"/>
      <c r="BB61" s="536"/>
      <c r="BC61" s="536"/>
      <c r="BD61" s="536"/>
      <c r="BE61" s="536"/>
      <c r="BF61" s="536"/>
      <c r="BG61" s="536"/>
      <c r="BH61" s="536"/>
      <c r="BI61" s="536"/>
      <c r="BJ61" s="536"/>
      <c r="BK61" s="536"/>
      <c r="BL61" s="961"/>
      <c r="BM61" s="479"/>
      <c r="BN61" s="479"/>
      <c r="BO61" s="479"/>
      <c r="BP61" s="479"/>
      <c r="BQ61" s="479"/>
      <c r="BR61" s="479"/>
      <c r="BS61" s="479"/>
      <c r="BT61" s="479"/>
      <c r="BU61" s="479"/>
      <c r="BV61" s="479"/>
      <c r="BW61" s="479"/>
      <c r="BX61" s="479"/>
      <c r="BY61" s="479"/>
      <c r="BZ61" s="479"/>
      <c r="CA61" s="479"/>
      <c r="CB61" s="479"/>
      <c r="CC61" s="479"/>
      <c r="CD61" s="479"/>
      <c r="CE61" s="479"/>
    </row>
    <row r="62" ht="21.0" customHeight="1">
      <c r="A62" s="479"/>
      <c r="B62" s="482"/>
      <c r="C62" s="479"/>
      <c r="D62" s="479"/>
      <c r="E62" s="479"/>
      <c r="F62" s="479"/>
      <c r="G62" s="479"/>
      <c r="H62" s="479"/>
      <c r="I62" s="479"/>
      <c r="J62" s="1142" t="s">
        <v>784</v>
      </c>
      <c r="K62" s="1143" t="s">
        <v>786</v>
      </c>
      <c r="L62" s="536"/>
      <c r="M62" s="536"/>
      <c r="N62" s="536"/>
      <c r="O62" s="990"/>
      <c r="P62" s="990"/>
      <c r="Q62" s="990"/>
      <c r="R62" s="990"/>
      <c r="S62" s="990"/>
      <c r="T62" s="990"/>
      <c r="U62" s="990"/>
      <c r="V62" s="990"/>
      <c r="W62" s="990"/>
      <c r="X62" s="990"/>
      <c r="Y62" s="990"/>
      <c r="Z62" s="1192" t="s">
        <v>569</v>
      </c>
      <c r="AA62" s="990"/>
      <c r="AB62" s="990"/>
      <c r="AC62" s="990"/>
      <c r="AD62" s="990"/>
      <c r="AE62" s="990"/>
      <c r="AF62" s="990"/>
      <c r="AG62" s="990"/>
      <c r="AH62" s="990"/>
      <c r="AI62" s="990"/>
      <c r="AJ62" s="990"/>
      <c r="AK62" s="990"/>
      <c r="AL62" s="1193"/>
      <c r="AM62" s="990"/>
      <c r="AN62" s="990"/>
      <c r="AO62" s="990"/>
      <c r="AP62" s="1106"/>
      <c r="AQ62" s="990"/>
      <c r="AR62" s="990"/>
      <c r="AS62" s="990"/>
      <c r="AT62" s="990"/>
      <c r="AU62" s="990"/>
      <c r="AV62" s="990"/>
      <c r="AW62" s="990"/>
      <c r="AX62" s="990"/>
      <c r="AY62" s="1112"/>
      <c r="AZ62" s="990"/>
      <c r="BA62" s="990"/>
      <c r="BB62" s="990"/>
      <c r="BC62" s="990"/>
      <c r="BD62" s="990"/>
      <c r="BE62" s="990"/>
      <c r="BF62" s="990"/>
      <c r="BG62" s="990"/>
      <c r="BH62" s="990"/>
      <c r="BI62" s="990"/>
      <c r="BJ62" s="990"/>
      <c r="BK62" s="990"/>
      <c r="BL62" s="998"/>
      <c r="BM62" s="479"/>
      <c r="BN62" s="479"/>
      <c r="BO62" s="479"/>
      <c r="BP62" s="479"/>
      <c r="BQ62" s="479"/>
      <c r="BR62" s="479"/>
      <c r="BS62" s="479"/>
      <c r="BT62" s="479"/>
      <c r="BU62" s="479"/>
      <c r="BV62" s="479"/>
      <c r="BW62" s="479"/>
      <c r="BX62" s="479"/>
      <c r="BY62" s="479"/>
      <c r="BZ62" s="479"/>
      <c r="CA62" s="479"/>
      <c r="CB62" s="479"/>
      <c r="CC62" s="479"/>
      <c r="CD62" s="479"/>
      <c r="CE62" s="479"/>
    </row>
    <row r="63" ht="18.0" customHeight="1">
      <c r="A63" s="479"/>
      <c r="B63" s="482"/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79"/>
      <c r="R63" s="479"/>
      <c r="S63" s="479"/>
      <c r="T63" s="479"/>
      <c r="U63" s="479"/>
      <c r="V63" s="479"/>
      <c r="W63" s="479"/>
      <c r="X63" s="479"/>
      <c r="Y63" s="479"/>
      <c r="Z63" s="479"/>
      <c r="AA63" s="479"/>
      <c r="AB63" s="479"/>
      <c r="AC63" s="479"/>
      <c r="AD63" s="479"/>
      <c r="AE63" s="479"/>
      <c r="AF63" s="479"/>
      <c r="AG63" s="479"/>
      <c r="AH63" s="479"/>
      <c r="AI63" s="479"/>
      <c r="AJ63" s="479"/>
      <c r="AK63" s="479"/>
      <c r="AL63" s="479"/>
      <c r="AM63" s="479"/>
      <c r="AN63" s="479"/>
      <c r="AO63" s="479"/>
      <c r="AP63" s="479"/>
      <c r="AQ63" s="479"/>
      <c r="AR63" s="479"/>
      <c r="AS63" s="479"/>
      <c r="AT63" s="479"/>
      <c r="AU63" s="479"/>
      <c r="AV63" s="479"/>
      <c r="AW63" s="479"/>
      <c r="AX63" s="479"/>
      <c r="AY63" s="479"/>
      <c r="AZ63" s="479"/>
      <c r="BA63" s="479"/>
      <c r="BB63" s="479"/>
      <c r="BC63" s="479"/>
      <c r="BD63" s="479"/>
      <c r="BE63" s="479"/>
      <c r="BF63" s="479"/>
      <c r="BG63" s="479"/>
      <c r="BH63" s="479"/>
      <c r="BI63" s="479"/>
      <c r="BJ63" s="479"/>
      <c r="BK63" s="479"/>
      <c r="BL63" s="479"/>
      <c r="BM63" s="479"/>
      <c r="BN63" s="479"/>
      <c r="BO63" s="479"/>
      <c r="BP63" s="479"/>
      <c r="BQ63" s="479"/>
      <c r="BR63" s="479"/>
      <c r="BS63" s="479"/>
      <c r="BT63" s="479"/>
      <c r="BU63" s="479"/>
      <c r="BV63" s="479"/>
      <c r="BW63" s="479"/>
      <c r="BX63" s="479"/>
      <c r="BY63" s="479"/>
      <c r="BZ63" s="479"/>
      <c r="CA63" s="479"/>
      <c r="CB63" s="479"/>
      <c r="CC63" s="479"/>
      <c r="CD63" s="479"/>
      <c r="CE63" s="479"/>
    </row>
    <row r="64" ht="18.0" customHeight="1">
      <c r="A64" s="479"/>
      <c r="B64" s="482"/>
      <c r="C64" s="479"/>
      <c r="D64" s="479"/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79"/>
      <c r="P64" s="479"/>
      <c r="Q64" s="479"/>
      <c r="R64" s="479"/>
      <c r="S64" s="479"/>
      <c r="T64" s="479"/>
      <c r="U64" s="479"/>
      <c r="V64" s="479"/>
      <c r="W64" s="479"/>
      <c r="X64" s="479"/>
      <c r="Y64" s="479"/>
      <c r="Z64" s="479"/>
      <c r="AA64" s="479"/>
      <c r="AB64" s="479"/>
      <c r="AC64" s="479"/>
      <c r="AD64" s="479"/>
      <c r="AE64" s="479"/>
      <c r="AF64" s="479"/>
      <c r="AG64" s="479"/>
      <c r="AH64" s="479"/>
      <c r="AI64" s="479"/>
      <c r="AJ64" s="479"/>
      <c r="AK64" s="479"/>
      <c r="AL64" s="479"/>
      <c r="AM64" s="479"/>
      <c r="AN64" s="479"/>
      <c r="AO64" s="479"/>
      <c r="AP64" s="479"/>
      <c r="AQ64" s="479"/>
      <c r="AR64" s="479"/>
      <c r="AS64" s="479"/>
      <c r="AT64" s="479"/>
      <c r="AU64" s="479"/>
      <c r="AV64" s="479"/>
      <c r="AW64" s="479"/>
      <c r="AX64" s="479"/>
      <c r="AY64" s="479"/>
      <c r="AZ64" s="479"/>
      <c r="BA64" s="479"/>
      <c r="BB64" s="479"/>
      <c r="BC64" s="479"/>
      <c r="BD64" s="479"/>
      <c r="BE64" s="479"/>
      <c r="BF64" s="479"/>
      <c r="BG64" s="479"/>
      <c r="BH64" s="479"/>
      <c r="BI64" s="479"/>
      <c r="BJ64" s="479"/>
      <c r="BK64" s="479"/>
      <c r="BL64" s="479"/>
      <c r="BM64" s="479"/>
      <c r="BN64" s="479"/>
      <c r="BO64" s="479"/>
      <c r="BP64" s="479"/>
      <c r="BQ64" s="479"/>
      <c r="BR64" s="479"/>
      <c r="BS64" s="479"/>
      <c r="BT64" s="479"/>
      <c r="BU64" s="479"/>
      <c r="BV64" s="479"/>
      <c r="BW64" s="479"/>
      <c r="BX64" s="479"/>
      <c r="BY64" s="479"/>
      <c r="BZ64" s="479"/>
      <c r="CA64" s="479"/>
      <c r="CB64" s="479"/>
      <c r="CC64" s="479"/>
      <c r="CD64" s="479"/>
      <c r="CE64" s="479"/>
    </row>
    <row r="65" ht="18.0" customHeight="1">
      <c r="A65" s="479"/>
      <c r="B65" s="482"/>
      <c r="C65" s="479"/>
      <c r="D65" s="479"/>
      <c r="E65" s="479"/>
      <c r="F65" s="479"/>
      <c r="G65" s="479"/>
      <c r="H65" s="479"/>
      <c r="I65" s="479"/>
      <c r="J65" s="479"/>
      <c r="K65" s="479"/>
      <c r="L65" s="479"/>
      <c r="M65" s="479"/>
      <c r="N65" s="479"/>
      <c r="O65" s="479"/>
      <c r="P65" s="479"/>
      <c r="Q65" s="479"/>
      <c r="R65" s="479"/>
      <c r="S65" s="479"/>
      <c r="T65" s="479"/>
      <c r="U65" s="479"/>
      <c r="V65" s="479"/>
      <c r="W65" s="479"/>
      <c r="X65" s="479"/>
      <c r="Y65" s="479"/>
      <c r="Z65" s="479"/>
      <c r="AA65" s="479"/>
      <c r="AB65" s="479"/>
      <c r="AC65" s="479"/>
      <c r="AD65" s="479"/>
      <c r="AE65" s="479"/>
      <c r="AF65" s="479"/>
      <c r="AG65" s="479"/>
      <c r="AH65" s="479"/>
      <c r="AI65" s="479"/>
      <c r="AJ65" s="479"/>
      <c r="AK65" s="479"/>
      <c r="AL65" s="479"/>
      <c r="AM65" s="479"/>
      <c r="AN65" s="479"/>
      <c r="AO65" s="479"/>
      <c r="AP65" s="479"/>
      <c r="AQ65" s="479"/>
      <c r="AR65" s="479"/>
      <c r="AS65" s="479"/>
      <c r="AT65" s="479"/>
      <c r="AU65" s="479"/>
      <c r="AV65" s="479"/>
      <c r="AW65" s="479"/>
      <c r="AX65" s="479"/>
      <c r="AY65" s="479"/>
      <c r="AZ65" s="479"/>
      <c r="BA65" s="479"/>
      <c r="BB65" s="479"/>
      <c r="BC65" s="479"/>
      <c r="BD65" s="479"/>
      <c r="BE65" s="479"/>
      <c r="BF65" s="479"/>
      <c r="BG65" s="479"/>
      <c r="BH65" s="479"/>
      <c r="BI65" s="479"/>
      <c r="BJ65" s="479"/>
      <c r="BK65" s="479"/>
      <c r="BL65" s="479"/>
      <c r="BM65" s="479"/>
      <c r="BN65" s="479"/>
      <c r="BO65" s="479"/>
      <c r="BP65" s="479"/>
      <c r="BQ65" s="479"/>
      <c r="BR65" s="479"/>
      <c r="BS65" s="479"/>
      <c r="BT65" s="479"/>
      <c r="BU65" s="479"/>
      <c r="BV65" s="479"/>
      <c r="BW65" s="479"/>
      <c r="BX65" s="479"/>
      <c r="BY65" s="479"/>
      <c r="BZ65" s="479"/>
      <c r="CA65" s="479"/>
      <c r="CB65" s="479"/>
      <c r="CC65" s="479"/>
      <c r="CD65" s="479"/>
      <c r="CE65" s="479"/>
    </row>
    <row r="66" ht="18.0" customHeight="1">
      <c r="A66" s="479"/>
      <c r="B66" s="482"/>
      <c r="C66" s="479"/>
      <c r="D66" s="479"/>
      <c r="E66" s="479"/>
      <c r="F66" s="479"/>
      <c r="G66" s="479"/>
      <c r="H66" s="479"/>
      <c r="I66" s="479"/>
      <c r="J66" s="479"/>
      <c r="K66" s="479"/>
      <c r="L66" s="479"/>
      <c r="M66" s="479"/>
      <c r="N66" s="479"/>
      <c r="O66" s="479"/>
      <c r="P66" s="479"/>
      <c r="Q66" s="479"/>
      <c r="R66" s="479"/>
      <c r="S66" s="479"/>
      <c r="T66" s="479"/>
      <c r="U66" s="479"/>
      <c r="V66" s="479"/>
      <c r="W66" s="479"/>
      <c r="X66" s="479"/>
      <c r="Y66" s="479"/>
      <c r="Z66" s="479"/>
      <c r="AA66" s="479"/>
      <c r="AB66" s="479"/>
      <c r="AC66" s="479"/>
      <c r="AD66" s="479"/>
      <c r="AE66" s="479"/>
      <c r="AF66" s="479"/>
      <c r="AG66" s="479"/>
      <c r="AH66" s="479"/>
      <c r="AI66" s="479"/>
      <c r="AJ66" s="479"/>
      <c r="AK66" s="479"/>
      <c r="AL66" s="479"/>
      <c r="AM66" s="479"/>
      <c r="AN66" s="479"/>
      <c r="AO66" s="479"/>
      <c r="AP66" s="479"/>
      <c r="AQ66" s="479"/>
      <c r="AR66" s="479"/>
      <c r="AS66" s="479"/>
      <c r="AT66" s="479"/>
      <c r="AU66" s="479"/>
      <c r="AV66" s="479"/>
      <c r="AW66" s="479"/>
      <c r="AX66" s="479"/>
      <c r="AY66" s="479"/>
      <c r="AZ66" s="479"/>
      <c r="BA66" s="479"/>
      <c r="BB66" s="479"/>
      <c r="BC66" s="479"/>
      <c r="BD66" s="479"/>
      <c r="BE66" s="479"/>
      <c r="BF66" s="479"/>
      <c r="BG66" s="479"/>
      <c r="BH66" s="479"/>
      <c r="BI66" s="479"/>
      <c r="BJ66" s="479"/>
      <c r="BK66" s="479"/>
      <c r="BL66" s="479"/>
      <c r="BM66" s="479"/>
      <c r="BN66" s="479"/>
      <c r="BO66" s="479"/>
      <c r="BP66" s="479"/>
      <c r="BQ66" s="479"/>
      <c r="BR66" s="479"/>
      <c r="BS66" s="479"/>
      <c r="BT66" s="479"/>
      <c r="BU66" s="479"/>
      <c r="BV66" s="479"/>
      <c r="BW66" s="479"/>
      <c r="BX66" s="479"/>
      <c r="BY66" s="479"/>
      <c r="BZ66" s="479"/>
      <c r="CA66" s="479"/>
      <c r="CB66" s="479"/>
      <c r="CC66" s="479"/>
      <c r="CD66" s="479"/>
      <c r="CE66" s="479"/>
    </row>
    <row r="67" ht="18.0" customHeight="1">
      <c r="A67" s="479"/>
      <c r="B67" s="482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  <c r="R67" s="479"/>
      <c r="S67" s="479"/>
      <c r="T67" s="479"/>
      <c r="U67" s="479"/>
      <c r="V67" s="479"/>
      <c r="W67" s="479"/>
      <c r="X67" s="479"/>
      <c r="Y67" s="479"/>
      <c r="Z67" s="479"/>
      <c r="AA67" s="479"/>
      <c r="AB67" s="479"/>
      <c r="AC67" s="479"/>
      <c r="AD67" s="479"/>
      <c r="AE67" s="479"/>
      <c r="AF67" s="479"/>
      <c r="AG67" s="479"/>
      <c r="AH67" s="479"/>
      <c r="AI67" s="479"/>
      <c r="AJ67" s="479"/>
      <c r="AK67" s="479"/>
      <c r="AL67" s="479"/>
      <c r="AM67" s="479"/>
      <c r="AN67" s="479"/>
      <c r="AO67" s="479"/>
      <c r="AP67" s="479"/>
      <c r="AQ67" s="479"/>
      <c r="AR67" s="479"/>
      <c r="AS67" s="479"/>
      <c r="AT67" s="479"/>
      <c r="AU67" s="479"/>
      <c r="AV67" s="479"/>
      <c r="AW67" s="479"/>
      <c r="AX67" s="479"/>
      <c r="AY67" s="479"/>
      <c r="AZ67" s="479"/>
      <c r="BA67" s="479"/>
      <c r="BB67" s="479"/>
      <c r="BC67" s="479"/>
      <c r="BD67" s="479"/>
      <c r="BE67" s="479"/>
      <c r="BF67" s="479"/>
      <c r="BG67" s="479"/>
      <c r="BH67" s="479"/>
      <c r="BI67" s="479"/>
      <c r="BJ67" s="479"/>
      <c r="BK67" s="479"/>
      <c r="BL67" s="479"/>
      <c r="BM67" s="479"/>
      <c r="BN67" s="479"/>
      <c r="BO67" s="479"/>
      <c r="BP67" s="479"/>
      <c r="BQ67" s="479"/>
      <c r="BR67" s="479"/>
      <c r="BS67" s="479"/>
      <c r="BT67" s="479"/>
      <c r="BU67" s="479"/>
      <c r="BV67" s="479"/>
      <c r="BW67" s="479"/>
      <c r="BX67" s="479"/>
      <c r="BY67" s="479"/>
      <c r="BZ67" s="479"/>
      <c r="CA67" s="479"/>
      <c r="CB67" s="479"/>
      <c r="CC67" s="479"/>
      <c r="CD67" s="479"/>
      <c r="CE67" s="479"/>
    </row>
    <row r="68" ht="18.0" customHeight="1">
      <c r="A68" s="479"/>
      <c r="B68" s="482"/>
      <c r="C68" s="479"/>
      <c r="D68" s="479"/>
      <c r="E68" s="479"/>
      <c r="F68" s="479"/>
      <c r="G68" s="479"/>
      <c r="H68" s="479"/>
      <c r="I68" s="479"/>
      <c r="J68" s="479"/>
      <c r="K68" s="479"/>
      <c r="L68" s="479"/>
      <c r="M68" s="479"/>
      <c r="N68" s="479"/>
      <c r="O68" s="479"/>
      <c r="P68" s="479"/>
      <c r="Q68" s="479"/>
      <c r="R68" s="479"/>
      <c r="S68" s="479"/>
      <c r="T68" s="479"/>
      <c r="U68" s="479"/>
      <c r="V68" s="479"/>
      <c r="W68" s="479"/>
      <c r="X68" s="479"/>
      <c r="Y68" s="479"/>
      <c r="Z68" s="479"/>
      <c r="AA68" s="479"/>
      <c r="AB68" s="479"/>
      <c r="AC68" s="479"/>
      <c r="AD68" s="479"/>
      <c r="AE68" s="479"/>
      <c r="AF68" s="479"/>
      <c r="AG68" s="479"/>
      <c r="AH68" s="479"/>
      <c r="AI68" s="479"/>
      <c r="AJ68" s="479"/>
      <c r="AK68" s="479"/>
      <c r="AL68" s="479"/>
      <c r="AM68" s="479"/>
      <c r="AN68" s="479"/>
      <c r="AO68" s="479"/>
      <c r="AP68" s="479"/>
      <c r="AQ68" s="479"/>
      <c r="AR68" s="479"/>
      <c r="AS68" s="479"/>
      <c r="AT68" s="479"/>
      <c r="AU68" s="479"/>
      <c r="AV68" s="479"/>
      <c r="AW68" s="479"/>
      <c r="AX68" s="479"/>
      <c r="AY68" s="479"/>
      <c r="AZ68" s="479"/>
      <c r="BA68" s="479"/>
      <c r="BB68" s="479"/>
      <c r="BC68" s="479"/>
      <c r="BD68" s="479"/>
      <c r="BE68" s="479"/>
      <c r="BF68" s="479"/>
      <c r="BG68" s="479"/>
      <c r="BH68" s="479"/>
      <c r="BI68" s="479"/>
      <c r="BJ68" s="479"/>
      <c r="BK68" s="479"/>
      <c r="BL68" s="479"/>
      <c r="BM68" s="479"/>
      <c r="BN68" s="479"/>
      <c r="BO68" s="479"/>
      <c r="BP68" s="479"/>
      <c r="BQ68" s="479"/>
      <c r="BR68" s="479"/>
      <c r="BS68" s="479"/>
      <c r="BT68" s="479"/>
      <c r="BU68" s="479"/>
      <c r="BV68" s="479"/>
      <c r="BW68" s="479"/>
      <c r="BX68" s="479"/>
      <c r="BY68" s="479"/>
      <c r="BZ68" s="479"/>
      <c r="CA68" s="479"/>
      <c r="CB68" s="479"/>
      <c r="CC68" s="479"/>
      <c r="CD68" s="479"/>
      <c r="CE68" s="479"/>
    </row>
    <row r="69" ht="18.0" customHeight="1">
      <c r="A69" s="479"/>
      <c r="B69" s="482"/>
      <c r="C69" s="479"/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N69" s="479"/>
      <c r="O69" s="479"/>
      <c r="P69" s="479"/>
      <c r="Q69" s="479"/>
      <c r="R69" s="479"/>
      <c r="S69" s="479"/>
      <c r="T69" s="479"/>
      <c r="U69" s="479"/>
      <c r="V69" s="479"/>
      <c r="W69" s="479"/>
      <c r="X69" s="479"/>
      <c r="Y69" s="479"/>
      <c r="Z69" s="479"/>
      <c r="AA69" s="479"/>
      <c r="AB69" s="479"/>
      <c r="AC69" s="479"/>
      <c r="AD69" s="479"/>
      <c r="AE69" s="479"/>
      <c r="AF69" s="479"/>
      <c r="AG69" s="479"/>
      <c r="AH69" s="479"/>
      <c r="AI69" s="479"/>
      <c r="AJ69" s="479"/>
      <c r="AK69" s="479"/>
      <c r="AL69" s="479"/>
      <c r="AM69" s="479"/>
      <c r="AN69" s="479"/>
      <c r="AO69" s="479"/>
      <c r="AP69" s="479"/>
      <c r="AQ69" s="479"/>
      <c r="AR69" s="479"/>
      <c r="AS69" s="479"/>
      <c r="AT69" s="479"/>
      <c r="AU69" s="479"/>
      <c r="AV69" s="479"/>
      <c r="AW69" s="479"/>
      <c r="AX69" s="479"/>
      <c r="AY69" s="479"/>
      <c r="AZ69" s="479"/>
      <c r="BA69" s="479"/>
      <c r="BB69" s="479"/>
      <c r="BC69" s="479"/>
      <c r="BD69" s="479"/>
      <c r="BE69" s="479"/>
      <c r="BF69" s="479"/>
      <c r="BG69" s="479"/>
      <c r="BH69" s="479"/>
      <c r="BI69" s="479"/>
      <c r="BJ69" s="479"/>
      <c r="BK69" s="479"/>
      <c r="BL69" s="479"/>
      <c r="BM69" s="479"/>
      <c r="BN69" s="479"/>
      <c r="BO69" s="479"/>
      <c r="BP69" s="479"/>
      <c r="BQ69" s="479"/>
      <c r="BR69" s="479"/>
      <c r="BS69" s="479"/>
      <c r="BT69" s="479"/>
      <c r="BU69" s="479"/>
      <c r="BV69" s="479"/>
      <c r="BW69" s="479"/>
      <c r="BX69" s="479"/>
      <c r="BY69" s="479"/>
      <c r="BZ69" s="479"/>
      <c r="CA69" s="479"/>
      <c r="CB69" s="479"/>
      <c r="CC69" s="479"/>
      <c r="CD69" s="479"/>
      <c r="CE69" s="479"/>
    </row>
    <row r="70" ht="18.0" customHeight="1">
      <c r="A70" s="479"/>
      <c r="B70" s="482"/>
      <c r="C70" s="479"/>
      <c r="D70" s="479"/>
      <c r="E70" s="479"/>
      <c r="F70" s="479"/>
      <c r="G70" s="479"/>
      <c r="H70" s="479"/>
      <c r="I70" s="479"/>
      <c r="J70" s="479"/>
      <c r="K70" s="479"/>
      <c r="L70" s="479"/>
      <c r="M70" s="479"/>
      <c r="N70" s="479"/>
      <c r="O70" s="479"/>
      <c r="P70" s="479"/>
      <c r="Q70" s="479"/>
      <c r="R70" s="479"/>
      <c r="S70" s="479"/>
      <c r="T70" s="479"/>
      <c r="U70" s="479"/>
      <c r="V70" s="479"/>
      <c r="W70" s="479"/>
      <c r="X70" s="479"/>
      <c r="Y70" s="479"/>
      <c r="Z70" s="479"/>
      <c r="AA70" s="479"/>
      <c r="AB70" s="479"/>
      <c r="AC70" s="479"/>
      <c r="AD70" s="479"/>
      <c r="AE70" s="479"/>
      <c r="AF70" s="479"/>
      <c r="AG70" s="479"/>
      <c r="AH70" s="479"/>
      <c r="AI70" s="479"/>
      <c r="AJ70" s="479"/>
      <c r="AK70" s="479"/>
      <c r="AL70" s="479"/>
      <c r="AM70" s="479"/>
      <c r="AN70" s="479"/>
      <c r="AO70" s="479"/>
      <c r="AP70" s="479"/>
      <c r="AQ70" s="479"/>
      <c r="AR70" s="479"/>
      <c r="AS70" s="479"/>
      <c r="AT70" s="479"/>
      <c r="AU70" s="479"/>
      <c r="AV70" s="479"/>
      <c r="AW70" s="479"/>
      <c r="AX70" s="479"/>
      <c r="AY70" s="479"/>
      <c r="AZ70" s="479"/>
      <c r="BA70" s="479"/>
      <c r="BB70" s="479"/>
      <c r="BC70" s="479"/>
      <c r="BD70" s="479"/>
      <c r="BE70" s="479"/>
      <c r="BF70" s="479"/>
      <c r="BG70" s="479"/>
      <c r="BH70" s="479"/>
      <c r="BI70" s="479"/>
      <c r="BJ70" s="479"/>
      <c r="BK70" s="479"/>
      <c r="BL70" s="479"/>
      <c r="BM70" s="479"/>
      <c r="BN70" s="479"/>
      <c r="BO70" s="479"/>
      <c r="BP70" s="479"/>
      <c r="BQ70" s="479"/>
      <c r="BR70" s="479"/>
      <c r="BS70" s="479"/>
      <c r="BT70" s="479"/>
      <c r="BU70" s="479"/>
      <c r="BV70" s="479"/>
      <c r="BW70" s="479"/>
      <c r="BX70" s="479"/>
      <c r="BY70" s="479"/>
      <c r="BZ70" s="479"/>
      <c r="CA70" s="479"/>
      <c r="CB70" s="479"/>
      <c r="CC70" s="479"/>
      <c r="CD70" s="479"/>
      <c r="CE70" s="479"/>
    </row>
    <row r="71" ht="18.0" customHeight="1">
      <c r="A71" s="479"/>
      <c r="B71" s="482"/>
      <c r="C71" s="479"/>
      <c r="D71" s="479"/>
      <c r="E71" s="479"/>
      <c r="F71" s="479"/>
      <c r="G71" s="479"/>
      <c r="H71" s="479"/>
      <c r="I71" s="479"/>
      <c r="J71" s="479"/>
      <c r="K71" s="479"/>
      <c r="L71" s="479"/>
      <c r="M71" s="479"/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  <c r="AA71" s="479"/>
      <c r="AB71" s="479"/>
      <c r="AC71" s="479"/>
      <c r="AD71" s="479"/>
      <c r="AE71" s="479"/>
      <c r="AF71" s="479"/>
      <c r="AG71" s="479"/>
      <c r="AH71" s="479"/>
      <c r="AI71" s="479"/>
      <c r="AJ71" s="479"/>
      <c r="AK71" s="479"/>
      <c r="AL71" s="479"/>
      <c r="AM71" s="479"/>
      <c r="AN71" s="479"/>
      <c r="AO71" s="479"/>
      <c r="AP71" s="479"/>
      <c r="AQ71" s="479"/>
      <c r="AR71" s="479"/>
      <c r="AS71" s="479"/>
      <c r="AT71" s="479"/>
      <c r="AU71" s="479"/>
      <c r="AV71" s="479"/>
      <c r="AW71" s="479"/>
      <c r="AX71" s="479"/>
      <c r="AY71" s="479"/>
      <c r="AZ71" s="479"/>
      <c r="BA71" s="479"/>
      <c r="BB71" s="479"/>
      <c r="BC71" s="479"/>
      <c r="BD71" s="479"/>
      <c r="BE71" s="479"/>
      <c r="BF71" s="479"/>
      <c r="BG71" s="479"/>
      <c r="BH71" s="479"/>
      <c r="BI71" s="479"/>
      <c r="BJ71" s="479"/>
      <c r="BK71" s="479"/>
      <c r="BL71" s="479"/>
      <c r="BM71" s="479"/>
      <c r="BN71" s="479"/>
      <c r="BO71" s="479"/>
      <c r="BP71" s="479"/>
      <c r="BQ71" s="479"/>
      <c r="BR71" s="479"/>
      <c r="BS71" s="479"/>
      <c r="BT71" s="479"/>
      <c r="BU71" s="479"/>
      <c r="BV71" s="479"/>
      <c r="BW71" s="479"/>
      <c r="BX71" s="479"/>
      <c r="BY71" s="479"/>
      <c r="BZ71" s="479"/>
      <c r="CA71" s="479"/>
      <c r="CB71" s="479"/>
      <c r="CC71" s="479"/>
      <c r="CD71" s="479"/>
      <c r="CE71" s="479"/>
    </row>
    <row r="72" ht="18.0" customHeight="1">
      <c r="A72" s="479"/>
      <c r="B72" s="482"/>
      <c r="C72" s="479"/>
      <c r="D72" s="479"/>
      <c r="E72" s="479"/>
      <c r="F72" s="479"/>
      <c r="G72" s="479"/>
      <c r="H72" s="479"/>
      <c r="I72" s="479"/>
      <c r="J72" s="479"/>
      <c r="K72" s="479"/>
      <c r="L72" s="479"/>
      <c r="M72" s="479"/>
      <c r="N72" s="479"/>
      <c r="O72" s="479"/>
      <c r="P72" s="479"/>
      <c r="Q72" s="479"/>
      <c r="R72" s="479"/>
      <c r="S72" s="479"/>
      <c r="T72" s="479"/>
      <c r="U72" s="479"/>
      <c r="V72" s="479"/>
      <c r="W72" s="479"/>
      <c r="X72" s="479"/>
      <c r="Y72" s="479"/>
      <c r="Z72" s="479"/>
      <c r="AA72" s="479"/>
      <c r="AB72" s="479"/>
      <c r="AC72" s="479"/>
      <c r="AD72" s="479"/>
      <c r="AE72" s="479"/>
      <c r="AF72" s="479"/>
      <c r="AG72" s="479"/>
      <c r="AH72" s="479"/>
      <c r="AI72" s="479"/>
      <c r="AJ72" s="479"/>
      <c r="AK72" s="479"/>
      <c r="AL72" s="479"/>
      <c r="AM72" s="479"/>
      <c r="AN72" s="479"/>
      <c r="AO72" s="479"/>
      <c r="AP72" s="479"/>
      <c r="AQ72" s="479"/>
      <c r="AR72" s="479"/>
      <c r="AS72" s="479"/>
      <c r="AT72" s="479"/>
      <c r="AU72" s="479"/>
      <c r="AV72" s="479"/>
      <c r="AW72" s="479"/>
      <c r="AX72" s="479"/>
      <c r="AY72" s="479"/>
      <c r="AZ72" s="479"/>
      <c r="BA72" s="479"/>
      <c r="BB72" s="479"/>
      <c r="BC72" s="479"/>
      <c r="BD72" s="479"/>
      <c r="BE72" s="479"/>
      <c r="BF72" s="479"/>
      <c r="BG72" s="479"/>
      <c r="BH72" s="479"/>
      <c r="BI72" s="479"/>
      <c r="BJ72" s="479"/>
      <c r="BK72" s="479"/>
      <c r="BL72" s="479"/>
      <c r="BM72" s="479"/>
      <c r="BN72" s="479"/>
      <c r="BO72" s="479"/>
      <c r="BP72" s="479"/>
      <c r="BQ72" s="479"/>
      <c r="BR72" s="479"/>
      <c r="BS72" s="479"/>
      <c r="BT72" s="479"/>
      <c r="BU72" s="479"/>
      <c r="BV72" s="479"/>
      <c r="BW72" s="479"/>
      <c r="BX72" s="479"/>
      <c r="BY72" s="479"/>
      <c r="BZ72" s="479"/>
      <c r="CA72" s="479"/>
      <c r="CB72" s="479"/>
      <c r="CC72" s="479"/>
      <c r="CD72" s="479"/>
      <c r="CE72" s="479"/>
    </row>
    <row r="73" ht="18.0" customHeight="1">
      <c r="A73" s="479"/>
      <c r="B73" s="482"/>
      <c r="C73" s="479"/>
      <c r="D73" s="479"/>
      <c r="E73" s="479"/>
      <c r="F73" s="479"/>
      <c r="G73" s="479"/>
      <c r="H73" s="479"/>
      <c r="I73" s="479"/>
      <c r="J73" s="479"/>
      <c r="K73" s="479"/>
      <c r="L73" s="479"/>
      <c r="M73" s="479"/>
      <c r="N73" s="479"/>
      <c r="O73" s="479"/>
      <c r="P73" s="479"/>
      <c r="Q73" s="479"/>
      <c r="R73" s="479"/>
      <c r="S73" s="479"/>
      <c r="T73" s="479"/>
      <c r="U73" s="479"/>
      <c r="V73" s="479"/>
      <c r="W73" s="479"/>
      <c r="X73" s="479"/>
      <c r="Y73" s="479"/>
      <c r="Z73" s="479"/>
      <c r="AA73" s="479"/>
      <c r="AB73" s="479"/>
      <c r="AC73" s="479"/>
      <c r="AD73" s="479"/>
      <c r="AE73" s="479"/>
      <c r="AF73" s="479"/>
      <c r="AG73" s="479"/>
      <c r="AH73" s="479"/>
      <c r="AI73" s="479"/>
      <c r="AJ73" s="479"/>
      <c r="AK73" s="479"/>
      <c r="AL73" s="479"/>
      <c r="AM73" s="479"/>
      <c r="AN73" s="479"/>
      <c r="AO73" s="479"/>
      <c r="AP73" s="479"/>
      <c r="AQ73" s="479"/>
      <c r="AR73" s="479"/>
      <c r="AS73" s="479"/>
      <c r="AT73" s="479"/>
      <c r="AU73" s="479"/>
      <c r="AV73" s="479"/>
      <c r="AW73" s="479"/>
      <c r="AX73" s="479"/>
      <c r="AY73" s="479"/>
      <c r="AZ73" s="479"/>
      <c r="BA73" s="479"/>
      <c r="BB73" s="479"/>
      <c r="BC73" s="479"/>
      <c r="BD73" s="479"/>
      <c r="BE73" s="479"/>
      <c r="BF73" s="479"/>
      <c r="BG73" s="479"/>
      <c r="BH73" s="479"/>
      <c r="BI73" s="479"/>
      <c r="BJ73" s="479"/>
      <c r="BK73" s="479"/>
      <c r="BL73" s="479"/>
      <c r="BM73" s="479"/>
      <c r="BN73" s="479"/>
      <c r="BO73" s="479"/>
      <c r="BP73" s="479"/>
      <c r="BQ73" s="479"/>
      <c r="BR73" s="479"/>
      <c r="BS73" s="479"/>
      <c r="BT73" s="479"/>
      <c r="BU73" s="479"/>
      <c r="BV73" s="479"/>
      <c r="BW73" s="479"/>
      <c r="BX73" s="479"/>
      <c r="BY73" s="479"/>
      <c r="BZ73" s="479"/>
      <c r="CA73" s="479"/>
      <c r="CB73" s="479"/>
      <c r="CC73" s="479"/>
      <c r="CD73" s="479"/>
      <c r="CE73" s="479"/>
    </row>
    <row r="74" ht="18.0" customHeight="1">
      <c r="A74" s="479"/>
      <c r="B74" s="482"/>
      <c r="C74" s="479"/>
      <c r="D74" s="479"/>
      <c r="E74" s="479"/>
      <c r="F74" s="479"/>
      <c r="G74" s="479"/>
      <c r="H74" s="479"/>
      <c r="I74" s="479"/>
      <c r="J74" s="479"/>
      <c r="K74" s="479"/>
      <c r="L74" s="479"/>
      <c r="M74" s="479"/>
      <c r="N74" s="479"/>
      <c r="O74" s="479"/>
      <c r="P74" s="479"/>
      <c r="Q74" s="479"/>
      <c r="R74" s="479"/>
      <c r="S74" s="479"/>
      <c r="T74" s="479"/>
      <c r="U74" s="479"/>
      <c r="V74" s="479"/>
      <c r="W74" s="479"/>
      <c r="X74" s="479"/>
      <c r="Y74" s="479"/>
      <c r="Z74" s="479"/>
      <c r="AA74" s="479"/>
      <c r="AB74" s="479"/>
      <c r="AC74" s="479"/>
      <c r="AD74" s="479"/>
      <c r="AE74" s="479"/>
      <c r="AF74" s="479"/>
      <c r="AG74" s="479"/>
      <c r="AH74" s="479"/>
      <c r="AI74" s="479"/>
      <c r="AJ74" s="479"/>
      <c r="AK74" s="479"/>
      <c r="AL74" s="479"/>
      <c r="AM74" s="479"/>
      <c r="AN74" s="479"/>
      <c r="AO74" s="479"/>
      <c r="AP74" s="479"/>
      <c r="AQ74" s="479"/>
      <c r="AR74" s="479"/>
      <c r="AS74" s="479"/>
      <c r="AT74" s="479"/>
      <c r="AU74" s="479"/>
      <c r="AV74" s="479"/>
      <c r="AW74" s="479"/>
      <c r="AX74" s="479"/>
      <c r="AY74" s="479"/>
      <c r="AZ74" s="479"/>
      <c r="BA74" s="479"/>
      <c r="BB74" s="479"/>
      <c r="BC74" s="479"/>
      <c r="BD74" s="479"/>
      <c r="BE74" s="479"/>
      <c r="BF74" s="479"/>
      <c r="BG74" s="479"/>
      <c r="BH74" s="479"/>
      <c r="BI74" s="479"/>
      <c r="BJ74" s="479"/>
      <c r="BK74" s="479"/>
      <c r="BL74" s="479"/>
      <c r="BM74" s="479"/>
      <c r="BN74" s="479"/>
      <c r="BO74" s="479"/>
      <c r="BP74" s="479"/>
      <c r="BQ74" s="479"/>
      <c r="BR74" s="479"/>
      <c r="BS74" s="479"/>
      <c r="BT74" s="479"/>
      <c r="BU74" s="479"/>
      <c r="BV74" s="479"/>
      <c r="BW74" s="479"/>
      <c r="BX74" s="479"/>
      <c r="BY74" s="479"/>
      <c r="BZ74" s="479"/>
      <c r="CA74" s="479"/>
      <c r="CB74" s="479"/>
      <c r="CC74" s="479"/>
      <c r="CD74" s="479"/>
      <c r="CE74" s="479"/>
    </row>
    <row r="75" ht="18.0" customHeight="1">
      <c r="A75" s="479"/>
      <c r="B75" s="482"/>
      <c r="C75" s="479"/>
      <c r="D75" s="479"/>
      <c r="E75" s="479"/>
      <c r="F75" s="479"/>
      <c r="G75" s="479"/>
      <c r="H75" s="479"/>
      <c r="I75" s="479"/>
      <c r="J75" s="479"/>
      <c r="K75" s="479"/>
      <c r="L75" s="479"/>
      <c r="M75" s="479"/>
      <c r="N75" s="479"/>
      <c r="O75" s="479"/>
      <c r="P75" s="479"/>
      <c r="Q75" s="479"/>
      <c r="R75" s="479"/>
      <c r="S75" s="479"/>
      <c r="T75" s="479"/>
      <c r="U75" s="479"/>
      <c r="V75" s="479"/>
      <c r="W75" s="479"/>
      <c r="X75" s="479"/>
      <c r="Y75" s="479"/>
      <c r="Z75" s="479"/>
      <c r="AA75" s="479"/>
      <c r="AB75" s="479"/>
      <c r="AC75" s="479"/>
      <c r="AD75" s="479"/>
      <c r="AE75" s="479"/>
      <c r="AF75" s="479"/>
      <c r="AG75" s="479"/>
      <c r="AH75" s="479"/>
      <c r="AI75" s="479"/>
      <c r="AJ75" s="479"/>
      <c r="AK75" s="479"/>
      <c r="AL75" s="479"/>
      <c r="AM75" s="479"/>
      <c r="AN75" s="479"/>
      <c r="AO75" s="479"/>
      <c r="AP75" s="479"/>
      <c r="AQ75" s="479"/>
      <c r="AR75" s="479"/>
      <c r="AS75" s="479"/>
      <c r="AT75" s="479"/>
      <c r="AU75" s="479"/>
      <c r="AV75" s="479"/>
      <c r="AW75" s="479"/>
      <c r="AX75" s="479"/>
      <c r="AY75" s="479"/>
      <c r="AZ75" s="479"/>
      <c r="BA75" s="479"/>
      <c r="BB75" s="479"/>
      <c r="BC75" s="479"/>
      <c r="BD75" s="479"/>
      <c r="BE75" s="479"/>
      <c r="BF75" s="479"/>
      <c r="BG75" s="479"/>
      <c r="BH75" s="479"/>
      <c r="BI75" s="479"/>
      <c r="BJ75" s="479"/>
      <c r="BK75" s="479"/>
      <c r="BL75" s="479"/>
      <c r="BM75" s="479"/>
      <c r="BN75" s="479"/>
      <c r="BO75" s="479"/>
      <c r="BP75" s="479"/>
      <c r="BQ75" s="479"/>
      <c r="BR75" s="479"/>
      <c r="BS75" s="479"/>
      <c r="BT75" s="479"/>
      <c r="BU75" s="479"/>
      <c r="BV75" s="479"/>
      <c r="BW75" s="479"/>
      <c r="BX75" s="479"/>
      <c r="BY75" s="479"/>
      <c r="BZ75" s="479"/>
      <c r="CA75" s="479"/>
      <c r="CB75" s="479"/>
      <c r="CC75" s="479"/>
      <c r="CD75" s="479"/>
      <c r="CE75" s="479"/>
    </row>
    <row r="76" ht="18.0" customHeight="1">
      <c r="A76" s="479"/>
      <c r="B76" s="482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79"/>
      <c r="Q76" s="479"/>
      <c r="R76" s="479"/>
      <c r="S76" s="479"/>
      <c r="T76" s="479"/>
      <c r="U76" s="479"/>
      <c r="V76" s="479"/>
      <c r="W76" s="479"/>
      <c r="X76" s="479"/>
      <c r="Y76" s="479"/>
      <c r="Z76" s="479"/>
      <c r="AA76" s="479"/>
      <c r="AB76" s="479"/>
      <c r="AC76" s="479"/>
      <c r="AD76" s="479"/>
      <c r="AE76" s="479"/>
      <c r="AF76" s="479"/>
      <c r="AG76" s="479"/>
      <c r="AH76" s="479"/>
      <c r="AI76" s="479"/>
      <c r="AJ76" s="479"/>
      <c r="AK76" s="479"/>
      <c r="AL76" s="479"/>
      <c r="AM76" s="479"/>
      <c r="AN76" s="479"/>
      <c r="AO76" s="479"/>
      <c r="AP76" s="479"/>
      <c r="AQ76" s="479"/>
      <c r="AR76" s="479"/>
      <c r="AS76" s="479"/>
      <c r="AT76" s="479"/>
      <c r="AU76" s="479"/>
      <c r="AV76" s="479"/>
      <c r="AW76" s="479"/>
      <c r="AX76" s="479"/>
      <c r="AY76" s="479"/>
      <c r="AZ76" s="479"/>
      <c r="BA76" s="479"/>
      <c r="BB76" s="479"/>
      <c r="BC76" s="479"/>
      <c r="BD76" s="479"/>
      <c r="BE76" s="479"/>
      <c r="BF76" s="479"/>
      <c r="BG76" s="479"/>
      <c r="BH76" s="479"/>
      <c r="BI76" s="479"/>
      <c r="BJ76" s="479"/>
      <c r="BK76" s="479"/>
      <c r="BL76" s="479"/>
      <c r="BM76" s="479"/>
      <c r="BN76" s="479"/>
      <c r="BO76" s="479"/>
      <c r="BP76" s="479"/>
      <c r="BQ76" s="479"/>
      <c r="BR76" s="479"/>
      <c r="BS76" s="479"/>
      <c r="BT76" s="479"/>
      <c r="BU76" s="479"/>
      <c r="BV76" s="479"/>
      <c r="BW76" s="479"/>
      <c r="BX76" s="479"/>
      <c r="BY76" s="479"/>
      <c r="BZ76" s="479"/>
      <c r="CA76" s="479"/>
      <c r="CB76" s="479"/>
      <c r="CC76" s="479"/>
      <c r="CD76" s="479"/>
      <c r="CE76" s="479"/>
    </row>
    <row r="77" ht="18.0" customHeight="1">
      <c r="A77" s="479"/>
      <c r="B77" s="482"/>
      <c r="C77" s="479"/>
      <c r="D77" s="479"/>
      <c r="E77" s="479"/>
      <c r="F77" s="479"/>
      <c r="G77" s="479"/>
      <c r="H77" s="479"/>
      <c r="I77" s="479"/>
      <c r="J77" s="479"/>
      <c r="K77" s="479"/>
      <c r="L77" s="479"/>
      <c r="M77" s="479"/>
      <c r="N77" s="479"/>
      <c r="O77" s="479"/>
      <c r="P77" s="479"/>
      <c r="Q77" s="479"/>
      <c r="R77" s="479"/>
      <c r="S77" s="479"/>
      <c r="T77" s="479"/>
      <c r="U77" s="479"/>
      <c r="V77" s="479"/>
      <c r="W77" s="479"/>
      <c r="X77" s="479"/>
      <c r="Y77" s="479"/>
      <c r="Z77" s="479"/>
      <c r="AA77" s="479"/>
      <c r="AB77" s="479"/>
      <c r="AC77" s="479"/>
      <c r="AD77" s="479"/>
      <c r="AE77" s="479"/>
      <c r="AF77" s="479"/>
      <c r="AG77" s="479"/>
      <c r="AH77" s="479"/>
      <c r="AI77" s="479"/>
      <c r="AJ77" s="479"/>
      <c r="AK77" s="479"/>
      <c r="AL77" s="479"/>
      <c r="AM77" s="479"/>
      <c r="AN77" s="479"/>
      <c r="AO77" s="479"/>
      <c r="AP77" s="479"/>
      <c r="AQ77" s="479"/>
      <c r="AR77" s="479"/>
      <c r="AS77" s="479"/>
      <c r="AT77" s="479"/>
      <c r="AU77" s="479"/>
      <c r="AV77" s="479"/>
      <c r="AW77" s="479"/>
      <c r="AX77" s="479"/>
      <c r="AY77" s="479"/>
      <c r="AZ77" s="479"/>
      <c r="BA77" s="479"/>
      <c r="BB77" s="479"/>
      <c r="BC77" s="479"/>
      <c r="BD77" s="479"/>
      <c r="BE77" s="479"/>
      <c r="BF77" s="479"/>
      <c r="BG77" s="479"/>
      <c r="BH77" s="479"/>
      <c r="BI77" s="479"/>
      <c r="BJ77" s="479"/>
      <c r="BK77" s="479"/>
      <c r="BL77" s="479"/>
      <c r="BM77" s="479"/>
      <c r="BN77" s="479"/>
      <c r="BO77" s="479"/>
      <c r="BP77" s="479"/>
      <c r="BQ77" s="479"/>
      <c r="BR77" s="479"/>
      <c r="BS77" s="479"/>
      <c r="BT77" s="479"/>
      <c r="BU77" s="479"/>
      <c r="BV77" s="479"/>
      <c r="BW77" s="479"/>
      <c r="BX77" s="479"/>
      <c r="BY77" s="479"/>
      <c r="BZ77" s="479"/>
      <c r="CA77" s="479"/>
      <c r="CB77" s="479"/>
      <c r="CC77" s="479"/>
      <c r="CD77" s="479"/>
      <c r="CE77" s="479"/>
    </row>
    <row r="78" ht="18.0" customHeight="1">
      <c r="A78" s="479"/>
      <c r="B78" s="482"/>
      <c r="C78" s="479"/>
      <c r="D78" s="479"/>
      <c r="E78" s="479"/>
      <c r="F78" s="479"/>
      <c r="G78" s="479"/>
      <c r="H78" s="479"/>
      <c r="I78" s="479"/>
      <c r="J78" s="479"/>
      <c r="K78" s="479"/>
      <c r="L78" s="479"/>
      <c r="M78" s="479"/>
      <c r="N78" s="479"/>
      <c r="O78" s="479"/>
      <c r="P78" s="479"/>
      <c r="Q78" s="479"/>
      <c r="R78" s="479"/>
      <c r="S78" s="479"/>
      <c r="T78" s="479"/>
      <c r="U78" s="479"/>
      <c r="V78" s="479"/>
      <c r="W78" s="479"/>
      <c r="X78" s="479"/>
      <c r="Y78" s="479"/>
      <c r="Z78" s="479"/>
      <c r="AA78" s="479"/>
      <c r="AB78" s="479"/>
      <c r="AC78" s="479"/>
      <c r="AD78" s="479"/>
      <c r="AE78" s="479"/>
      <c r="AF78" s="479"/>
      <c r="AG78" s="479"/>
      <c r="AH78" s="479"/>
      <c r="AI78" s="479"/>
      <c r="AJ78" s="479"/>
      <c r="AK78" s="479"/>
      <c r="AL78" s="479"/>
      <c r="AM78" s="479"/>
      <c r="AN78" s="479"/>
      <c r="AO78" s="479"/>
      <c r="AP78" s="479"/>
      <c r="AQ78" s="479"/>
      <c r="AR78" s="479"/>
      <c r="AS78" s="479"/>
      <c r="AT78" s="479"/>
      <c r="AU78" s="479"/>
      <c r="AV78" s="479"/>
      <c r="AW78" s="479"/>
      <c r="AX78" s="479"/>
      <c r="AY78" s="479"/>
      <c r="AZ78" s="479"/>
      <c r="BA78" s="479"/>
      <c r="BB78" s="479"/>
      <c r="BC78" s="479"/>
      <c r="BD78" s="479"/>
      <c r="BE78" s="479"/>
      <c r="BF78" s="479"/>
      <c r="BG78" s="479"/>
      <c r="BH78" s="479"/>
      <c r="BI78" s="479"/>
      <c r="BJ78" s="479"/>
      <c r="BK78" s="479"/>
      <c r="BL78" s="479"/>
      <c r="BM78" s="479"/>
      <c r="BN78" s="479"/>
      <c r="BO78" s="479"/>
      <c r="BP78" s="479"/>
      <c r="BQ78" s="479"/>
      <c r="BR78" s="479"/>
      <c r="BS78" s="479"/>
      <c r="BT78" s="479"/>
      <c r="BU78" s="479"/>
      <c r="BV78" s="479"/>
      <c r="BW78" s="479"/>
      <c r="BX78" s="479"/>
      <c r="BY78" s="479"/>
      <c r="BZ78" s="479"/>
      <c r="CA78" s="479"/>
      <c r="CB78" s="479"/>
      <c r="CC78" s="479"/>
      <c r="CD78" s="479"/>
      <c r="CE78" s="479"/>
    </row>
    <row r="79" ht="18.0" customHeight="1">
      <c r="A79" s="479"/>
      <c r="B79" s="482"/>
      <c r="C79" s="479"/>
      <c r="D79" s="479"/>
      <c r="E79" s="479"/>
      <c r="F79" s="479"/>
      <c r="G79" s="479"/>
      <c r="H79" s="479"/>
      <c r="I79" s="479"/>
      <c r="J79" s="479"/>
      <c r="K79" s="479"/>
      <c r="L79" s="479"/>
      <c r="M79" s="479"/>
      <c r="N79" s="479"/>
      <c r="O79" s="479"/>
      <c r="P79" s="479"/>
      <c r="Q79" s="479"/>
      <c r="R79" s="479"/>
      <c r="S79" s="479"/>
      <c r="T79" s="479"/>
      <c r="U79" s="479"/>
      <c r="V79" s="479"/>
      <c r="W79" s="479"/>
      <c r="X79" s="479"/>
      <c r="Y79" s="479"/>
      <c r="Z79" s="479"/>
      <c r="AA79" s="479"/>
      <c r="AB79" s="479"/>
      <c r="AC79" s="479"/>
      <c r="AD79" s="479"/>
      <c r="AE79" s="479"/>
      <c r="AF79" s="479"/>
      <c r="AG79" s="479"/>
      <c r="AH79" s="479"/>
      <c r="AI79" s="479"/>
      <c r="AJ79" s="479"/>
      <c r="AK79" s="479"/>
      <c r="AL79" s="479"/>
      <c r="AM79" s="479"/>
      <c r="AN79" s="479"/>
      <c r="AO79" s="479"/>
      <c r="AP79" s="479"/>
      <c r="AQ79" s="479"/>
      <c r="AR79" s="479"/>
      <c r="AS79" s="479"/>
      <c r="AT79" s="479"/>
      <c r="AU79" s="479"/>
      <c r="AV79" s="479"/>
      <c r="AW79" s="479"/>
      <c r="AX79" s="479"/>
      <c r="AY79" s="479"/>
      <c r="AZ79" s="479"/>
      <c r="BA79" s="479"/>
      <c r="BB79" s="479"/>
      <c r="BC79" s="479"/>
      <c r="BD79" s="479"/>
      <c r="BE79" s="479"/>
      <c r="BF79" s="479"/>
      <c r="BG79" s="479"/>
      <c r="BH79" s="479"/>
      <c r="BI79" s="479"/>
      <c r="BJ79" s="479"/>
      <c r="BK79" s="479"/>
      <c r="BL79" s="479"/>
      <c r="BM79" s="479"/>
      <c r="BN79" s="479"/>
      <c r="BO79" s="479"/>
      <c r="BP79" s="479"/>
      <c r="BQ79" s="479"/>
      <c r="BR79" s="479"/>
      <c r="BS79" s="479"/>
      <c r="BT79" s="479"/>
      <c r="BU79" s="479"/>
      <c r="BV79" s="479"/>
      <c r="BW79" s="479"/>
      <c r="BX79" s="479"/>
      <c r="BY79" s="479"/>
      <c r="BZ79" s="479"/>
      <c r="CA79" s="479"/>
      <c r="CB79" s="479"/>
      <c r="CC79" s="479"/>
      <c r="CD79" s="479"/>
      <c r="CE79" s="479"/>
    </row>
    <row r="80" ht="18.0" customHeight="1">
      <c r="A80" s="479"/>
      <c r="B80" s="482"/>
      <c r="C80" s="479"/>
      <c r="D80" s="479"/>
      <c r="E80" s="479"/>
      <c r="F80" s="479"/>
      <c r="G80" s="479"/>
      <c r="H80" s="479"/>
      <c r="I80" s="479"/>
      <c r="J80" s="479"/>
      <c r="K80" s="479"/>
      <c r="L80" s="479"/>
      <c r="M80" s="479"/>
      <c r="N80" s="479"/>
      <c r="O80" s="479"/>
      <c r="P80" s="479"/>
      <c r="Q80" s="479"/>
      <c r="R80" s="479"/>
      <c r="S80" s="479"/>
      <c r="T80" s="479"/>
      <c r="U80" s="479"/>
      <c r="V80" s="479"/>
      <c r="W80" s="479"/>
      <c r="X80" s="479"/>
      <c r="Y80" s="479"/>
      <c r="Z80" s="479"/>
      <c r="AA80" s="479"/>
      <c r="AB80" s="479"/>
      <c r="AC80" s="479"/>
      <c r="AD80" s="479"/>
      <c r="AE80" s="479"/>
      <c r="AF80" s="479"/>
      <c r="AG80" s="479"/>
      <c r="AH80" s="479"/>
      <c r="AI80" s="479"/>
      <c r="AJ80" s="479"/>
      <c r="AK80" s="479"/>
      <c r="AL80" s="479"/>
      <c r="AM80" s="479"/>
      <c r="AN80" s="479"/>
      <c r="AO80" s="479"/>
      <c r="AP80" s="479"/>
      <c r="AQ80" s="479"/>
      <c r="AR80" s="479"/>
      <c r="AS80" s="479"/>
      <c r="AT80" s="479"/>
      <c r="AU80" s="479"/>
      <c r="AV80" s="479"/>
      <c r="AW80" s="479"/>
      <c r="AX80" s="479"/>
      <c r="AY80" s="479"/>
      <c r="AZ80" s="479"/>
      <c r="BA80" s="479"/>
      <c r="BB80" s="479"/>
      <c r="BC80" s="479"/>
      <c r="BD80" s="479"/>
      <c r="BE80" s="479"/>
      <c r="BF80" s="479"/>
      <c r="BG80" s="479"/>
      <c r="BH80" s="479"/>
      <c r="BI80" s="479"/>
      <c r="BJ80" s="479"/>
      <c r="BK80" s="479"/>
      <c r="BL80" s="479"/>
      <c r="BM80" s="479"/>
      <c r="BN80" s="479"/>
      <c r="BO80" s="479"/>
      <c r="BP80" s="479"/>
      <c r="BQ80" s="479"/>
      <c r="BR80" s="479"/>
      <c r="BS80" s="479"/>
      <c r="BT80" s="479"/>
      <c r="BU80" s="479"/>
      <c r="BV80" s="479"/>
      <c r="BW80" s="479"/>
      <c r="BX80" s="479"/>
      <c r="BY80" s="479"/>
      <c r="BZ80" s="479"/>
      <c r="CA80" s="479"/>
      <c r="CB80" s="479"/>
      <c r="CC80" s="479"/>
      <c r="CD80" s="479"/>
      <c r="CE80" s="479"/>
    </row>
    <row r="81" ht="18.0" customHeight="1">
      <c r="A81" s="479"/>
      <c r="B81" s="482"/>
      <c r="C81" s="479"/>
      <c r="D81" s="479"/>
      <c r="E81" s="479"/>
      <c r="F81" s="479"/>
      <c r="G81" s="479"/>
      <c r="H81" s="479"/>
      <c r="I81" s="479"/>
      <c r="J81" s="479"/>
      <c r="K81" s="479"/>
      <c r="L81" s="479"/>
      <c r="M81" s="479"/>
      <c r="N81" s="479"/>
      <c r="O81" s="479"/>
      <c r="P81" s="479"/>
      <c r="Q81" s="479"/>
      <c r="R81" s="479"/>
      <c r="S81" s="479"/>
      <c r="T81" s="479"/>
      <c r="U81" s="479"/>
      <c r="V81" s="479"/>
      <c r="W81" s="479"/>
      <c r="X81" s="479"/>
      <c r="Y81" s="479"/>
      <c r="Z81" s="479"/>
      <c r="AA81" s="479"/>
      <c r="AB81" s="479"/>
      <c r="AC81" s="479"/>
      <c r="AD81" s="479"/>
      <c r="AE81" s="479"/>
      <c r="AF81" s="479"/>
      <c r="AG81" s="479"/>
      <c r="AH81" s="479"/>
      <c r="AI81" s="479"/>
      <c r="AJ81" s="479"/>
      <c r="AK81" s="479"/>
      <c r="AL81" s="479"/>
      <c r="AM81" s="479"/>
      <c r="AN81" s="479"/>
      <c r="AO81" s="479"/>
      <c r="AP81" s="479"/>
      <c r="AQ81" s="479"/>
      <c r="AR81" s="479"/>
      <c r="AS81" s="479"/>
      <c r="AT81" s="479"/>
      <c r="AU81" s="479"/>
      <c r="AV81" s="479"/>
      <c r="AW81" s="479"/>
      <c r="AX81" s="479"/>
      <c r="AY81" s="479"/>
      <c r="AZ81" s="479"/>
      <c r="BA81" s="479"/>
      <c r="BB81" s="479"/>
      <c r="BC81" s="479"/>
      <c r="BD81" s="479"/>
      <c r="BE81" s="479"/>
      <c r="BF81" s="479"/>
      <c r="BG81" s="479"/>
      <c r="BH81" s="479"/>
      <c r="BI81" s="479"/>
      <c r="BJ81" s="479"/>
      <c r="BK81" s="479"/>
      <c r="BL81" s="479"/>
      <c r="BM81" s="479"/>
      <c r="BN81" s="479"/>
      <c r="BO81" s="479"/>
      <c r="BP81" s="479"/>
      <c r="BQ81" s="479"/>
      <c r="BR81" s="479"/>
      <c r="BS81" s="479"/>
      <c r="BT81" s="479"/>
      <c r="BU81" s="479"/>
      <c r="BV81" s="479"/>
      <c r="BW81" s="479"/>
      <c r="BX81" s="479"/>
      <c r="BY81" s="479"/>
      <c r="BZ81" s="479"/>
      <c r="CA81" s="479"/>
      <c r="CB81" s="479"/>
      <c r="CC81" s="479"/>
      <c r="CD81" s="479"/>
      <c r="CE81" s="479"/>
    </row>
    <row r="82" ht="18.0" customHeight="1">
      <c r="A82" s="479"/>
      <c r="B82" s="482"/>
      <c r="C82" s="479"/>
      <c r="D82" s="479"/>
      <c r="E82" s="479"/>
      <c r="F82" s="479"/>
      <c r="G82" s="479"/>
      <c r="H82" s="479"/>
      <c r="I82" s="479"/>
      <c r="J82" s="479"/>
      <c r="K82" s="479"/>
      <c r="L82" s="479"/>
      <c r="M82" s="479"/>
      <c r="N82" s="479"/>
      <c r="O82" s="479"/>
      <c r="P82" s="479"/>
      <c r="Q82" s="479"/>
      <c r="R82" s="479"/>
      <c r="S82" s="479"/>
      <c r="T82" s="479"/>
      <c r="U82" s="479"/>
      <c r="V82" s="479"/>
      <c r="W82" s="479"/>
      <c r="X82" s="479"/>
      <c r="Y82" s="479"/>
      <c r="Z82" s="479"/>
      <c r="AA82" s="479"/>
      <c r="AB82" s="479"/>
      <c r="AC82" s="479"/>
      <c r="AD82" s="479"/>
      <c r="AE82" s="479"/>
      <c r="AF82" s="479"/>
      <c r="AG82" s="479"/>
      <c r="AH82" s="479"/>
      <c r="AI82" s="479"/>
      <c r="AJ82" s="479"/>
      <c r="AK82" s="479"/>
      <c r="AL82" s="479"/>
      <c r="AM82" s="479"/>
      <c r="AN82" s="479"/>
      <c r="AO82" s="479"/>
      <c r="AP82" s="479"/>
      <c r="AQ82" s="479"/>
      <c r="AR82" s="479"/>
      <c r="AS82" s="479"/>
      <c r="AT82" s="479"/>
      <c r="AU82" s="479"/>
      <c r="AV82" s="479"/>
      <c r="AW82" s="479"/>
      <c r="AX82" s="479"/>
      <c r="AY82" s="479"/>
      <c r="AZ82" s="479"/>
      <c r="BA82" s="479"/>
      <c r="BB82" s="479"/>
      <c r="BC82" s="479"/>
      <c r="BD82" s="479"/>
      <c r="BE82" s="479"/>
      <c r="BF82" s="479"/>
      <c r="BG82" s="479"/>
      <c r="BH82" s="479"/>
      <c r="BI82" s="479"/>
      <c r="BJ82" s="479"/>
      <c r="BK82" s="479"/>
      <c r="BL82" s="479"/>
      <c r="BM82" s="479"/>
      <c r="BN82" s="479"/>
      <c r="BO82" s="479"/>
      <c r="BP82" s="479"/>
      <c r="BQ82" s="479"/>
      <c r="BR82" s="479"/>
      <c r="BS82" s="479"/>
      <c r="BT82" s="479"/>
      <c r="BU82" s="479"/>
      <c r="BV82" s="479"/>
      <c r="BW82" s="479"/>
      <c r="BX82" s="479"/>
      <c r="BY82" s="479"/>
      <c r="BZ82" s="479"/>
      <c r="CA82" s="479"/>
      <c r="CB82" s="479"/>
      <c r="CC82" s="479"/>
      <c r="CD82" s="479"/>
      <c r="CE82" s="479"/>
    </row>
    <row r="83" ht="18.0" customHeight="1">
      <c r="A83" s="479"/>
      <c r="B83" s="482"/>
      <c r="C83" s="479"/>
      <c r="D83" s="479"/>
      <c r="E83" s="479"/>
      <c r="F83" s="479"/>
      <c r="G83" s="479"/>
      <c r="H83" s="479"/>
      <c r="I83" s="479"/>
      <c r="J83" s="479"/>
      <c r="K83" s="479"/>
      <c r="L83" s="479"/>
      <c r="M83" s="479"/>
      <c r="N83" s="479"/>
      <c r="O83" s="479"/>
      <c r="P83" s="479"/>
      <c r="Q83" s="479"/>
      <c r="R83" s="479"/>
      <c r="S83" s="479"/>
      <c r="T83" s="479"/>
      <c r="U83" s="479"/>
      <c r="V83" s="479"/>
      <c r="W83" s="479"/>
      <c r="X83" s="479"/>
      <c r="Y83" s="479"/>
      <c r="Z83" s="479"/>
      <c r="AA83" s="479"/>
      <c r="AB83" s="479"/>
      <c r="AC83" s="479"/>
      <c r="AD83" s="479"/>
      <c r="AE83" s="479"/>
      <c r="AF83" s="479"/>
      <c r="AG83" s="479"/>
      <c r="AH83" s="479"/>
      <c r="AI83" s="479"/>
      <c r="AJ83" s="479"/>
      <c r="AK83" s="479"/>
      <c r="AL83" s="479"/>
      <c r="AM83" s="479"/>
      <c r="AN83" s="479"/>
      <c r="AO83" s="479"/>
      <c r="AP83" s="479"/>
      <c r="AQ83" s="479"/>
      <c r="AR83" s="479"/>
      <c r="AS83" s="479"/>
      <c r="AT83" s="479"/>
      <c r="AU83" s="479"/>
      <c r="AV83" s="479"/>
      <c r="AW83" s="479"/>
      <c r="AX83" s="479"/>
      <c r="AY83" s="479"/>
      <c r="AZ83" s="479"/>
      <c r="BA83" s="479"/>
      <c r="BB83" s="479"/>
      <c r="BC83" s="479"/>
      <c r="BD83" s="479"/>
      <c r="BE83" s="479"/>
      <c r="BF83" s="479"/>
      <c r="BG83" s="479"/>
      <c r="BH83" s="479"/>
      <c r="BI83" s="479"/>
      <c r="BJ83" s="479"/>
      <c r="BK83" s="479"/>
      <c r="BL83" s="479"/>
      <c r="BM83" s="479"/>
      <c r="BN83" s="479"/>
      <c r="BO83" s="479"/>
      <c r="BP83" s="479"/>
      <c r="BQ83" s="479"/>
      <c r="BR83" s="479"/>
      <c r="BS83" s="479"/>
      <c r="BT83" s="479"/>
      <c r="BU83" s="479"/>
      <c r="BV83" s="479"/>
      <c r="BW83" s="479"/>
      <c r="BX83" s="479"/>
      <c r="BY83" s="479"/>
      <c r="BZ83" s="479"/>
      <c r="CA83" s="479"/>
      <c r="CB83" s="479"/>
      <c r="CC83" s="479"/>
      <c r="CD83" s="479"/>
      <c r="CE83" s="479"/>
    </row>
    <row r="84" ht="18.0" customHeight="1">
      <c r="A84" s="479"/>
      <c r="B84" s="482"/>
      <c r="C84" s="479"/>
      <c r="D84" s="479"/>
      <c r="E84" s="479"/>
      <c r="F84" s="479"/>
      <c r="G84" s="479"/>
      <c r="H84" s="479"/>
      <c r="I84" s="479"/>
      <c r="J84" s="479"/>
      <c r="K84" s="479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  <c r="AA84" s="479"/>
      <c r="AB84" s="479"/>
      <c r="AC84" s="479"/>
      <c r="AD84" s="479"/>
      <c r="AE84" s="479"/>
      <c r="AF84" s="479"/>
      <c r="AG84" s="479"/>
      <c r="AH84" s="479"/>
      <c r="AI84" s="479"/>
      <c r="AJ84" s="479"/>
      <c r="AK84" s="479"/>
      <c r="AL84" s="479"/>
      <c r="AM84" s="479"/>
      <c r="AN84" s="479"/>
      <c r="AO84" s="479"/>
      <c r="AP84" s="479"/>
      <c r="AQ84" s="479"/>
      <c r="AR84" s="479"/>
      <c r="AS84" s="479"/>
      <c r="AT84" s="479"/>
      <c r="AU84" s="479"/>
      <c r="AV84" s="479"/>
      <c r="AW84" s="479"/>
      <c r="AX84" s="479"/>
      <c r="AY84" s="479"/>
      <c r="AZ84" s="479"/>
      <c r="BA84" s="479"/>
      <c r="BB84" s="479"/>
      <c r="BC84" s="479"/>
      <c r="BD84" s="479"/>
      <c r="BE84" s="479"/>
      <c r="BF84" s="479"/>
      <c r="BG84" s="479"/>
      <c r="BH84" s="479"/>
      <c r="BI84" s="479"/>
      <c r="BJ84" s="479"/>
      <c r="BK84" s="479"/>
      <c r="BL84" s="479"/>
      <c r="BM84" s="479"/>
      <c r="BN84" s="479"/>
      <c r="BO84" s="479"/>
      <c r="BP84" s="479"/>
      <c r="BQ84" s="479"/>
      <c r="BR84" s="479"/>
      <c r="BS84" s="479"/>
      <c r="BT84" s="479"/>
      <c r="BU84" s="479"/>
      <c r="BV84" s="479"/>
      <c r="BW84" s="479"/>
      <c r="BX84" s="479"/>
      <c r="BY84" s="479"/>
      <c r="BZ84" s="479"/>
      <c r="CA84" s="479"/>
      <c r="CB84" s="479"/>
      <c r="CC84" s="479"/>
      <c r="CD84" s="479"/>
      <c r="CE84" s="479"/>
    </row>
    <row r="85" ht="18.0" customHeight="1">
      <c r="A85" s="479"/>
      <c r="B85" s="482"/>
      <c r="C85" s="479"/>
      <c r="D85" s="479"/>
      <c r="E85" s="479"/>
      <c r="F85" s="479"/>
      <c r="G85" s="479"/>
      <c r="H85" s="479"/>
      <c r="I85" s="479"/>
      <c r="J85" s="479"/>
      <c r="K85" s="479"/>
      <c r="L85" s="479"/>
      <c r="M85" s="479"/>
      <c r="N85" s="479"/>
      <c r="O85" s="479"/>
      <c r="P85" s="479"/>
      <c r="Q85" s="479"/>
      <c r="R85" s="479"/>
      <c r="S85" s="479"/>
      <c r="T85" s="479"/>
      <c r="U85" s="479"/>
      <c r="V85" s="479"/>
      <c r="W85" s="479"/>
      <c r="X85" s="479"/>
      <c r="Y85" s="479"/>
      <c r="Z85" s="479"/>
      <c r="AA85" s="479"/>
      <c r="AB85" s="479"/>
      <c r="AC85" s="479"/>
      <c r="AD85" s="479"/>
      <c r="AE85" s="479"/>
      <c r="AF85" s="479"/>
      <c r="AG85" s="479"/>
      <c r="AH85" s="479"/>
      <c r="AI85" s="479"/>
      <c r="AJ85" s="479"/>
      <c r="AK85" s="479"/>
      <c r="AL85" s="479"/>
      <c r="AM85" s="479"/>
      <c r="AN85" s="479"/>
      <c r="AO85" s="479"/>
      <c r="AP85" s="479"/>
      <c r="AQ85" s="479"/>
      <c r="AR85" s="479"/>
      <c r="AS85" s="479"/>
      <c r="AT85" s="479"/>
      <c r="AU85" s="479"/>
      <c r="AV85" s="479"/>
      <c r="AW85" s="479"/>
      <c r="AX85" s="479"/>
      <c r="AY85" s="479"/>
      <c r="AZ85" s="479"/>
      <c r="BA85" s="479"/>
      <c r="BB85" s="479"/>
      <c r="BC85" s="479"/>
      <c r="BD85" s="479"/>
      <c r="BE85" s="479"/>
      <c r="BF85" s="479"/>
      <c r="BG85" s="479"/>
      <c r="BH85" s="479"/>
      <c r="BI85" s="479"/>
      <c r="BJ85" s="479"/>
      <c r="BK85" s="479"/>
      <c r="BL85" s="479"/>
      <c r="BM85" s="479"/>
      <c r="BN85" s="479"/>
      <c r="BO85" s="479"/>
      <c r="BP85" s="479"/>
      <c r="BQ85" s="479"/>
      <c r="BR85" s="479"/>
      <c r="BS85" s="479"/>
      <c r="BT85" s="479"/>
      <c r="BU85" s="479"/>
      <c r="BV85" s="479"/>
      <c r="BW85" s="479"/>
      <c r="BX85" s="479"/>
      <c r="BY85" s="479"/>
      <c r="BZ85" s="479"/>
      <c r="CA85" s="479"/>
      <c r="CB85" s="479"/>
      <c r="CC85" s="479"/>
      <c r="CD85" s="479"/>
      <c r="CE85" s="479"/>
    </row>
    <row r="86" ht="18.0" customHeight="1">
      <c r="A86" s="479"/>
      <c r="B86" s="482"/>
      <c r="C86" s="479"/>
      <c r="D86" s="479"/>
      <c r="E86" s="479"/>
      <c r="F86" s="479"/>
      <c r="G86" s="479"/>
      <c r="H86" s="479"/>
      <c r="I86" s="479"/>
      <c r="J86" s="479"/>
      <c r="K86" s="479"/>
      <c r="L86" s="479"/>
      <c r="M86" s="479"/>
      <c r="N86" s="479"/>
      <c r="O86" s="479"/>
      <c r="P86" s="479"/>
      <c r="Q86" s="479"/>
      <c r="R86" s="479"/>
      <c r="S86" s="479"/>
      <c r="T86" s="479"/>
      <c r="U86" s="479"/>
      <c r="V86" s="479"/>
      <c r="W86" s="479"/>
      <c r="X86" s="479"/>
      <c r="Y86" s="479"/>
      <c r="Z86" s="479"/>
      <c r="AA86" s="479"/>
      <c r="AB86" s="479"/>
      <c r="AC86" s="479"/>
      <c r="AD86" s="479"/>
      <c r="AE86" s="479"/>
      <c r="AF86" s="479"/>
      <c r="AG86" s="479"/>
      <c r="AH86" s="479"/>
      <c r="AI86" s="479"/>
      <c r="AJ86" s="479"/>
      <c r="AK86" s="479"/>
      <c r="AL86" s="479"/>
      <c r="AM86" s="479"/>
      <c r="AN86" s="479"/>
      <c r="AO86" s="479"/>
      <c r="AP86" s="479"/>
      <c r="AQ86" s="479"/>
      <c r="AR86" s="479"/>
      <c r="AS86" s="479"/>
      <c r="AT86" s="479"/>
      <c r="AU86" s="479"/>
      <c r="AV86" s="479"/>
      <c r="AW86" s="479"/>
      <c r="AX86" s="479"/>
      <c r="AY86" s="479"/>
      <c r="AZ86" s="479"/>
      <c r="BA86" s="479"/>
      <c r="BB86" s="479"/>
      <c r="BC86" s="479"/>
      <c r="BD86" s="479"/>
      <c r="BE86" s="479"/>
      <c r="BF86" s="479"/>
      <c r="BG86" s="479"/>
      <c r="BH86" s="479"/>
      <c r="BI86" s="479"/>
      <c r="BJ86" s="479"/>
      <c r="BK86" s="479"/>
      <c r="BL86" s="479"/>
      <c r="BM86" s="479"/>
      <c r="BN86" s="479"/>
      <c r="BO86" s="479"/>
      <c r="BP86" s="479"/>
      <c r="BQ86" s="479"/>
      <c r="BR86" s="479"/>
      <c r="BS86" s="479"/>
      <c r="BT86" s="479"/>
      <c r="BU86" s="479"/>
      <c r="BV86" s="479"/>
      <c r="BW86" s="479"/>
      <c r="BX86" s="479"/>
      <c r="BY86" s="479"/>
      <c r="BZ86" s="479"/>
      <c r="CA86" s="479"/>
      <c r="CB86" s="479"/>
      <c r="CC86" s="479"/>
      <c r="CD86" s="479"/>
      <c r="CE86" s="479"/>
    </row>
    <row r="87" ht="18.0" customHeight="1">
      <c r="A87" s="479"/>
      <c r="B87" s="482"/>
      <c r="C87" s="479"/>
      <c r="D87" s="479"/>
      <c r="E87" s="479"/>
      <c r="F87" s="479"/>
      <c r="G87" s="479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R87" s="479"/>
      <c r="S87" s="479"/>
      <c r="T87" s="479"/>
      <c r="U87" s="479"/>
      <c r="V87" s="479"/>
      <c r="W87" s="479"/>
      <c r="X87" s="479"/>
      <c r="Y87" s="479"/>
      <c r="Z87" s="479"/>
      <c r="AA87" s="479"/>
      <c r="AB87" s="479"/>
      <c r="AC87" s="479"/>
      <c r="AD87" s="479"/>
      <c r="AE87" s="479"/>
      <c r="AF87" s="479"/>
      <c r="AG87" s="479"/>
      <c r="AH87" s="479"/>
      <c r="AI87" s="479"/>
      <c r="AJ87" s="479"/>
      <c r="AK87" s="479"/>
      <c r="AL87" s="479"/>
      <c r="AM87" s="479"/>
      <c r="AN87" s="479"/>
      <c r="AO87" s="479"/>
      <c r="AP87" s="479"/>
      <c r="AQ87" s="479"/>
      <c r="AR87" s="479"/>
      <c r="AS87" s="479"/>
      <c r="AT87" s="479"/>
      <c r="AU87" s="479"/>
      <c r="AV87" s="479"/>
      <c r="AW87" s="479"/>
      <c r="AX87" s="479"/>
      <c r="AY87" s="479"/>
      <c r="AZ87" s="479"/>
      <c r="BA87" s="479"/>
      <c r="BB87" s="479"/>
      <c r="BC87" s="479"/>
      <c r="BD87" s="479"/>
      <c r="BE87" s="479"/>
      <c r="BF87" s="479"/>
      <c r="BG87" s="479"/>
      <c r="BH87" s="479"/>
      <c r="BI87" s="479"/>
      <c r="BJ87" s="479"/>
      <c r="BK87" s="479"/>
      <c r="BL87" s="479"/>
      <c r="BM87" s="479"/>
      <c r="BN87" s="479"/>
      <c r="BO87" s="479"/>
      <c r="BP87" s="479"/>
      <c r="BQ87" s="479"/>
      <c r="BR87" s="479"/>
      <c r="BS87" s="479"/>
      <c r="BT87" s="479"/>
      <c r="BU87" s="479"/>
      <c r="BV87" s="479"/>
      <c r="BW87" s="479"/>
      <c r="BX87" s="479"/>
      <c r="BY87" s="479"/>
      <c r="BZ87" s="479"/>
      <c r="CA87" s="479"/>
      <c r="CB87" s="479"/>
      <c r="CC87" s="479"/>
      <c r="CD87" s="479"/>
      <c r="CE87" s="479"/>
    </row>
    <row r="88" ht="18.0" customHeight="1">
      <c r="A88" s="479"/>
      <c r="B88" s="482"/>
      <c r="C88" s="479"/>
      <c r="D88" s="479"/>
      <c r="E88" s="479"/>
      <c r="F88" s="479"/>
      <c r="G88" s="479"/>
      <c r="H88" s="479"/>
      <c r="I88" s="479"/>
      <c r="J88" s="479"/>
      <c r="K88" s="479"/>
      <c r="L88" s="479"/>
      <c r="M88" s="479"/>
      <c r="N88" s="479"/>
      <c r="O88" s="479"/>
      <c r="P88" s="479"/>
      <c r="Q88" s="479"/>
      <c r="R88" s="479"/>
      <c r="S88" s="479"/>
      <c r="T88" s="479"/>
      <c r="U88" s="479"/>
      <c r="V88" s="479"/>
      <c r="W88" s="479"/>
      <c r="X88" s="479"/>
      <c r="Y88" s="479"/>
      <c r="Z88" s="479"/>
      <c r="AA88" s="479"/>
      <c r="AB88" s="479"/>
      <c r="AC88" s="479"/>
      <c r="AD88" s="479"/>
      <c r="AE88" s="479"/>
      <c r="AF88" s="479"/>
      <c r="AG88" s="479"/>
      <c r="AH88" s="479"/>
      <c r="AI88" s="479"/>
      <c r="AJ88" s="479"/>
      <c r="AK88" s="479"/>
      <c r="AL88" s="479"/>
      <c r="AM88" s="479"/>
      <c r="AN88" s="479"/>
      <c r="AO88" s="479"/>
      <c r="AP88" s="479"/>
      <c r="AQ88" s="479"/>
      <c r="AR88" s="479"/>
      <c r="AS88" s="479"/>
      <c r="AT88" s="479"/>
      <c r="AU88" s="479"/>
      <c r="AV88" s="479"/>
      <c r="AW88" s="479"/>
      <c r="AX88" s="479"/>
      <c r="AY88" s="479"/>
      <c r="AZ88" s="479"/>
      <c r="BA88" s="479"/>
      <c r="BB88" s="479"/>
      <c r="BC88" s="479"/>
      <c r="BD88" s="479"/>
      <c r="BE88" s="479"/>
      <c r="BF88" s="479"/>
      <c r="BG88" s="479"/>
      <c r="BH88" s="479"/>
      <c r="BI88" s="479"/>
      <c r="BJ88" s="479"/>
      <c r="BK88" s="479"/>
      <c r="BL88" s="479"/>
      <c r="BM88" s="479"/>
      <c r="BN88" s="479"/>
      <c r="BO88" s="479"/>
      <c r="BP88" s="479"/>
      <c r="BQ88" s="479"/>
      <c r="BR88" s="479"/>
      <c r="BS88" s="479"/>
      <c r="BT88" s="479"/>
      <c r="BU88" s="479"/>
      <c r="BV88" s="479"/>
      <c r="BW88" s="479"/>
      <c r="BX88" s="479"/>
      <c r="BY88" s="479"/>
      <c r="BZ88" s="479"/>
      <c r="CA88" s="479"/>
      <c r="CB88" s="479"/>
      <c r="CC88" s="479"/>
      <c r="CD88" s="479"/>
      <c r="CE88" s="479"/>
    </row>
    <row r="89" ht="18.0" customHeight="1">
      <c r="A89" s="479"/>
      <c r="B89" s="482"/>
      <c r="C89" s="479"/>
      <c r="D89" s="479"/>
      <c r="E89" s="479"/>
      <c r="F89" s="479"/>
      <c r="G89" s="479"/>
      <c r="H89" s="479"/>
      <c r="I89" s="479"/>
      <c r="J89" s="479"/>
      <c r="K89" s="479"/>
      <c r="L89" s="479"/>
      <c r="M89" s="479"/>
      <c r="N89" s="479"/>
      <c r="O89" s="479"/>
      <c r="P89" s="479"/>
      <c r="Q89" s="479"/>
      <c r="R89" s="479"/>
      <c r="S89" s="479"/>
      <c r="T89" s="479"/>
      <c r="U89" s="479"/>
      <c r="V89" s="479"/>
      <c r="W89" s="479"/>
      <c r="X89" s="479"/>
      <c r="Y89" s="479"/>
      <c r="Z89" s="479"/>
      <c r="AA89" s="479"/>
      <c r="AB89" s="479"/>
      <c r="AC89" s="479"/>
      <c r="AD89" s="479"/>
      <c r="AE89" s="479"/>
      <c r="AF89" s="479"/>
      <c r="AG89" s="479"/>
      <c r="AH89" s="479"/>
      <c r="AI89" s="479"/>
      <c r="AJ89" s="479"/>
      <c r="AK89" s="479"/>
      <c r="AL89" s="479"/>
      <c r="AM89" s="479"/>
      <c r="AN89" s="479"/>
      <c r="AO89" s="479"/>
      <c r="AP89" s="479"/>
      <c r="AQ89" s="479"/>
      <c r="AR89" s="479"/>
      <c r="AS89" s="479"/>
      <c r="AT89" s="479"/>
      <c r="AU89" s="479"/>
      <c r="AV89" s="479"/>
      <c r="AW89" s="479"/>
      <c r="AX89" s="479"/>
      <c r="AY89" s="479"/>
      <c r="AZ89" s="479"/>
      <c r="BA89" s="479"/>
      <c r="BB89" s="479"/>
      <c r="BC89" s="479"/>
      <c r="BD89" s="479"/>
      <c r="BE89" s="479"/>
      <c r="BF89" s="479"/>
      <c r="BG89" s="479"/>
      <c r="BH89" s="479"/>
      <c r="BI89" s="479"/>
      <c r="BJ89" s="479"/>
      <c r="BK89" s="479"/>
      <c r="BL89" s="479"/>
      <c r="BM89" s="479"/>
      <c r="BN89" s="479"/>
      <c r="BO89" s="479"/>
      <c r="BP89" s="479"/>
      <c r="BQ89" s="479"/>
      <c r="BR89" s="479"/>
      <c r="BS89" s="479"/>
      <c r="BT89" s="479"/>
      <c r="BU89" s="479"/>
      <c r="BV89" s="479"/>
      <c r="BW89" s="479"/>
      <c r="BX89" s="479"/>
      <c r="BY89" s="479"/>
      <c r="BZ89" s="479"/>
      <c r="CA89" s="479"/>
      <c r="CB89" s="479"/>
      <c r="CC89" s="479"/>
      <c r="CD89" s="479"/>
      <c r="CE89" s="479"/>
    </row>
    <row r="90" ht="18.0" customHeight="1">
      <c r="A90" s="479"/>
      <c r="B90" s="482"/>
      <c r="C90" s="479"/>
      <c r="D90" s="479"/>
      <c r="E90" s="479"/>
      <c r="F90" s="479"/>
      <c r="G90" s="479"/>
      <c r="H90" s="479"/>
      <c r="I90" s="479"/>
      <c r="J90" s="479"/>
      <c r="K90" s="479"/>
      <c r="L90" s="479"/>
      <c r="M90" s="479"/>
      <c r="N90" s="479"/>
      <c r="O90" s="479"/>
      <c r="P90" s="479"/>
      <c r="Q90" s="479"/>
      <c r="R90" s="479"/>
      <c r="S90" s="479"/>
      <c r="T90" s="479"/>
      <c r="U90" s="479"/>
      <c r="V90" s="479"/>
      <c r="W90" s="479"/>
      <c r="X90" s="479"/>
      <c r="Y90" s="479"/>
      <c r="Z90" s="479"/>
      <c r="AA90" s="479"/>
      <c r="AB90" s="479"/>
      <c r="AC90" s="479"/>
      <c r="AD90" s="479"/>
      <c r="AE90" s="479"/>
      <c r="AF90" s="479"/>
      <c r="AG90" s="479"/>
      <c r="AH90" s="479"/>
      <c r="AI90" s="479"/>
      <c r="AJ90" s="479"/>
      <c r="AK90" s="479"/>
      <c r="AL90" s="479"/>
      <c r="AM90" s="479"/>
      <c r="AN90" s="479"/>
      <c r="AO90" s="479"/>
      <c r="AP90" s="479"/>
      <c r="AQ90" s="479"/>
      <c r="AR90" s="479"/>
      <c r="AS90" s="479"/>
      <c r="AT90" s="479"/>
      <c r="AU90" s="479"/>
      <c r="AV90" s="479"/>
      <c r="AW90" s="479"/>
      <c r="AX90" s="479"/>
      <c r="AY90" s="479"/>
      <c r="AZ90" s="479"/>
      <c r="BA90" s="479"/>
      <c r="BB90" s="479"/>
      <c r="BC90" s="479"/>
      <c r="BD90" s="479"/>
      <c r="BE90" s="479"/>
      <c r="BF90" s="479"/>
      <c r="BG90" s="479"/>
      <c r="BH90" s="479"/>
      <c r="BI90" s="479"/>
      <c r="BJ90" s="479"/>
      <c r="BK90" s="479"/>
      <c r="BL90" s="479"/>
      <c r="BM90" s="479"/>
      <c r="BN90" s="479"/>
      <c r="BO90" s="479"/>
      <c r="BP90" s="479"/>
      <c r="BQ90" s="479"/>
      <c r="BR90" s="479"/>
      <c r="BS90" s="479"/>
      <c r="BT90" s="479"/>
      <c r="BU90" s="479"/>
      <c r="BV90" s="479"/>
      <c r="BW90" s="479"/>
      <c r="BX90" s="479"/>
      <c r="BY90" s="479"/>
      <c r="BZ90" s="479"/>
      <c r="CA90" s="479"/>
      <c r="CB90" s="479"/>
      <c r="CC90" s="479"/>
      <c r="CD90" s="479"/>
      <c r="CE90" s="479"/>
    </row>
    <row r="91" ht="18.0" customHeight="1">
      <c r="A91" s="479"/>
      <c r="B91" s="482"/>
      <c r="C91" s="479"/>
      <c r="D91" s="479"/>
      <c r="E91" s="479"/>
      <c r="F91" s="479"/>
      <c r="G91" s="479"/>
      <c r="H91" s="479"/>
      <c r="I91" s="479"/>
      <c r="J91" s="479"/>
      <c r="K91" s="479"/>
      <c r="L91" s="479"/>
      <c r="M91" s="479"/>
      <c r="N91" s="479"/>
      <c r="O91" s="479"/>
      <c r="P91" s="479"/>
      <c r="Q91" s="479"/>
      <c r="R91" s="479"/>
      <c r="S91" s="479"/>
      <c r="T91" s="479"/>
      <c r="U91" s="479"/>
      <c r="V91" s="479"/>
      <c r="W91" s="479"/>
      <c r="X91" s="479"/>
      <c r="Y91" s="479"/>
      <c r="Z91" s="479"/>
      <c r="AA91" s="479"/>
      <c r="AB91" s="479"/>
      <c r="AC91" s="479"/>
      <c r="AD91" s="479"/>
      <c r="AE91" s="479"/>
      <c r="AF91" s="479"/>
      <c r="AG91" s="479"/>
      <c r="AH91" s="479"/>
      <c r="AI91" s="479"/>
      <c r="AJ91" s="479"/>
      <c r="AK91" s="479"/>
      <c r="AL91" s="479"/>
      <c r="AM91" s="479"/>
      <c r="AN91" s="479"/>
      <c r="AO91" s="479"/>
      <c r="AP91" s="479"/>
      <c r="AQ91" s="479"/>
      <c r="AR91" s="479"/>
      <c r="AS91" s="479"/>
      <c r="AT91" s="479"/>
      <c r="AU91" s="479"/>
      <c r="AV91" s="479"/>
      <c r="AW91" s="479"/>
      <c r="AX91" s="479"/>
      <c r="AY91" s="479"/>
      <c r="AZ91" s="479"/>
      <c r="BA91" s="479"/>
      <c r="BB91" s="479"/>
      <c r="BC91" s="479"/>
      <c r="BD91" s="479"/>
      <c r="BE91" s="479"/>
      <c r="BF91" s="479"/>
      <c r="BG91" s="479"/>
      <c r="BH91" s="479"/>
      <c r="BI91" s="479"/>
      <c r="BJ91" s="479"/>
      <c r="BK91" s="479"/>
      <c r="BL91" s="479"/>
      <c r="BM91" s="479"/>
      <c r="BN91" s="479"/>
      <c r="BO91" s="479"/>
      <c r="BP91" s="479"/>
      <c r="BQ91" s="479"/>
      <c r="BR91" s="479"/>
      <c r="BS91" s="479"/>
      <c r="BT91" s="479"/>
      <c r="BU91" s="479"/>
      <c r="BV91" s="479"/>
      <c r="BW91" s="479"/>
      <c r="BX91" s="479"/>
      <c r="BY91" s="479"/>
      <c r="BZ91" s="479"/>
      <c r="CA91" s="479"/>
      <c r="CB91" s="479"/>
      <c r="CC91" s="479"/>
      <c r="CD91" s="479"/>
      <c r="CE91" s="479"/>
    </row>
    <row r="92" ht="18.0" customHeight="1">
      <c r="A92" s="479"/>
      <c r="B92" s="482"/>
      <c r="C92" s="479"/>
      <c r="D92" s="479"/>
      <c r="E92" s="479"/>
      <c r="F92" s="479"/>
      <c r="G92" s="479"/>
      <c r="H92" s="479"/>
      <c r="I92" s="479"/>
      <c r="J92" s="479"/>
      <c r="K92" s="479"/>
      <c r="L92" s="479"/>
      <c r="M92" s="479"/>
      <c r="N92" s="479"/>
      <c r="O92" s="479"/>
      <c r="P92" s="479"/>
      <c r="Q92" s="479"/>
      <c r="R92" s="479"/>
      <c r="S92" s="479"/>
      <c r="T92" s="479"/>
      <c r="U92" s="479"/>
      <c r="V92" s="479"/>
      <c r="W92" s="479"/>
      <c r="X92" s="479"/>
      <c r="Y92" s="479"/>
      <c r="Z92" s="479"/>
      <c r="AA92" s="479"/>
      <c r="AB92" s="479"/>
      <c r="AC92" s="479"/>
      <c r="AD92" s="479"/>
      <c r="AE92" s="479"/>
      <c r="AF92" s="479"/>
      <c r="AG92" s="479"/>
      <c r="AH92" s="479"/>
      <c r="AI92" s="479"/>
      <c r="AJ92" s="479"/>
      <c r="AK92" s="479"/>
      <c r="AL92" s="479"/>
      <c r="AM92" s="479"/>
      <c r="AN92" s="479"/>
      <c r="AO92" s="479"/>
      <c r="AP92" s="479"/>
      <c r="AQ92" s="479"/>
      <c r="AR92" s="479"/>
      <c r="AS92" s="479"/>
      <c r="AT92" s="479"/>
      <c r="AU92" s="479"/>
      <c r="AV92" s="479"/>
      <c r="AW92" s="479"/>
      <c r="AX92" s="479"/>
      <c r="AY92" s="479"/>
      <c r="AZ92" s="479"/>
      <c r="BA92" s="479"/>
      <c r="BB92" s="479"/>
      <c r="BC92" s="479"/>
      <c r="BD92" s="479"/>
      <c r="BE92" s="479"/>
      <c r="BF92" s="479"/>
      <c r="BG92" s="479"/>
      <c r="BH92" s="479"/>
      <c r="BI92" s="479"/>
      <c r="BJ92" s="479"/>
      <c r="BK92" s="479"/>
      <c r="BL92" s="479"/>
      <c r="BM92" s="479"/>
      <c r="BN92" s="479"/>
      <c r="BO92" s="479"/>
      <c r="BP92" s="479"/>
      <c r="BQ92" s="479"/>
      <c r="BR92" s="479"/>
      <c r="BS92" s="479"/>
      <c r="BT92" s="479"/>
      <c r="BU92" s="479"/>
      <c r="BV92" s="479"/>
      <c r="BW92" s="479"/>
      <c r="BX92" s="479"/>
      <c r="BY92" s="479"/>
      <c r="BZ92" s="479"/>
      <c r="CA92" s="479"/>
      <c r="CB92" s="479"/>
      <c r="CC92" s="479"/>
      <c r="CD92" s="479"/>
      <c r="CE92" s="479"/>
    </row>
    <row r="93" ht="18.0" customHeight="1">
      <c r="A93" s="479"/>
      <c r="B93" s="482"/>
      <c r="C93" s="479"/>
      <c r="D93" s="479"/>
      <c r="E93" s="479"/>
      <c r="F93" s="479"/>
      <c r="G93" s="479"/>
      <c r="H93" s="479"/>
      <c r="I93" s="479"/>
      <c r="J93" s="479"/>
      <c r="K93" s="479"/>
      <c r="L93" s="479"/>
      <c r="M93" s="479"/>
      <c r="N93" s="479"/>
      <c r="O93" s="479"/>
      <c r="P93" s="479"/>
      <c r="Q93" s="479"/>
      <c r="R93" s="479"/>
      <c r="S93" s="479"/>
      <c r="T93" s="479"/>
      <c r="U93" s="479"/>
      <c r="V93" s="479"/>
      <c r="W93" s="479"/>
      <c r="X93" s="479"/>
      <c r="Y93" s="479"/>
      <c r="Z93" s="479"/>
      <c r="AA93" s="479"/>
      <c r="AB93" s="479"/>
      <c r="AC93" s="479"/>
      <c r="AD93" s="479"/>
      <c r="AE93" s="479"/>
      <c r="AF93" s="479"/>
      <c r="AG93" s="479"/>
      <c r="AH93" s="479"/>
      <c r="AI93" s="479"/>
      <c r="AJ93" s="479"/>
      <c r="AK93" s="479"/>
      <c r="AL93" s="479"/>
      <c r="AM93" s="479"/>
      <c r="AN93" s="479"/>
      <c r="AO93" s="479"/>
      <c r="AP93" s="479"/>
      <c r="AQ93" s="479"/>
      <c r="AR93" s="479"/>
      <c r="AS93" s="479"/>
      <c r="AT93" s="479"/>
      <c r="AU93" s="479"/>
      <c r="AV93" s="479"/>
      <c r="AW93" s="479"/>
      <c r="AX93" s="479"/>
      <c r="AY93" s="479"/>
      <c r="AZ93" s="479"/>
      <c r="BA93" s="479"/>
      <c r="BB93" s="479"/>
      <c r="BC93" s="479"/>
      <c r="BD93" s="479"/>
      <c r="BE93" s="479"/>
      <c r="BF93" s="479"/>
      <c r="BG93" s="479"/>
      <c r="BH93" s="479"/>
      <c r="BI93" s="479"/>
      <c r="BJ93" s="479"/>
      <c r="BK93" s="479"/>
      <c r="BL93" s="479"/>
      <c r="BM93" s="479"/>
      <c r="BN93" s="479"/>
      <c r="BO93" s="479"/>
      <c r="BP93" s="479"/>
      <c r="BQ93" s="479"/>
      <c r="BR93" s="479"/>
      <c r="BS93" s="479"/>
      <c r="BT93" s="479"/>
      <c r="BU93" s="479"/>
      <c r="BV93" s="479"/>
      <c r="BW93" s="479"/>
      <c r="BX93" s="479"/>
      <c r="BY93" s="479"/>
      <c r="BZ93" s="479"/>
      <c r="CA93" s="479"/>
      <c r="CB93" s="479"/>
      <c r="CC93" s="479"/>
      <c r="CD93" s="479"/>
      <c r="CE93" s="479"/>
    </row>
    <row r="94" ht="18.0" customHeight="1">
      <c r="A94" s="479"/>
      <c r="B94" s="482"/>
      <c r="C94" s="479"/>
      <c r="D94" s="479"/>
      <c r="E94" s="479"/>
      <c r="F94" s="479"/>
      <c r="G94" s="479"/>
      <c r="H94" s="479"/>
      <c r="I94" s="479"/>
      <c r="J94" s="479"/>
      <c r="K94" s="479"/>
      <c r="L94" s="479"/>
      <c r="M94" s="479"/>
      <c r="N94" s="479"/>
      <c r="O94" s="479"/>
      <c r="P94" s="479"/>
      <c r="Q94" s="479"/>
      <c r="R94" s="479"/>
      <c r="S94" s="479"/>
      <c r="T94" s="479"/>
      <c r="U94" s="479"/>
      <c r="V94" s="479"/>
      <c r="W94" s="479"/>
      <c r="X94" s="479"/>
      <c r="Y94" s="479"/>
      <c r="Z94" s="479"/>
      <c r="AA94" s="479"/>
      <c r="AB94" s="479"/>
      <c r="AC94" s="479"/>
      <c r="AD94" s="479"/>
      <c r="AE94" s="479"/>
      <c r="AF94" s="479"/>
      <c r="AG94" s="479"/>
      <c r="AH94" s="479"/>
      <c r="AI94" s="479"/>
      <c r="AJ94" s="479"/>
      <c r="AK94" s="479"/>
      <c r="AL94" s="479"/>
      <c r="AM94" s="479"/>
      <c r="AN94" s="479"/>
      <c r="AO94" s="479"/>
      <c r="AP94" s="479"/>
      <c r="AQ94" s="479"/>
      <c r="AR94" s="479"/>
      <c r="AS94" s="479"/>
      <c r="AT94" s="479"/>
      <c r="AU94" s="479"/>
      <c r="AV94" s="479"/>
      <c r="AW94" s="479"/>
      <c r="AX94" s="479"/>
      <c r="AY94" s="479"/>
      <c r="AZ94" s="479"/>
      <c r="BA94" s="479"/>
      <c r="BB94" s="479"/>
      <c r="BC94" s="479"/>
      <c r="BD94" s="479"/>
      <c r="BE94" s="479"/>
      <c r="BF94" s="479"/>
      <c r="BG94" s="479"/>
      <c r="BH94" s="479"/>
      <c r="BI94" s="479"/>
      <c r="BJ94" s="479"/>
      <c r="BK94" s="479"/>
      <c r="BL94" s="479"/>
      <c r="BM94" s="479"/>
      <c r="BN94" s="479"/>
      <c r="BO94" s="479"/>
      <c r="BP94" s="479"/>
      <c r="BQ94" s="479"/>
      <c r="BR94" s="479"/>
      <c r="BS94" s="479"/>
      <c r="BT94" s="479"/>
      <c r="BU94" s="479"/>
      <c r="BV94" s="479"/>
      <c r="BW94" s="479"/>
      <c r="BX94" s="479"/>
      <c r="BY94" s="479"/>
      <c r="BZ94" s="479"/>
      <c r="CA94" s="479"/>
      <c r="CB94" s="479"/>
      <c r="CC94" s="479"/>
      <c r="CD94" s="479"/>
      <c r="CE94" s="479"/>
    </row>
    <row r="95" ht="18.0" customHeight="1">
      <c r="A95" s="479"/>
      <c r="B95" s="482"/>
      <c r="C95" s="479"/>
      <c r="D95" s="479"/>
      <c r="E95" s="479"/>
      <c r="F95" s="479"/>
      <c r="G95" s="479"/>
      <c r="H95" s="479"/>
      <c r="I95" s="479"/>
      <c r="J95" s="479"/>
      <c r="K95" s="479"/>
      <c r="L95" s="479"/>
      <c r="M95" s="479"/>
      <c r="N95" s="479"/>
      <c r="O95" s="479"/>
      <c r="P95" s="479"/>
      <c r="Q95" s="479"/>
      <c r="R95" s="479"/>
      <c r="S95" s="479"/>
      <c r="T95" s="479"/>
      <c r="U95" s="479"/>
      <c r="V95" s="479"/>
      <c r="W95" s="479"/>
      <c r="X95" s="479"/>
      <c r="Y95" s="479"/>
      <c r="Z95" s="479"/>
      <c r="AA95" s="479"/>
      <c r="AB95" s="479"/>
      <c r="AC95" s="479"/>
      <c r="AD95" s="479"/>
      <c r="AE95" s="479"/>
      <c r="AF95" s="479"/>
      <c r="AG95" s="479"/>
      <c r="AH95" s="479"/>
      <c r="AI95" s="479"/>
      <c r="AJ95" s="479"/>
      <c r="AK95" s="479"/>
      <c r="AL95" s="479"/>
      <c r="AM95" s="479"/>
      <c r="AN95" s="479"/>
      <c r="AO95" s="479"/>
      <c r="AP95" s="479"/>
      <c r="AQ95" s="479"/>
      <c r="AR95" s="479"/>
      <c r="AS95" s="479"/>
      <c r="AT95" s="479"/>
      <c r="AU95" s="479"/>
      <c r="AV95" s="479"/>
      <c r="AW95" s="479"/>
      <c r="AX95" s="479"/>
      <c r="AY95" s="479"/>
      <c r="AZ95" s="479"/>
      <c r="BA95" s="479"/>
      <c r="BB95" s="479"/>
      <c r="BC95" s="479"/>
      <c r="BD95" s="479"/>
      <c r="BE95" s="479"/>
      <c r="BF95" s="479"/>
      <c r="BG95" s="479"/>
      <c r="BH95" s="479"/>
      <c r="BI95" s="479"/>
      <c r="BJ95" s="479"/>
      <c r="BK95" s="479"/>
      <c r="BL95" s="479"/>
      <c r="BM95" s="479"/>
      <c r="BN95" s="479"/>
      <c r="BO95" s="479"/>
      <c r="BP95" s="479"/>
      <c r="BQ95" s="479"/>
      <c r="BR95" s="479"/>
      <c r="BS95" s="479"/>
      <c r="BT95" s="479"/>
      <c r="BU95" s="479"/>
      <c r="BV95" s="479"/>
      <c r="BW95" s="479"/>
      <c r="BX95" s="479"/>
      <c r="BY95" s="479"/>
      <c r="BZ95" s="479"/>
      <c r="CA95" s="479"/>
      <c r="CB95" s="479"/>
      <c r="CC95" s="479"/>
      <c r="CD95" s="479"/>
      <c r="CE95" s="479"/>
    </row>
    <row r="96" ht="18.0" customHeight="1">
      <c r="A96" s="479"/>
      <c r="B96" s="482"/>
      <c r="C96" s="479"/>
      <c r="D96" s="479"/>
      <c r="E96" s="479"/>
      <c r="F96" s="479"/>
      <c r="G96" s="479"/>
      <c r="H96" s="479"/>
      <c r="I96" s="479"/>
      <c r="J96" s="479"/>
      <c r="K96" s="479"/>
      <c r="L96" s="479"/>
      <c r="M96" s="479"/>
      <c r="N96" s="479"/>
      <c r="O96" s="479"/>
      <c r="P96" s="479"/>
      <c r="Q96" s="479"/>
      <c r="R96" s="479"/>
      <c r="S96" s="479"/>
      <c r="T96" s="479"/>
      <c r="U96" s="479"/>
      <c r="V96" s="479"/>
      <c r="W96" s="479"/>
      <c r="X96" s="479"/>
      <c r="Y96" s="479"/>
      <c r="Z96" s="479"/>
      <c r="AA96" s="479"/>
      <c r="AB96" s="479"/>
      <c r="AC96" s="479"/>
      <c r="AD96" s="479"/>
      <c r="AE96" s="479"/>
      <c r="AF96" s="479"/>
      <c r="AG96" s="479"/>
      <c r="AH96" s="479"/>
      <c r="AI96" s="479"/>
      <c r="AJ96" s="479"/>
      <c r="AK96" s="479"/>
      <c r="AL96" s="479"/>
      <c r="AM96" s="479"/>
      <c r="AN96" s="479"/>
      <c r="AO96" s="479"/>
      <c r="AP96" s="479"/>
      <c r="AQ96" s="479"/>
      <c r="AR96" s="479"/>
      <c r="AS96" s="479"/>
      <c r="AT96" s="479"/>
      <c r="AU96" s="479"/>
      <c r="AV96" s="479"/>
      <c r="AW96" s="479"/>
      <c r="AX96" s="479"/>
      <c r="AY96" s="479"/>
      <c r="AZ96" s="479"/>
      <c r="BA96" s="479"/>
      <c r="BB96" s="479"/>
      <c r="BC96" s="479"/>
      <c r="BD96" s="479"/>
      <c r="BE96" s="479"/>
      <c r="BF96" s="479"/>
      <c r="BG96" s="479"/>
      <c r="BH96" s="479"/>
      <c r="BI96" s="479"/>
      <c r="BJ96" s="479"/>
      <c r="BK96" s="479"/>
      <c r="BL96" s="479"/>
      <c r="BM96" s="479"/>
      <c r="BN96" s="479"/>
      <c r="BO96" s="479"/>
      <c r="BP96" s="479"/>
      <c r="BQ96" s="479"/>
      <c r="BR96" s="479"/>
      <c r="BS96" s="479"/>
      <c r="BT96" s="479"/>
      <c r="BU96" s="479"/>
      <c r="BV96" s="479"/>
      <c r="BW96" s="479"/>
      <c r="BX96" s="479"/>
      <c r="BY96" s="479"/>
      <c r="BZ96" s="479"/>
      <c r="CA96" s="479"/>
      <c r="CB96" s="479"/>
      <c r="CC96" s="479"/>
      <c r="CD96" s="479"/>
      <c r="CE96" s="479"/>
    </row>
    <row r="97" ht="18.0" customHeight="1">
      <c r="A97" s="479"/>
      <c r="B97" s="482"/>
      <c r="C97" s="479"/>
      <c r="D97" s="479"/>
      <c r="E97" s="479"/>
      <c r="F97" s="479"/>
      <c r="G97" s="479"/>
      <c r="H97" s="479"/>
      <c r="I97" s="479"/>
      <c r="J97" s="479"/>
      <c r="K97" s="479"/>
      <c r="L97" s="479"/>
      <c r="M97" s="479"/>
      <c r="N97" s="479"/>
      <c r="O97" s="479"/>
      <c r="P97" s="479"/>
      <c r="Q97" s="479"/>
      <c r="R97" s="479"/>
      <c r="S97" s="479"/>
      <c r="T97" s="479"/>
      <c r="U97" s="479"/>
      <c r="V97" s="479"/>
      <c r="W97" s="479"/>
      <c r="X97" s="479"/>
      <c r="Y97" s="479"/>
      <c r="Z97" s="479"/>
      <c r="AA97" s="479"/>
      <c r="AB97" s="479"/>
      <c r="AC97" s="479"/>
      <c r="AD97" s="479"/>
      <c r="AE97" s="479"/>
      <c r="AF97" s="479"/>
      <c r="AG97" s="479"/>
      <c r="AH97" s="479"/>
      <c r="AI97" s="479"/>
      <c r="AJ97" s="479"/>
      <c r="AK97" s="479"/>
      <c r="AL97" s="479"/>
      <c r="AM97" s="479"/>
      <c r="AN97" s="479"/>
      <c r="AO97" s="479"/>
      <c r="AP97" s="479"/>
      <c r="AQ97" s="479"/>
      <c r="AR97" s="479"/>
      <c r="AS97" s="479"/>
      <c r="AT97" s="479"/>
      <c r="AU97" s="479"/>
      <c r="AV97" s="479"/>
      <c r="AW97" s="479"/>
      <c r="AX97" s="479"/>
      <c r="AY97" s="479"/>
      <c r="AZ97" s="479"/>
      <c r="BA97" s="479"/>
      <c r="BB97" s="479"/>
      <c r="BC97" s="479"/>
      <c r="BD97" s="479"/>
      <c r="BE97" s="479"/>
      <c r="BF97" s="479"/>
      <c r="BG97" s="479"/>
      <c r="BH97" s="479"/>
      <c r="BI97" s="479"/>
      <c r="BJ97" s="479"/>
      <c r="BK97" s="479"/>
      <c r="BL97" s="479"/>
      <c r="BM97" s="479"/>
      <c r="BN97" s="479"/>
      <c r="BO97" s="479"/>
      <c r="BP97" s="479"/>
      <c r="BQ97" s="479"/>
      <c r="BR97" s="479"/>
      <c r="BS97" s="479"/>
      <c r="BT97" s="479"/>
      <c r="BU97" s="479"/>
      <c r="BV97" s="479"/>
      <c r="BW97" s="479"/>
      <c r="BX97" s="479"/>
      <c r="BY97" s="479"/>
      <c r="BZ97" s="479"/>
      <c r="CA97" s="479"/>
      <c r="CB97" s="479"/>
      <c r="CC97" s="479"/>
      <c r="CD97" s="479"/>
      <c r="CE97" s="479"/>
    </row>
    <row r="98" ht="18.0" customHeight="1">
      <c r="A98" s="479"/>
      <c r="B98" s="482"/>
      <c r="C98" s="479"/>
      <c r="D98" s="479"/>
      <c r="E98" s="479"/>
      <c r="F98" s="479"/>
      <c r="G98" s="479"/>
      <c r="H98" s="479"/>
      <c r="I98" s="479"/>
      <c r="J98" s="479"/>
      <c r="K98" s="479"/>
      <c r="L98" s="479"/>
      <c r="M98" s="479"/>
      <c r="N98" s="479"/>
      <c r="O98" s="479"/>
      <c r="P98" s="479"/>
      <c r="Q98" s="479"/>
      <c r="R98" s="479"/>
      <c r="S98" s="479"/>
      <c r="T98" s="479"/>
      <c r="U98" s="479"/>
      <c r="V98" s="479"/>
      <c r="W98" s="479"/>
      <c r="X98" s="479"/>
      <c r="Y98" s="479"/>
      <c r="Z98" s="479"/>
      <c r="AA98" s="479"/>
      <c r="AB98" s="479"/>
      <c r="AC98" s="479"/>
      <c r="AD98" s="479"/>
      <c r="AE98" s="479"/>
      <c r="AF98" s="479"/>
      <c r="AG98" s="479"/>
      <c r="AH98" s="479"/>
      <c r="AI98" s="479"/>
      <c r="AJ98" s="479"/>
      <c r="AK98" s="479"/>
      <c r="AL98" s="479"/>
      <c r="AM98" s="479"/>
      <c r="AN98" s="479"/>
      <c r="AO98" s="479"/>
      <c r="AP98" s="479"/>
      <c r="AQ98" s="479"/>
      <c r="AR98" s="479"/>
      <c r="AS98" s="479"/>
      <c r="AT98" s="479"/>
      <c r="AU98" s="479"/>
      <c r="AV98" s="479"/>
      <c r="AW98" s="479"/>
      <c r="AX98" s="479"/>
      <c r="AY98" s="479"/>
      <c r="AZ98" s="479"/>
      <c r="BA98" s="479"/>
      <c r="BB98" s="479"/>
      <c r="BC98" s="479"/>
      <c r="BD98" s="479"/>
      <c r="BE98" s="479"/>
      <c r="BF98" s="479"/>
      <c r="BG98" s="479"/>
      <c r="BH98" s="479"/>
      <c r="BI98" s="479"/>
      <c r="BJ98" s="479"/>
      <c r="BK98" s="479"/>
      <c r="BL98" s="479"/>
      <c r="BM98" s="479"/>
      <c r="BN98" s="479"/>
      <c r="BO98" s="479"/>
      <c r="BP98" s="479"/>
      <c r="BQ98" s="479"/>
      <c r="BR98" s="479"/>
      <c r="BS98" s="479"/>
      <c r="BT98" s="479"/>
      <c r="BU98" s="479"/>
      <c r="BV98" s="479"/>
      <c r="BW98" s="479"/>
      <c r="BX98" s="479"/>
      <c r="BY98" s="479"/>
      <c r="BZ98" s="479"/>
      <c r="CA98" s="479"/>
      <c r="CB98" s="479"/>
      <c r="CC98" s="479"/>
      <c r="CD98" s="479"/>
      <c r="CE98" s="479"/>
    </row>
    <row r="99" ht="18.0" customHeight="1">
      <c r="A99" s="479"/>
      <c r="B99" s="482"/>
      <c r="C99" s="479"/>
      <c r="D99" s="479"/>
      <c r="E99" s="479"/>
      <c r="F99" s="479"/>
      <c r="G99" s="479"/>
      <c r="H99" s="479"/>
      <c r="I99" s="479"/>
      <c r="J99" s="479"/>
      <c r="K99" s="479"/>
      <c r="L99" s="479"/>
      <c r="M99" s="479"/>
      <c r="N99" s="479"/>
      <c r="O99" s="479"/>
      <c r="P99" s="479"/>
      <c r="Q99" s="479"/>
      <c r="R99" s="479"/>
      <c r="S99" s="479"/>
      <c r="T99" s="479"/>
      <c r="U99" s="479"/>
      <c r="V99" s="479"/>
      <c r="W99" s="479"/>
      <c r="X99" s="479"/>
      <c r="Y99" s="479"/>
      <c r="Z99" s="479"/>
      <c r="AA99" s="479"/>
      <c r="AB99" s="479"/>
      <c r="AC99" s="479"/>
      <c r="AD99" s="479"/>
      <c r="AE99" s="479"/>
      <c r="AF99" s="479"/>
      <c r="AG99" s="479"/>
      <c r="AH99" s="479"/>
      <c r="AI99" s="479"/>
      <c r="AJ99" s="479"/>
      <c r="AK99" s="479"/>
      <c r="AL99" s="479"/>
      <c r="AM99" s="479"/>
      <c r="AN99" s="479"/>
      <c r="AO99" s="479"/>
      <c r="AP99" s="479"/>
      <c r="AQ99" s="479"/>
      <c r="AR99" s="479"/>
      <c r="AS99" s="479"/>
      <c r="AT99" s="479"/>
      <c r="AU99" s="479"/>
      <c r="AV99" s="479"/>
      <c r="AW99" s="479"/>
      <c r="AX99" s="479"/>
      <c r="AY99" s="479"/>
      <c r="AZ99" s="479"/>
      <c r="BA99" s="479"/>
      <c r="BB99" s="479"/>
      <c r="BC99" s="479"/>
      <c r="BD99" s="479"/>
      <c r="BE99" s="479"/>
      <c r="BF99" s="479"/>
      <c r="BG99" s="479"/>
      <c r="BH99" s="479"/>
      <c r="BI99" s="479"/>
      <c r="BJ99" s="479"/>
      <c r="BK99" s="479"/>
      <c r="BL99" s="479"/>
      <c r="BM99" s="479"/>
      <c r="BN99" s="479"/>
      <c r="BO99" s="479"/>
      <c r="BP99" s="479"/>
      <c r="BQ99" s="479"/>
      <c r="BR99" s="479"/>
      <c r="BS99" s="479"/>
      <c r="BT99" s="479"/>
      <c r="BU99" s="479"/>
      <c r="BV99" s="479"/>
      <c r="BW99" s="479"/>
      <c r="BX99" s="479"/>
      <c r="BY99" s="479"/>
      <c r="BZ99" s="479"/>
      <c r="CA99" s="479"/>
      <c r="CB99" s="479"/>
      <c r="CC99" s="479"/>
      <c r="CD99" s="479"/>
      <c r="CE99" s="479"/>
    </row>
    <row r="100" ht="18.0" customHeight="1">
      <c r="A100" s="479"/>
      <c r="B100" s="482"/>
      <c r="C100" s="479"/>
      <c r="D100" s="479"/>
      <c r="E100" s="479"/>
      <c r="F100" s="479"/>
      <c r="G100" s="479"/>
      <c r="H100" s="479"/>
      <c r="I100" s="479"/>
      <c r="J100" s="479"/>
      <c r="K100" s="479"/>
      <c r="L100" s="479"/>
      <c r="M100" s="479"/>
      <c r="N100" s="479"/>
      <c r="O100" s="479"/>
      <c r="P100" s="479"/>
      <c r="Q100" s="479"/>
      <c r="R100" s="479"/>
      <c r="S100" s="479"/>
      <c r="T100" s="479"/>
      <c r="U100" s="479"/>
      <c r="V100" s="479"/>
      <c r="W100" s="479"/>
      <c r="X100" s="479"/>
      <c r="Y100" s="479"/>
      <c r="Z100" s="479"/>
      <c r="AA100" s="479"/>
      <c r="AB100" s="479"/>
      <c r="AC100" s="479"/>
      <c r="AD100" s="479"/>
      <c r="AE100" s="479"/>
      <c r="AF100" s="479"/>
      <c r="AG100" s="479"/>
      <c r="AH100" s="479"/>
      <c r="AI100" s="479"/>
      <c r="AJ100" s="479"/>
      <c r="AK100" s="479"/>
      <c r="AL100" s="479"/>
      <c r="AM100" s="479"/>
      <c r="AN100" s="479"/>
      <c r="AO100" s="479"/>
      <c r="AP100" s="479"/>
      <c r="AQ100" s="479"/>
      <c r="AR100" s="479"/>
      <c r="AS100" s="479"/>
      <c r="AT100" s="479"/>
      <c r="AU100" s="479"/>
      <c r="AV100" s="479"/>
      <c r="AW100" s="479"/>
      <c r="AX100" s="479"/>
      <c r="AY100" s="479"/>
      <c r="AZ100" s="479"/>
      <c r="BA100" s="479"/>
      <c r="BB100" s="479"/>
      <c r="BC100" s="479"/>
      <c r="BD100" s="479"/>
      <c r="BE100" s="479"/>
      <c r="BF100" s="479"/>
      <c r="BG100" s="479"/>
      <c r="BH100" s="479"/>
      <c r="BI100" s="479"/>
      <c r="BJ100" s="479"/>
      <c r="BK100" s="479"/>
      <c r="BL100" s="479"/>
      <c r="BM100" s="479"/>
      <c r="BN100" s="479"/>
      <c r="BO100" s="479"/>
      <c r="BP100" s="479"/>
      <c r="BQ100" s="479"/>
      <c r="BR100" s="479"/>
      <c r="BS100" s="479"/>
      <c r="BT100" s="479"/>
      <c r="BU100" s="479"/>
      <c r="BV100" s="479"/>
      <c r="BW100" s="479"/>
      <c r="BX100" s="479"/>
      <c r="BY100" s="479"/>
      <c r="BZ100" s="479"/>
      <c r="CA100" s="479"/>
      <c r="CB100" s="479"/>
      <c r="CC100" s="479"/>
      <c r="CD100" s="479"/>
      <c r="CE100" s="479"/>
    </row>
    <row r="101" ht="18.0" customHeight="1">
      <c r="A101" s="479"/>
      <c r="B101" s="482"/>
      <c r="C101" s="479"/>
      <c r="D101" s="479"/>
      <c r="E101" s="479"/>
      <c r="F101" s="479"/>
      <c r="G101" s="479"/>
      <c r="H101" s="479"/>
      <c r="I101" s="479"/>
      <c r="J101" s="479"/>
      <c r="K101" s="479"/>
      <c r="L101" s="479"/>
      <c r="M101" s="479"/>
      <c r="N101" s="479"/>
      <c r="O101" s="479"/>
      <c r="P101" s="479"/>
      <c r="Q101" s="479"/>
      <c r="R101" s="479"/>
      <c r="S101" s="479"/>
      <c r="T101" s="479"/>
      <c r="U101" s="479"/>
      <c r="V101" s="479"/>
      <c r="W101" s="479"/>
      <c r="X101" s="479"/>
      <c r="Y101" s="479"/>
      <c r="Z101" s="479"/>
      <c r="AA101" s="479"/>
      <c r="AB101" s="479"/>
      <c r="AC101" s="479"/>
      <c r="AD101" s="479"/>
      <c r="AE101" s="479"/>
      <c r="AF101" s="479"/>
      <c r="AG101" s="479"/>
      <c r="AH101" s="479"/>
      <c r="AI101" s="479"/>
      <c r="AJ101" s="479"/>
      <c r="AK101" s="479"/>
      <c r="AL101" s="479"/>
      <c r="AM101" s="479"/>
      <c r="AN101" s="479"/>
      <c r="AO101" s="479"/>
      <c r="AP101" s="479"/>
      <c r="AQ101" s="479"/>
      <c r="AR101" s="479"/>
      <c r="AS101" s="479"/>
      <c r="AT101" s="479"/>
      <c r="AU101" s="479"/>
      <c r="AV101" s="479"/>
      <c r="AW101" s="479"/>
      <c r="AX101" s="479"/>
      <c r="AY101" s="479"/>
      <c r="AZ101" s="479"/>
      <c r="BA101" s="479"/>
      <c r="BB101" s="479"/>
      <c r="BC101" s="479"/>
      <c r="BD101" s="479"/>
      <c r="BE101" s="479"/>
      <c r="BF101" s="479"/>
      <c r="BG101" s="479"/>
      <c r="BH101" s="479"/>
      <c r="BI101" s="479"/>
      <c r="BJ101" s="479"/>
      <c r="BK101" s="479"/>
      <c r="BL101" s="479"/>
      <c r="BM101" s="479"/>
      <c r="BN101" s="479"/>
      <c r="BO101" s="479"/>
      <c r="BP101" s="479"/>
      <c r="BQ101" s="479"/>
      <c r="BR101" s="479"/>
      <c r="BS101" s="479"/>
      <c r="BT101" s="479"/>
      <c r="BU101" s="479"/>
      <c r="BV101" s="479"/>
      <c r="BW101" s="479"/>
      <c r="BX101" s="479"/>
      <c r="BY101" s="479"/>
      <c r="BZ101" s="479"/>
      <c r="CA101" s="479"/>
      <c r="CB101" s="479"/>
      <c r="CC101" s="479"/>
      <c r="CD101" s="479"/>
      <c r="CE101" s="479"/>
    </row>
    <row r="102" ht="18.0" customHeight="1">
      <c r="A102" s="479"/>
      <c r="B102" s="482"/>
      <c r="C102" s="479"/>
      <c r="D102" s="479"/>
      <c r="E102" s="479"/>
      <c r="F102" s="479"/>
      <c r="G102" s="479"/>
      <c r="H102" s="479"/>
      <c r="I102" s="479"/>
      <c r="J102" s="479"/>
      <c r="K102" s="479"/>
      <c r="L102" s="479"/>
      <c r="M102" s="479"/>
      <c r="N102" s="479"/>
      <c r="O102" s="479"/>
      <c r="P102" s="479"/>
      <c r="Q102" s="479"/>
      <c r="R102" s="479"/>
      <c r="S102" s="479"/>
      <c r="T102" s="479"/>
      <c r="U102" s="479"/>
      <c r="V102" s="479"/>
      <c r="W102" s="479"/>
      <c r="X102" s="479"/>
      <c r="Y102" s="479"/>
      <c r="Z102" s="479"/>
      <c r="AA102" s="479"/>
      <c r="AB102" s="479"/>
      <c r="AC102" s="479"/>
      <c r="AD102" s="479"/>
      <c r="AE102" s="479"/>
      <c r="AF102" s="479"/>
      <c r="AG102" s="479"/>
      <c r="AH102" s="479"/>
      <c r="AI102" s="479"/>
      <c r="AJ102" s="479"/>
      <c r="AK102" s="479"/>
      <c r="AL102" s="479"/>
      <c r="AM102" s="479"/>
      <c r="AN102" s="479"/>
      <c r="AO102" s="479"/>
      <c r="AP102" s="479"/>
      <c r="AQ102" s="479"/>
      <c r="AR102" s="479"/>
      <c r="AS102" s="479"/>
      <c r="AT102" s="479"/>
      <c r="AU102" s="479"/>
      <c r="AV102" s="479"/>
      <c r="AW102" s="479"/>
      <c r="AX102" s="479"/>
      <c r="AY102" s="479"/>
      <c r="AZ102" s="479"/>
      <c r="BA102" s="479"/>
      <c r="BB102" s="479"/>
      <c r="BC102" s="479"/>
      <c r="BD102" s="479"/>
      <c r="BE102" s="479"/>
      <c r="BF102" s="479"/>
      <c r="BG102" s="479"/>
      <c r="BH102" s="479"/>
      <c r="BI102" s="479"/>
      <c r="BJ102" s="479"/>
      <c r="BK102" s="479"/>
      <c r="BL102" s="479"/>
      <c r="BM102" s="479"/>
      <c r="BN102" s="479"/>
      <c r="BO102" s="479"/>
      <c r="BP102" s="479"/>
      <c r="BQ102" s="479"/>
      <c r="BR102" s="479"/>
      <c r="BS102" s="479"/>
      <c r="BT102" s="479"/>
      <c r="BU102" s="479"/>
      <c r="BV102" s="479"/>
      <c r="BW102" s="479"/>
      <c r="BX102" s="479"/>
      <c r="BY102" s="479"/>
      <c r="BZ102" s="479"/>
      <c r="CA102" s="479"/>
      <c r="CB102" s="479"/>
      <c r="CC102" s="479"/>
      <c r="CD102" s="479"/>
      <c r="CE102" s="479"/>
    </row>
    <row r="103" ht="18.0" customHeight="1">
      <c r="A103" s="479"/>
      <c r="B103" s="482"/>
      <c r="C103" s="479"/>
      <c r="D103" s="479"/>
      <c r="E103" s="479"/>
      <c r="F103" s="479"/>
      <c r="G103" s="479"/>
      <c r="H103" s="479"/>
      <c r="I103" s="479"/>
      <c r="J103" s="479"/>
      <c r="K103" s="479"/>
      <c r="L103" s="479"/>
      <c r="M103" s="479"/>
      <c r="N103" s="479"/>
      <c r="O103" s="479"/>
      <c r="P103" s="479"/>
      <c r="Q103" s="479"/>
      <c r="R103" s="479"/>
      <c r="S103" s="479"/>
      <c r="T103" s="479"/>
      <c r="U103" s="479"/>
      <c r="V103" s="479"/>
      <c r="W103" s="479"/>
      <c r="X103" s="479"/>
      <c r="Y103" s="479"/>
      <c r="Z103" s="479"/>
      <c r="AA103" s="479"/>
      <c r="AB103" s="479"/>
      <c r="AC103" s="479"/>
      <c r="AD103" s="479"/>
      <c r="AE103" s="479"/>
      <c r="AF103" s="479"/>
      <c r="AG103" s="479"/>
      <c r="AH103" s="479"/>
      <c r="AI103" s="479"/>
      <c r="AJ103" s="479"/>
      <c r="AK103" s="479"/>
      <c r="AL103" s="479"/>
      <c r="AM103" s="479"/>
      <c r="AN103" s="479"/>
      <c r="AO103" s="479"/>
      <c r="AP103" s="479"/>
      <c r="AQ103" s="479"/>
      <c r="AR103" s="479"/>
      <c r="AS103" s="479"/>
      <c r="AT103" s="479"/>
      <c r="AU103" s="479"/>
      <c r="AV103" s="479"/>
      <c r="AW103" s="479"/>
      <c r="AX103" s="479"/>
      <c r="AY103" s="479"/>
      <c r="AZ103" s="479"/>
      <c r="BA103" s="479"/>
      <c r="BB103" s="479"/>
      <c r="BC103" s="479"/>
      <c r="BD103" s="479"/>
      <c r="BE103" s="479"/>
      <c r="BF103" s="479"/>
      <c r="BG103" s="479"/>
      <c r="BH103" s="479"/>
      <c r="BI103" s="479"/>
      <c r="BJ103" s="479"/>
      <c r="BK103" s="479"/>
      <c r="BL103" s="479"/>
      <c r="BM103" s="479"/>
      <c r="BN103" s="479"/>
      <c r="BO103" s="479"/>
      <c r="BP103" s="479"/>
      <c r="BQ103" s="479"/>
      <c r="BR103" s="479"/>
      <c r="BS103" s="479"/>
      <c r="BT103" s="479"/>
      <c r="BU103" s="479"/>
      <c r="BV103" s="479"/>
      <c r="BW103" s="479"/>
      <c r="BX103" s="479"/>
      <c r="BY103" s="479"/>
      <c r="BZ103" s="479"/>
      <c r="CA103" s="479"/>
      <c r="CB103" s="479"/>
      <c r="CC103" s="479"/>
      <c r="CD103" s="479"/>
      <c r="CE103" s="479"/>
    </row>
    <row r="104" ht="18.0" customHeight="1">
      <c r="A104" s="479"/>
      <c r="B104" s="482"/>
      <c r="C104" s="479"/>
      <c r="D104" s="479"/>
      <c r="E104" s="479"/>
      <c r="F104" s="479"/>
      <c r="G104" s="479"/>
      <c r="H104" s="479"/>
      <c r="I104" s="479"/>
      <c r="J104" s="479"/>
      <c r="K104" s="479"/>
      <c r="L104" s="479"/>
      <c r="M104" s="479"/>
      <c r="N104" s="479"/>
      <c r="O104" s="479"/>
      <c r="P104" s="479"/>
      <c r="Q104" s="479"/>
      <c r="R104" s="479"/>
      <c r="S104" s="479"/>
      <c r="T104" s="479"/>
      <c r="U104" s="479"/>
      <c r="V104" s="479"/>
      <c r="W104" s="479"/>
      <c r="X104" s="479"/>
      <c r="Y104" s="479"/>
      <c r="Z104" s="479"/>
      <c r="AA104" s="479"/>
      <c r="AB104" s="479"/>
      <c r="AC104" s="479"/>
      <c r="AD104" s="479"/>
      <c r="AE104" s="479"/>
      <c r="AF104" s="479"/>
      <c r="AG104" s="479"/>
      <c r="AH104" s="479"/>
      <c r="AI104" s="479"/>
      <c r="AJ104" s="479"/>
      <c r="AK104" s="479"/>
      <c r="AL104" s="479"/>
      <c r="AM104" s="479"/>
      <c r="AN104" s="479"/>
      <c r="AO104" s="479"/>
      <c r="AP104" s="479"/>
      <c r="AQ104" s="479"/>
      <c r="AR104" s="479"/>
      <c r="AS104" s="479"/>
      <c r="AT104" s="479"/>
      <c r="AU104" s="479"/>
      <c r="AV104" s="479"/>
      <c r="AW104" s="479"/>
      <c r="AX104" s="479"/>
      <c r="AY104" s="479"/>
      <c r="AZ104" s="479"/>
      <c r="BA104" s="479"/>
      <c r="BB104" s="479"/>
      <c r="BC104" s="479"/>
      <c r="BD104" s="479"/>
      <c r="BE104" s="479"/>
      <c r="BF104" s="479"/>
      <c r="BG104" s="479"/>
      <c r="BH104" s="479"/>
      <c r="BI104" s="479"/>
      <c r="BJ104" s="479"/>
      <c r="BK104" s="479"/>
      <c r="BL104" s="479"/>
      <c r="BM104" s="479"/>
      <c r="BN104" s="479"/>
      <c r="BO104" s="479"/>
      <c r="BP104" s="479"/>
      <c r="BQ104" s="479"/>
      <c r="BR104" s="479"/>
      <c r="BS104" s="479"/>
      <c r="BT104" s="479"/>
      <c r="BU104" s="479"/>
      <c r="BV104" s="479"/>
      <c r="BW104" s="479"/>
      <c r="BX104" s="479"/>
      <c r="BY104" s="479"/>
      <c r="BZ104" s="479"/>
      <c r="CA104" s="479"/>
      <c r="CB104" s="479"/>
      <c r="CC104" s="479"/>
      <c r="CD104" s="479"/>
      <c r="CE104" s="479"/>
    </row>
    <row r="105" ht="18.0" customHeight="1">
      <c r="A105" s="479"/>
      <c r="B105" s="482"/>
      <c r="C105" s="479"/>
      <c r="D105" s="479"/>
      <c r="E105" s="479"/>
      <c r="F105" s="479"/>
      <c r="G105" s="479"/>
      <c r="H105" s="479"/>
      <c r="I105" s="479"/>
      <c r="J105" s="479"/>
      <c r="K105" s="479"/>
      <c r="L105" s="479"/>
      <c r="M105" s="479"/>
      <c r="N105" s="479"/>
      <c r="O105" s="479"/>
      <c r="P105" s="479"/>
      <c r="Q105" s="479"/>
      <c r="R105" s="479"/>
      <c r="S105" s="479"/>
      <c r="T105" s="479"/>
      <c r="U105" s="479"/>
      <c r="V105" s="479"/>
      <c r="W105" s="479"/>
      <c r="X105" s="479"/>
      <c r="Y105" s="479"/>
      <c r="Z105" s="479"/>
      <c r="AA105" s="479"/>
      <c r="AB105" s="479"/>
      <c r="AC105" s="479"/>
      <c r="AD105" s="479"/>
      <c r="AE105" s="479"/>
      <c r="AF105" s="479"/>
      <c r="AG105" s="479"/>
      <c r="AH105" s="479"/>
      <c r="AI105" s="479"/>
      <c r="AJ105" s="479"/>
      <c r="AK105" s="479"/>
      <c r="AL105" s="479"/>
      <c r="AM105" s="479"/>
      <c r="AN105" s="479"/>
      <c r="AO105" s="479"/>
      <c r="AP105" s="479"/>
      <c r="AQ105" s="479"/>
      <c r="AR105" s="479"/>
      <c r="AS105" s="479"/>
      <c r="AT105" s="479"/>
      <c r="AU105" s="479"/>
      <c r="AV105" s="479"/>
      <c r="AW105" s="479"/>
      <c r="AX105" s="479"/>
      <c r="AY105" s="479"/>
      <c r="AZ105" s="479"/>
      <c r="BA105" s="479"/>
      <c r="BB105" s="479"/>
      <c r="BC105" s="479"/>
      <c r="BD105" s="479"/>
      <c r="BE105" s="479"/>
      <c r="BF105" s="479"/>
      <c r="BG105" s="479"/>
      <c r="BH105" s="479"/>
      <c r="BI105" s="479"/>
      <c r="BJ105" s="479"/>
      <c r="BK105" s="479"/>
      <c r="BL105" s="479"/>
      <c r="BM105" s="479"/>
      <c r="BN105" s="479"/>
      <c r="BO105" s="479"/>
      <c r="BP105" s="479"/>
      <c r="BQ105" s="479"/>
      <c r="BR105" s="479"/>
      <c r="BS105" s="479"/>
      <c r="BT105" s="479"/>
      <c r="BU105" s="479"/>
      <c r="BV105" s="479"/>
      <c r="BW105" s="479"/>
      <c r="BX105" s="479"/>
      <c r="BY105" s="479"/>
      <c r="BZ105" s="479"/>
      <c r="CA105" s="479"/>
      <c r="CB105" s="479"/>
      <c r="CC105" s="479"/>
      <c r="CD105" s="479"/>
      <c r="CE105" s="479"/>
    </row>
    <row r="106" ht="18.0" customHeight="1">
      <c r="A106" s="479"/>
      <c r="B106" s="482"/>
      <c r="C106" s="479"/>
      <c r="D106" s="479"/>
      <c r="E106" s="479"/>
      <c r="F106" s="479"/>
      <c r="G106" s="479"/>
      <c r="H106" s="479"/>
      <c r="I106" s="479"/>
      <c r="J106" s="479"/>
      <c r="K106" s="479"/>
      <c r="L106" s="479"/>
      <c r="M106" s="479"/>
      <c r="N106" s="479"/>
      <c r="O106" s="479"/>
      <c r="P106" s="479"/>
      <c r="Q106" s="479"/>
      <c r="R106" s="479"/>
      <c r="S106" s="479"/>
      <c r="T106" s="479"/>
      <c r="U106" s="479"/>
      <c r="V106" s="479"/>
      <c r="W106" s="479"/>
      <c r="X106" s="479"/>
      <c r="Y106" s="479"/>
      <c r="Z106" s="479"/>
      <c r="AA106" s="479"/>
      <c r="AB106" s="479"/>
      <c r="AC106" s="479"/>
      <c r="AD106" s="479"/>
      <c r="AE106" s="479"/>
      <c r="AF106" s="479"/>
      <c r="AG106" s="479"/>
      <c r="AH106" s="479"/>
      <c r="AI106" s="479"/>
      <c r="AJ106" s="479"/>
      <c r="AK106" s="479"/>
      <c r="AL106" s="479"/>
      <c r="AM106" s="479"/>
      <c r="AN106" s="479"/>
      <c r="AO106" s="479"/>
      <c r="AP106" s="479"/>
      <c r="AQ106" s="479"/>
      <c r="AR106" s="479"/>
      <c r="AS106" s="479"/>
      <c r="AT106" s="479"/>
      <c r="AU106" s="479"/>
      <c r="AV106" s="479"/>
      <c r="AW106" s="479"/>
      <c r="AX106" s="479"/>
      <c r="AY106" s="479"/>
      <c r="AZ106" s="479"/>
      <c r="BA106" s="479"/>
      <c r="BB106" s="479"/>
      <c r="BC106" s="479"/>
      <c r="BD106" s="479"/>
      <c r="BE106" s="479"/>
      <c r="BF106" s="479"/>
      <c r="BG106" s="479"/>
      <c r="BH106" s="479"/>
      <c r="BI106" s="479"/>
      <c r="BJ106" s="479"/>
      <c r="BK106" s="479"/>
      <c r="BL106" s="479"/>
      <c r="BM106" s="479"/>
      <c r="BN106" s="479"/>
      <c r="BO106" s="479"/>
      <c r="BP106" s="479"/>
      <c r="BQ106" s="479"/>
      <c r="BR106" s="479"/>
      <c r="BS106" s="479"/>
      <c r="BT106" s="479"/>
      <c r="BU106" s="479"/>
      <c r="BV106" s="479"/>
      <c r="BW106" s="479"/>
      <c r="BX106" s="479"/>
      <c r="BY106" s="479"/>
      <c r="BZ106" s="479"/>
      <c r="CA106" s="479"/>
      <c r="CB106" s="479"/>
      <c r="CC106" s="479"/>
      <c r="CD106" s="479"/>
      <c r="CE106" s="479"/>
    </row>
    <row r="107" ht="18.0" customHeight="1">
      <c r="A107" s="479"/>
      <c r="B107" s="482"/>
      <c r="C107" s="479"/>
      <c r="D107" s="479"/>
      <c r="E107" s="479"/>
      <c r="F107" s="479"/>
      <c r="G107" s="479"/>
      <c r="H107" s="479"/>
      <c r="I107" s="479"/>
      <c r="J107" s="479"/>
      <c r="K107" s="479"/>
      <c r="L107" s="479"/>
      <c r="M107" s="479"/>
      <c r="N107" s="479"/>
      <c r="O107" s="479"/>
      <c r="P107" s="479"/>
      <c r="Q107" s="479"/>
      <c r="R107" s="479"/>
      <c r="S107" s="479"/>
      <c r="T107" s="479"/>
      <c r="U107" s="479"/>
      <c r="V107" s="479"/>
      <c r="W107" s="479"/>
      <c r="X107" s="479"/>
      <c r="Y107" s="479"/>
      <c r="Z107" s="479"/>
      <c r="AA107" s="479"/>
      <c r="AB107" s="479"/>
      <c r="AC107" s="479"/>
      <c r="AD107" s="479"/>
      <c r="AE107" s="479"/>
      <c r="AF107" s="479"/>
      <c r="AG107" s="479"/>
      <c r="AH107" s="479"/>
      <c r="AI107" s="479"/>
      <c r="AJ107" s="479"/>
      <c r="AK107" s="479"/>
      <c r="AL107" s="479"/>
      <c r="AM107" s="479"/>
      <c r="AN107" s="479"/>
      <c r="AO107" s="479"/>
      <c r="AP107" s="479"/>
      <c r="AQ107" s="479"/>
      <c r="AR107" s="479"/>
      <c r="AS107" s="479"/>
      <c r="AT107" s="479"/>
      <c r="AU107" s="479"/>
      <c r="AV107" s="479"/>
      <c r="AW107" s="479"/>
      <c r="AX107" s="479"/>
      <c r="AY107" s="479"/>
      <c r="AZ107" s="479"/>
      <c r="BA107" s="479"/>
      <c r="BB107" s="479"/>
      <c r="BC107" s="479"/>
      <c r="BD107" s="479"/>
      <c r="BE107" s="479"/>
      <c r="BF107" s="479"/>
      <c r="BG107" s="479"/>
      <c r="BH107" s="479"/>
      <c r="BI107" s="479"/>
      <c r="BJ107" s="479"/>
      <c r="BK107" s="479"/>
      <c r="BL107" s="479"/>
      <c r="BM107" s="479"/>
      <c r="BN107" s="479"/>
      <c r="BO107" s="479"/>
      <c r="BP107" s="479"/>
      <c r="BQ107" s="479"/>
      <c r="BR107" s="479"/>
      <c r="BS107" s="479"/>
      <c r="BT107" s="479"/>
      <c r="BU107" s="479"/>
      <c r="BV107" s="479"/>
      <c r="BW107" s="479"/>
      <c r="BX107" s="479"/>
      <c r="BY107" s="479"/>
      <c r="BZ107" s="479"/>
      <c r="CA107" s="479"/>
      <c r="CB107" s="479"/>
      <c r="CC107" s="479"/>
      <c r="CD107" s="479"/>
      <c r="CE107" s="479"/>
    </row>
    <row r="108" ht="18.0" customHeight="1">
      <c r="A108" s="479"/>
      <c r="B108" s="482"/>
      <c r="C108" s="479"/>
      <c r="D108" s="479"/>
      <c r="E108" s="479"/>
      <c r="F108" s="479"/>
      <c r="G108" s="479"/>
      <c r="H108" s="479"/>
      <c r="I108" s="479"/>
      <c r="J108" s="479"/>
      <c r="K108" s="479"/>
      <c r="L108" s="479"/>
      <c r="M108" s="479"/>
      <c r="N108" s="479"/>
      <c r="O108" s="479"/>
      <c r="P108" s="479"/>
      <c r="Q108" s="479"/>
      <c r="R108" s="479"/>
      <c r="S108" s="479"/>
      <c r="T108" s="479"/>
      <c r="U108" s="479"/>
      <c r="V108" s="479"/>
      <c r="W108" s="479"/>
      <c r="X108" s="479"/>
      <c r="Y108" s="479"/>
      <c r="Z108" s="479"/>
      <c r="AA108" s="479"/>
      <c r="AB108" s="479"/>
      <c r="AC108" s="479"/>
      <c r="AD108" s="479"/>
      <c r="AE108" s="479"/>
      <c r="AF108" s="479"/>
      <c r="AG108" s="479"/>
      <c r="AH108" s="479"/>
      <c r="AI108" s="479"/>
      <c r="AJ108" s="479"/>
      <c r="AK108" s="479"/>
      <c r="AL108" s="479"/>
      <c r="AM108" s="479"/>
      <c r="AN108" s="479"/>
      <c r="AO108" s="479"/>
      <c r="AP108" s="479"/>
      <c r="AQ108" s="479"/>
      <c r="AR108" s="479"/>
      <c r="AS108" s="479"/>
      <c r="AT108" s="479"/>
      <c r="AU108" s="479"/>
      <c r="AV108" s="479"/>
      <c r="AW108" s="479"/>
      <c r="AX108" s="479"/>
      <c r="AY108" s="479"/>
      <c r="AZ108" s="479"/>
      <c r="BA108" s="479"/>
      <c r="BB108" s="479"/>
      <c r="BC108" s="479"/>
      <c r="BD108" s="479"/>
      <c r="BE108" s="479"/>
      <c r="BF108" s="479"/>
      <c r="BG108" s="479"/>
      <c r="BH108" s="479"/>
      <c r="BI108" s="479"/>
      <c r="BJ108" s="479"/>
      <c r="BK108" s="479"/>
      <c r="BL108" s="479"/>
      <c r="BM108" s="479"/>
      <c r="BN108" s="479"/>
      <c r="BO108" s="479"/>
      <c r="BP108" s="479"/>
      <c r="BQ108" s="479"/>
      <c r="BR108" s="479"/>
      <c r="BS108" s="479"/>
      <c r="BT108" s="479"/>
      <c r="BU108" s="479"/>
      <c r="BV108" s="479"/>
      <c r="BW108" s="479"/>
      <c r="BX108" s="479"/>
      <c r="BY108" s="479"/>
      <c r="BZ108" s="479"/>
      <c r="CA108" s="479"/>
      <c r="CB108" s="479"/>
      <c r="CC108" s="479"/>
      <c r="CD108" s="479"/>
      <c r="CE108" s="479"/>
    </row>
    <row r="109" ht="18.0" customHeight="1">
      <c r="A109" s="479"/>
      <c r="B109" s="482"/>
      <c r="C109" s="479"/>
      <c r="D109" s="479"/>
      <c r="E109" s="479"/>
      <c r="F109" s="479"/>
      <c r="G109" s="479"/>
      <c r="H109" s="479"/>
      <c r="I109" s="479"/>
      <c r="J109" s="479"/>
      <c r="K109" s="479"/>
      <c r="L109" s="479"/>
      <c r="M109" s="479"/>
      <c r="N109" s="479"/>
      <c r="O109" s="479"/>
      <c r="P109" s="479"/>
      <c r="Q109" s="479"/>
      <c r="R109" s="479"/>
      <c r="S109" s="479"/>
      <c r="T109" s="479"/>
      <c r="U109" s="479"/>
      <c r="V109" s="479"/>
      <c r="W109" s="479"/>
      <c r="X109" s="479"/>
      <c r="Y109" s="479"/>
      <c r="Z109" s="479"/>
      <c r="AA109" s="479"/>
      <c r="AB109" s="479"/>
      <c r="AC109" s="479"/>
      <c r="AD109" s="479"/>
      <c r="AE109" s="479"/>
      <c r="AF109" s="479"/>
      <c r="AG109" s="479"/>
      <c r="AH109" s="479"/>
      <c r="AI109" s="479"/>
      <c r="AJ109" s="479"/>
      <c r="AK109" s="479"/>
      <c r="AL109" s="479"/>
      <c r="AM109" s="479"/>
      <c r="AN109" s="479"/>
      <c r="AO109" s="479"/>
      <c r="AP109" s="479"/>
      <c r="AQ109" s="479"/>
      <c r="AR109" s="479"/>
      <c r="AS109" s="479"/>
      <c r="AT109" s="479"/>
      <c r="AU109" s="479"/>
      <c r="AV109" s="479"/>
      <c r="AW109" s="479"/>
      <c r="AX109" s="479"/>
      <c r="AY109" s="479"/>
      <c r="AZ109" s="479"/>
      <c r="BA109" s="479"/>
      <c r="BB109" s="479"/>
      <c r="BC109" s="479"/>
      <c r="BD109" s="479"/>
      <c r="BE109" s="479"/>
      <c r="BF109" s="479"/>
      <c r="BG109" s="479"/>
      <c r="BH109" s="479"/>
      <c r="BI109" s="479"/>
      <c r="BJ109" s="479"/>
      <c r="BK109" s="479"/>
      <c r="BL109" s="479"/>
      <c r="BM109" s="479"/>
      <c r="BN109" s="479"/>
      <c r="BO109" s="479"/>
      <c r="BP109" s="479"/>
      <c r="BQ109" s="479"/>
      <c r="BR109" s="479"/>
      <c r="BS109" s="479"/>
      <c r="BT109" s="479"/>
      <c r="BU109" s="479"/>
      <c r="BV109" s="479"/>
      <c r="BW109" s="479"/>
      <c r="BX109" s="479"/>
      <c r="BY109" s="479"/>
      <c r="BZ109" s="479"/>
      <c r="CA109" s="479"/>
      <c r="CB109" s="479"/>
      <c r="CC109" s="479"/>
      <c r="CD109" s="479"/>
      <c r="CE109" s="479"/>
    </row>
    <row r="110" ht="18.0" customHeight="1">
      <c r="A110" s="479"/>
      <c r="B110" s="482"/>
      <c r="C110" s="479"/>
      <c r="D110" s="479"/>
      <c r="E110" s="479"/>
      <c r="F110" s="479"/>
      <c r="G110" s="479"/>
      <c r="H110" s="479"/>
      <c r="I110" s="479"/>
      <c r="J110" s="479"/>
      <c r="K110" s="479"/>
      <c r="L110" s="479"/>
      <c r="M110" s="479"/>
      <c r="N110" s="479"/>
      <c r="O110" s="479"/>
      <c r="P110" s="479"/>
      <c r="Q110" s="479"/>
      <c r="R110" s="479"/>
      <c r="S110" s="479"/>
      <c r="T110" s="479"/>
      <c r="U110" s="479"/>
      <c r="V110" s="479"/>
      <c r="W110" s="479"/>
      <c r="X110" s="479"/>
      <c r="Y110" s="479"/>
      <c r="Z110" s="479"/>
      <c r="AA110" s="479"/>
      <c r="AB110" s="479"/>
      <c r="AC110" s="479"/>
      <c r="AD110" s="479"/>
      <c r="AE110" s="479"/>
      <c r="AF110" s="479"/>
      <c r="AG110" s="479"/>
      <c r="AH110" s="479"/>
      <c r="AI110" s="479"/>
      <c r="AJ110" s="479"/>
      <c r="AK110" s="479"/>
      <c r="AL110" s="479"/>
      <c r="AM110" s="479"/>
      <c r="AN110" s="479"/>
      <c r="AO110" s="479"/>
      <c r="AP110" s="479"/>
      <c r="AQ110" s="479"/>
      <c r="AR110" s="479"/>
      <c r="AS110" s="479"/>
      <c r="AT110" s="479"/>
      <c r="AU110" s="479"/>
      <c r="AV110" s="479"/>
      <c r="AW110" s="479"/>
      <c r="AX110" s="479"/>
      <c r="AY110" s="479"/>
      <c r="AZ110" s="479"/>
      <c r="BA110" s="479"/>
      <c r="BB110" s="479"/>
      <c r="BC110" s="479"/>
      <c r="BD110" s="479"/>
      <c r="BE110" s="479"/>
      <c r="BF110" s="479"/>
      <c r="BG110" s="479"/>
      <c r="BH110" s="479"/>
      <c r="BI110" s="479"/>
      <c r="BJ110" s="479"/>
      <c r="BK110" s="479"/>
      <c r="BL110" s="479"/>
      <c r="BM110" s="479"/>
      <c r="BN110" s="479"/>
      <c r="BO110" s="479"/>
      <c r="BP110" s="479"/>
      <c r="BQ110" s="479"/>
      <c r="BR110" s="479"/>
      <c r="BS110" s="479"/>
      <c r="BT110" s="479"/>
      <c r="BU110" s="479"/>
      <c r="BV110" s="479"/>
      <c r="BW110" s="479"/>
      <c r="BX110" s="479"/>
      <c r="BY110" s="479"/>
      <c r="BZ110" s="479"/>
      <c r="CA110" s="479"/>
      <c r="CB110" s="479"/>
      <c r="CC110" s="479"/>
      <c r="CD110" s="479"/>
      <c r="CE110" s="479"/>
    </row>
    <row r="111" ht="18.0" customHeight="1">
      <c r="A111" s="479"/>
      <c r="B111" s="482"/>
      <c r="C111" s="479"/>
      <c r="D111" s="479"/>
      <c r="E111" s="479"/>
      <c r="F111" s="479"/>
      <c r="G111" s="479"/>
      <c r="H111" s="479"/>
      <c r="I111" s="479"/>
      <c r="J111" s="479"/>
      <c r="K111" s="479"/>
      <c r="L111" s="479"/>
      <c r="M111" s="479"/>
      <c r="N111" s="479"/>
      <c r="O111" s="479"/>
      <c r="P111" s="479"/>
      <c r="Q111" s="479"/>
      <c r="R111" s="479"/>
      <c r="S111" s="479"/>
      <c r="T111" s="479"/>
      <c r="U111" s="479"/>
      <c r="V111" s="479"/>
      <c r="W111" s="479"/>
      <c r="X111" s="479"/>
      <c r="Y111" s="479"/>
      <c r="Z111" s="479"/>
      <c r="AA111" s="479"/>
      <c r="AB111" s="479"/>
      <c r="AC111" s="479"/>
      <c r="AD111" s="479"/>
      <c r="AE111" s="479"/>
      <c r="AF111" s="479"/>
      <c r="AG111" s="479"/>
      <c r="AH111" s="479"/>
      <c r="AI111" s="479"/>
      <c r="AJ111" s="479"/>
      <c r="AK111" s="479"/>
      <c r="AL111" s="479"/>
      <c r="AM111" s="479"/>
      <c r="AN111" s="479"/>
      <c r="AO111" s="479"/>
      <c r="AP111" s="479"/>
      <c r="AQ111" s="479"/>
      <c r="AR111" s="479"/>
      <c r="AS111" s="479"/>
      <c r="AT111" s="479"/>
      <c r="AU111" s="479"/>
      <c r="AV111" s="479"/>
      <c r="AW111" s="479"/>
      <c r="AX111" s="479"/>
      <c r="AY111" s="479"/>
      <c r="AZ111" s="479"/>
      <c r="BA111" s="479"/>
      <c r="BB111" s="479"/>
      <c r="BC111" s="479"/>
      <c r="BD111" s="479"/>
      <c r="BE111" s="479"/>
      <c r="BF111" s="479"/>
      <c r="BG111" s="479"/>
      <c r="BH111" s="479"/>
      <c r="BI111" s="479"/>
      <c r="BJ111" s="479"/>
      <c r="BK111" s="479"/>
      <c r="BL111" s="479"/>
      <c r="BM111" s="479"/>
      <c r="BN111" s="479"/>
      <c r="BO111" s="479"/>
      <c r="BP111" s="479"/>
      <c r="BQ111" s="479"/>
      <c r="BR111" s="479"/>
      <c r="BS111" s="479"/>
      <c r="BT111" s="479"/>
      <c r="BU111" s="479"/>
      <c r="BV111" s="479"/>
      <c r="BW111" s="479"/>
      <c r="BX111" s="479"/>
      <c r="BY111" s="479"/>
      <c r="BZ111" s="479"/>
      <c r="CA111" s="479"/>
      <c r="CB111" s="479"/>
      <c r="CC111" s="479"/>
      <c r="CD111" s="479"/>
      <c r="CE111" s="479"/>
    </row>
    <row r="112" ht="18.0" customHeight="1">
      <c r="A112" s="479"/>
      <c r="B112" s="482"/>
      <c r="C112" s="479"/>
      <c r="D112" s="479"/>
      <c r="E112" s="479"/>
      <c r="F112" s="479"/>
      <c r="G112" s="479"/>
      <c r="H112" s="479"/>
      <c r="I112" s="479"/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79"/>
      <c r="U112" s="479"/>
      <c r="V112" s="479"/>
      <c r="W112" s="479"/>
      <c r="X112" s="479"/>
      <c r="Y112" s="479"/>
      <c r="Z112" s="479"/>
      <c r="AA112" s="479"/>
      <c r="AB112" s="479"/>
      <c r="AC112" s="479"/>
      <c r="AD112" s="479"/>
      <c r="AE112" s="479"/>
      <c r="AF112" s="479"/>
      <c r="AG112" s="479"/>
      <c r="AH112" s="479"/>
      <c r="AI112" s="479"/>
      <c r="AJ112" s="479"/>
      <c r="AK112" s="479"/>
      <c r="AL112" s="479"/>
      <c r="AM112" s="479"/>
      <c r="AN112" s="479"/>
      <c r="AO112" s="479"/>
      <c r="AP112" s="479"/>
      <c r="AQ112" s="479"/>
      <c r="AR112" s="479"/>
      <c r="AS112" s="479"/>
      <c r="AT112" s="479"/>
      <c r="AU112" s="479"/>
      <c r="AV112" s="479"/>
      <c r="AW112" s="479"/>
      <c r="AX112" s="479"/>
      <c r="AY112" s="479"/>
      <c r="AZ112" s="479"/>
      <c r="BA112" s="479"/>
      <c r="BB112" s="479"/>
      <c r="BC112" s="479"/>
      <c r="BD112" s="479"/>
      <c r="BE112" s="479"/>
      <c r="BF112" s="479"/>
      <c r="BG112" s="479"/>
      <c r="BH112" s="479"/>
      <c r="BI112" s="479"/>
      <c r="BJ112" s="479"/>
      <c r="BK112" s="479"/>
      <c r="BL112" s="479"/>
      <c r="BM112" s="479"/>
      <c r="BN112" s="479"/>
      <c r="BO112" s="479"/>
      <c r="BP112" s="479"/>
      <c r="BQ112" s="479"/>
      <c r="BR112" s="479"/>
      <c r="BS112" s="479"/>
      <c r="BT112" s="479"/>
      <c r="BU112" s="479"/>
      <c r="BV112" s="479"/>
      <c r="BW112" s="479"/>
      <c r="BX112" s="479"/>
      <c r="BY112" s="479"/>
      <c r="BZ112" s="479"/>
      <c r="CA112" s="479"/>
      <c r="CB112" s="479"/>
      <c r="CC112" s="479"/>
      <c r="CD112" s="479"/>
      <c r="CE112" s="479"/>
    </row>
    <row r="113" ht="18.0" customHeight="1">
      <c r="A113" s="479"/>
      <c r="B113" s="482"/>
      <c r="C113" s="479"/>
      <c r="D113" s="479"/>
      <c r="E113" s="479"/>
      <c r="F113" s="479"/>
      <c r="G113" s="479"/>
      <c r="H113" s="479"/>
      <c r="I113" s="479"/>
      <c r="J113" s="479"/>
      <c r="K113" s="479"/>
      <c r="L113" s="479"/>
      <c r="M113" s="479"/>
      <c r="N113" s="479"/>
      <c r="O113" s="479"/>
      <c r="P113" s="479"/>
      <c r="Q113" s="479"/>
      <c r="R113" s="479"/>
      <c r="S113" s="479"/>
      <c r="T113" s="479"/>
      <c r="U113" s="479"/>
      <c r="V113" s="479"/>
      <c r="W113" s="479"/>
      <c r="X113" s="479"/>
      <c r="Y113" s="479"/>
      <c r="Z113" s="479"/>
      <c r="AA113" s="479"/>
      <c r="AB113" s="479"/>
      <c r="AC113" s="479"/>
      <c r="AD113" s="479"/>
      <c r="AE113" s="479"/>
      <c r="AF113" s="479"/>
      <c r="AG113" s="479"/>
      <c r="AH113" s="479"/>
      <c r="AI113" s="479"/>
      <c r="AJ113" s="479"/>
      <c r="AK113" s="479"/>
      <c r="AL113" s="479"/>
      <c r="AM113" s="479"/>
      <c r="AN113" s="479"/>
      <c r="AO113" s="479"/>
      <c r="AP113" s="479"/>
      <c r="AQ113" s="479"/>
      <c r="AR113" s="479"/>
      <c r="AS113" s="479"/>
      <c r="AT113" s="479"/>
      <c r="AU113" s="479"/>
      <c r="AV113" s="479"/>
      <c r="AW113" s="479"/>
      <c r="AX113" s="479"/>
      <c r="AY113" s="479"/>
      <c r="AZ113" s="479"/>
      <c r="BA113" s="479"/>
      <c r="BB113" s="479"/>
      <c r="BC113" s="479"/>
      <c r="BD113" s="479"/>
      <c r="BE113" s="479"/>
      <c r="BF113" s="479"/>
      <c r="BG113" s="479"/>
      <c r="BH113" s="479"/>
      <c r="BI113" s="479"/>
      <c r="BJ113" s="479"/>
      <c r="BK113" s="479"/>
      <c r="BL113" s="479"/>
      <c r="BM113" s="479"/>
      <c r="BN113" s="479"/>
      <c r="BO113" s="479"/>
      <c r="BP113" s="479"/>
      <c r="BQ113" s="479"/>
      <c r="BR113" s="479"/>
      <c r="BS113" s="479"/>
      <c r="BT113" s="479"/>
      <c r="BU113" s="479"/>
      <c r="BV113" s="479"/>
      <c r="BW113" s="479"/>
      <c r="BX113" s="479"/>
      <c r="BY113" s="479"/>
      <c r="BZ113" s="479"/>
      <c r="CA113" s="479"/>
      <c r="CB113" s="479"/>
      <c r="CC113" s="479"/>
      <c r="CD113" s="479"/>
      <c r="CE113" s="479"/>
    </row>
    <row r="114" ht="18.0" customHeight="1">
      <c r="A114" s="479"/>
      <c r="B114" s="482"/>
      <c r="C114" s="479"/>
      <c r="D114" s="479"/>
      <c r="E114" s="479"/>
      <c r="F114" s="479"/>
      <c r="G114" s="479"/>
      <c r="H114" s="479"/>
      <c r="I114" s="479"/>
      <c r="J114" s="479"/>
      <c r="K114" s="479"/>
      <c r="L114" s="479"/>
      <c r="M114" s="479"/>
      <c r="N114" s="479"/>
      <c r="O114" s="479"/>
      <c r="P114" s="479"/>
      <c r="Q114" s="479"/>
      <c r="R114" s="479"/>
      <c r="S114" s="479"/>
      <c r="T114" s="479"/>
      <c r="U114" s="479"/>
      <c r="V114" s="479"/>
      <c r="W114" s="479"/>
      <c r="X114" s="479"/>
      <c r="Y114" s="479"/>
      <c r="Z114" s="479"/>
      <c r="AA114" s="479"/>
      <c r="AB114" s="479"/>
      <c r="AC114" s="479"/>
      <c r="AD114" s="479"/>
      <c r="AE114" s="479"/>
      <c r="AF114" s="479"/>
      <c r="AG114" s="479"/>
      <c r="AH114" s="479"/>
      <c r="AI114" s="479"/>
      <c r="AJ114" s="479"/>
      <c r="AK114" s="479"/>
      <c r="AL114" s="479"/>
      <c r="AM114" s="479"/>
      <c r="AN114" s="479"/>
      <c r="AO114" s="479"/>
      <c r="AP114" s="479"/>
      <c r="AQ114" s="479"/>
      <c r="AR114" s="479"/>
      <c r="AS114" s="479"/>
      <c r="AT114" s="479"/>
      <c r="AU114" s="479"/>
      <c r="AV114" s="479"/>
      <c r="AW114" s="479"/>
      <c r="AX114" s="479"/>
      <c r="AY114" s="479"/>
      <c r="AZ114" s="479"/>
      <c r="BA114" s="479"/>
      <c r="BB114" s="479"/>
      <c r="BC114" s="479"/>
      <c r="BD114" s="479"/>
      <c r="BE114" s="479"/>
      <c r="BF114" s="479"/>
      <c r="BG114" s="479"/>
      <c r="BH114" s="479"/>
      <c r="BI114" s="479"/>
      <c r="BJ114" s="479"/>
      <c r="BK114" s="479"/>
      <c r="BL114" s="479"/>
      <c r="BM114" s="479"/>
      <c r="BN114" s="479"/>
      <c r="BO114" s="479"/>
      <c r="BP114" s="479"/>
      <c r="BQ114" s="479"/>
      <c r="BR114" s="479"/>
      <c r="BS114" s="479"/>
      <c r="BT114" s="479"/>
      <c r="BU114" s="479"/>
      <c r="BV114" s="479"/>
      <c r="BW114" s="479"/>
      <c r="BX114" s="479"/>
      <c r="BY114" s="479"/>
      <c r="BZ114" s="479"/>
      <c r="CA114" s="479"/>
      <c r="CB114" s="479"/>
      <c r="CC114" s="479"/>
      <c r="CD114" s="479"/>
      <c r="CE114" s="479"/>
    </row>
    <row r="115" ht="18.0" customHeight="1">
      <c r="A115" s="479"/>
      <c r="B115" s="482"/>
      <c r="C115" s="479"/>
      <c r="D115" s="479"/>
      <c r="E115" s="479"/>
      <c r="F115" s="479"/>
      <c r="G115" s="479"/>
      <c r="H115" s="479"/>
      <c r="I115" s="479"/>
      <c r="J115" s="479"/>
      <c r="K115" s="479"/>
      <c r="L115" s="479"/>
      <c r="M115" s="479"/>
      <c r="N115" s="479"/>
      <c r="O115" s="479"/>
      <c r="P115" s="479"/>
      <c r="Q115" s="479"/>
      <c r="R115" s="479"/>
      <c r="S115" s="479"/>
      <c r="T115" s="479"/>
      <c r="U115" s="479"/>
      <c r="V115" s="479"/>
      <c r="W115" s="479"/>
      <c r="X115" s="479"/>
      <c r="Y115" s="479"/>
      <c r="Z115" s="479"/>
      <c r="AA115" s="479"/>
      <c r="AB115" s="479"/>
      <c r="AC115" s="479"/>
      <c r="AD115" s="479"/>
      <c r="AE115" s="479"/>
      <c r="AF115" s="479"/>
      <c r="AG115" s="479"/>
      <c r="AH115" s="479"/>
      <c r="AI115" s="479"/>
      <c r="AJ115" s="479"/>
      <c r="AK115" s="479"/>
      <c r="AL115" s="479"/>
      <c r="AM115" s="479"/>
      <c r="AN115" s="479"/>
      <c r="AO115" s="479"/>
      <c r="AP115" s="479"/>
      <c r="AQ115" s="479"/>
      <c r="AR115" s="479"/>
      <c r="AS115" s="479"/>
      <c r="AT115" s="479"/>
      <c r="AU115" s="479"/>
      <c r="AV115" s="479"/>
      <c r="AW115" s="479"/>
      <c r="AX115" s="479"/>
      <c r="AY115" s="479"/>
      <c r="AZ115" s="479"/>
      <c r="BA115" s="479"/>
      <c r="BB115" s="479"/>
      <c r="BC115" s="479"/>
      <c r="BD115" s="479"/>
      <c r="BE115" s="479"/>
      <c r="BF115" s="479"/>
      <c r="BG115" s="479"/>
      <c r="BH115" s="479"/>
      <c r="BI115" s="479"/>
      <c r="BJ115" s="479"/>
      <c r="BK115" s="479"/>
      <c r="BL115" s="479"/>
      <c r="BM115" s="479"/>
      <c r="BN115" s="479"/>
      <c r="BO115" s="479"/>
      <c r="BP115" s="479"/>
      <c r="BQ115" s="479"/>
      <c r="BR115" s="479"/>
      <c r="BS115" s="479"/>
      <c r="BT115" s="479"/>
      <c r="BU115" s="479"/>
      <c r="BV115" s="479"/>
      <c r="BW115" s="479"/>
      <c r="BX115" s="479"/>
      <c r="BY115" s="479"/>
      <c r="BZ115" s="479"/>
      <c r="CA115" s="479"/>
      <c r="CB115" s="479"/>
      <c r="CC115" s="479"/>
      <c r="CD115" s="479"/>
      <c r="CE115" s="479"/>
    </row>
    <row r="116" ht="18.0" customHeight="1">
      <c r="A116" s="479"/>
      <c r="B116" s="482"/>
      <c r="C116" s="479"/>
      <c r="D116" s="479"/>
      <c r="E116" s="479"/>
      <c r="F116" s="479"/>
      <c r="G116" s="479"/>
      <c r="H116" s="479"/>
      <c r="I116" s="479"/>
      <c r="J116" s="479"/>
      <c r="K116" s="479"/>
      <c r="L116" s="479"/>
      <c r="M116" s="479"/>
      <c r="N116" s="479"/>
      <c r="O116" s="479"/>
      <c r="P116" s="479"/>
      <c r="Q116" s="479"/>
      <c r="R116" s="479"/>
      <c r="S116" s="479"/>
      <c r="T116" s="479"/>
      <c r="U116" s="479"/>
      <c r="V116" s="479"/>
      <c r="W116" s="479"/>
      <c r="X116" s="479"/>
      <c r="Y116" s="479"/>
      <c r="Z116" s="479"/>
      <c r="AA116" s="479"/>
      <c r="AB116" s="479"/>
      <c r="AC116" s="479"/>
      <c r="AD116" s="479"/>
      <c r="AE116" s="479"/>
      <c r="AF116" s="479"/>
      <c r="AG116" s="479"/>
      <c r="AH116" s="479"/>
      <c r="AI116" s="479"/>
      <c r="AJ116" s="479"/>
      <c r="AK116" s="479"/>
      <c r="AL116" s="479"/>
      <c r="AM116" s="479"/>
      <c r="AN116" s="479"/>
      <c r="AO116" s="479"/>
      <c r="AP116" s="479"/>
      <c r="AQ116" s="479"/>
      <c r="AR116" s="479"/>
      <c r="AS116" s="479"/>
      <c r="AT116" s="479"/>
      <c r="AU116" s="479"/>
      <c r="AV116" s="479"/>
      <c r="AW116" s="479"/>
      <c r="AX116" s="479"/>
      <c r="AY116" s="479"/>
      <c r="AZ116" s="479"/>
      <c r="BA116" s="479"/>
      <c r="BB116" s="479"/>
      <c r="BC116" s="479"/>
      <c r="BD116" s="479"/>
      <c r="BE116" s="479"/>
      <c r="BF116" s="479"/>
      <c r="BG116" s="479"/>
      <c r="BH116" s="479"/>
      <c r="BI116" s="479"/>
      <c r="BJ116" s="479"/>
      <c r="BK116" s="479"/>
      <c r="BL116" s="479"/>
      <c r="BM116" s="479"/>
      <c r="BN116" s="479"/>
      <c r="BO116" s="479"/>
      <c r="BP116" s="479"/>
      <c r="BQ116" s="479"/>
      <c r="BR116" s="479"/>
      <c r="BS116" s="479"/>
      <c r="BT116" s="479"/>
      <c r="BU116" s="479"/>
      <c r="BV116" s="479"/>
      <c r="BW116" s="479"/>
      <c r="BX116" s="479"/>
      <c r="BY116" s="479"/>
      <c r="BZ116" s="479"/>
      <c r="CA116" s="479"/>
      <c r="CB116" s="479"/>
      <c r="CC116" s="479"/>
      <c r="CD116" s="479"/>
      <c r="CE116" s="479"/>
    </row>
    <row r="117" ht="18.0" customHeight="1">
      <c r="A117" s="479"/>
      <c r="B117" s="482"/>
      <c r="C117" s="479"/>
      <c r="D117" s="479"/>
      <c r="E117" s="479"/>
      <c r="F117" s="479"/>
      <c r="G117" s="479"/>
      <c r="H117" s="479"/>
      <c r="I117" s="479"/>
      <c r="J117" s="479"/>
      <c r="K117" s="479"/>
      <c r="L117" s="479"/>
      <c r="M117" s="479"/>
      <c r="N117" s="479"/>
      <c r="O117" s="479"/>
      <c r="P117" s="479"/>
      <c r="Q117" s="479"/>
      <c r="R117" s="479"/>
      <c r="S117" s="479"/>
      <c r="T117" s="479"/>
      <c r="U117" s="479"/>
      <c r="V117" s="479"/>
      <c r="W117" s="479"/>
      <c r="X117" s="479"/>
      <c r="Y117" s="479"/>
      <c r="Z117" s="479"/>
      <c r="AA117" s="479"/>
      <c r="AB117" s="479"/>
      <c r="AC117" s="479"/>
      <c r="AD117" s="479"/>
      <c r="AE117" s="479"/>
      <c r="AF117" s="479"/>
      <c r="AG117" s="479"/>
      <c r="AH117" s="479"/>
      <c r="AI117" s="479"/>
      <c r="AJ117" s="479"/>
      <c r="AK117" s="479"/>
      <c r="AL117" s="479"/>
      <c r="AM117" s="479"/>
      <c r="AN117" s="479"/>
      <c r="AO117" s="479"/>
      <c r="AP117" s="479"/>
      <c r="AQ117" s="479"/>
      <c r="AR117" s="479"/>
      <c r="AS117" s="479"/>
      <c r="AT117" s="479"/>
      <c r="AU117" s="479"/>
      <c r="AV117" s="479"/>
      <c r="AW117" s="479"/>
      <c r="AX117" s="479"/>
      <c r="AY117" s="479"/>
      <c r="AZ117" s="479"/>
      <c r="BA117" s="479"/>
      <c r="BB117" s="479"/>
      <c r="BC117" s="479"/>
      <c r="BD117" s="479"/>
      <c r="BE117" s="479"/>
      <c r="BF117" s="479"/>
      <c r="BG117" s="479"/>
      <c r="BH117" s="479"/>
      <c r="BI117" s="479"/>
      <c r="BJ117" s="479"/>
      <c r="BK117" s="479"/>
      <c r="BL117" s="479"/>
      <c r="BM117" s="479"/>
      <c r="BN117" s="479"/>
      <c r="BO117" s="479"/>
      <c r="BP117" s="479"/>
      <c r="BQ117" s="479"/>
      <c r="BR117" s="479"/>
      <c r="BS117" s="479"/>
      <c r="BT117" s="479"/>
      <c r="BU117" s="479"/>
      <c r="BV117" s="479"/>
      <c r="BW117" s="479"/>
      <c r="BX117" s="479"/>
      <c r="BY117" s="479"/>
      <c r="BZ117" s="479"/>
      <c r="CA117" s="479"/>
      <c r="CB117" s="479"/>
      <c r="CC117" s="479"/>
      <c r="CD117" s="479"/>
      <c r="CE117" s="479"/>
    </row>
    <row r="118" ht="18.0" customHeight="1">
      <c r="A118" s="479"/>
      <c r="B118" s="482"/>
      <c r="C118" s="479"/>
      <c r="D118" s="479"/>
      <c r="E118" s="479"/>
      <c r="F118" s="479"/>
      <c r="G118" s="479"/>
      <c r="H118" s="479"/>
      <c r="I118" s="479"/>
      <c r="J118" s="479"/>
      <c r="K118" s="479"/>
      <c r="L118" s="479"/>
      <c r="M118" s="479"/>
      <c r="N118" s="479"/>
      <c r="O118" s="479"/>
      <c r="P118" s="479"/>
      <c r="Q118" s="479"/>
      <c r="R118" s="479"/>
      <c r="S118" s="479"/>
      <c r="T118" s="479"/>
      <c r="U118" s="479"/>
      <c r="V118" s="479"/>
      <c r="W118" s="479"/>
      <c r="X118" s="479"/>
      <c r="Y118" s="479"/>
      <c r="Z118" s="479"/>
      <c r="AA118" s="479"/>
      <c r="AB118" s="479"/>
      <c r="AC118" s="479"/>
      <c r="AD118" s="479"/>
      <c r="AE118" s="479"/>
      <c r="AF118" s="479"/>
      <c r="AG118" s="479"/>
      <c r="AH118" s="479"/>
      <c r="AI118" s="479"/>
      <c r="AJ118" s="479"/>
      <c r="AK118" s="479"/>
      <c r="AL118" s="479"/>
      <c r="AM118" s="479"/>
      <c r="AN118" s="479"/>
      <c r="AO118" s="479"/>
      <c r="AP118" s="479"/>
      <c r="AQ118" s="479"/>
      <c r="AR118" s="479"/>
      <c r="AS118" s="479"/>
      <c r="AT118" s="479"/>
      <c r="AU118" s="479"/>
      <c r="AV118" s="479"/>
      <c r="AW118" s="479"/>
      <c r="AX118" s="479"/>
      <c r="AY118" s="479"/>
      <c r="AZ118" s="479"/>
      <c r="BA118" s="479"/>
      <c r="BB118" s="479"/>
      <c r="BC118" s="479"/>
      <c r="BD118" s="479"/>
      <c r="BE118" s="479"/>
      <c r="BF118" s="479"/>
      <c r="BG118" s="479"/>
      <c r="BH118" s="479"/>
      <c r="BI118" s="479"/>
      <c r="BJ118" s="479"/>
      <c r="BK118" s="479"/>
      <c r="BL118" s="479"/>
      <c r="BM118" s="479"/>
      <c r="BN118" s="479"/>
      <c r="BO118" s="479"/>
      <c r="BP118" s="479"/>
      <c r="BQ118" s="479"/>
      <c r="BR118" s="479"/>
      <c r="BS118" s="479"/>
      <c r="BT118" s="479"/>
      <c r="BU118" s="479"/>
      <c r="BV118" s="479"/>
      <c r="BW118" s="479"/>
      <c r="BX118" s="479"/>
      <c r="BY118" s="479"/>
      <c r="BZ118" s="479"/>
      <c r="CA118" s="479"/>
      <c r="CB118" s="479"/>
      <c r="CC118" s="479"/>
      <c r="CD118" s="479"/>
      <c r="CE118" s="479"/>
    </row>
    <row r="119" ht="18.0" customHeight="1">
      <c r="A119" s="479"/>
      <c r="B119" s="482"/>
      <c r="C119" s="479"/>
      <c r="D119" s="479"/>
      <c r="E119" s="479"/>
      <c r="F119" s="479"/>
      <c r="G119" s="479"/>
      <c r="H119" s="479"/>
      <c r="I119" s="479"/>
      <c r="J119" s="479"/>
      <c r="K119" s="479"/>
      <c r="L119" s="479"/>
      <c r="M119" s="479"/>
      <c r="N119" s="479"/>
      <c r="O119" s="479"/>
      <c r="P119" s="479"/>
      <c r="Q119" s="479"/>
      <c r="R119" s="479"/>
      <c r="S119" s="479"/>
      <c r="T119" s="479"/>
      <c r="U119" s="479"/>
      <c r="V119" s="479"/>
      <c r="W119" s="479"/>
      <c r="X119" s="479"/>
      <c r="Y119" s="479"/>
      <c r="Z119" s="479"/>
      <c r="AA119" s="479"/>
      <c r="AB119" s="479"/>
      <c r="AC119" s="479"/>
      <c r="AD119" s="479"/>
      <c r="AE119" s="479"/>
      <c r="AF119" s="479"/>
      <c r="AG119" s="479"/>
      <c r="AH119" s="479"/>
      <c r="AI119" s="479"/>
      <c r="AJ119" s="479"/>
      <c r="AK119" s="479"/>
      <c r="AL119" s="479"/>
      <c r="AM119" s="479"/>
      <c r="AN119" s="479"/>
      <c r="AO119" s="479"/>
      <c r="AP119" s="479"/>
      <c r="AQ119" s="479"/>
      <c r="AR119" s="479"/>
      <c r="AS119" s="479"/>
      <c r="AT119" s="479"/>
      <c r="AU119" s="479"/>
      <c r="AV119" s="479"/>
      <c r="AW119" s="479"/>
      <c r="AX119" s="479"/>
      <c r="AY119" s="479"/>
      <c r="AZ119" s="479"/>
      <c r="BA119" s="479"/>
      <c r="BB119" s="479"/>
      <c r="BC119" s="479"/>
      <c r="BD119" s="479"/>
      <c r="BE119" s="479"/>
      <c r="BF119" s="479"/>
      <c r="BG119" s="479"/>
      <c r="BH119" s="479"/>
      <c r="BI119" s="479"/>
      <c r="BJ119" s="479"/>
      <c r="BK119" s="479"/>
      <c r="BL119" s="479"/>
      <c r="BM119" s="479"/>
      <c r="BN119" s="479"/>
      <c r="BO119" s="479"/>
      <c r="BP119" s="479"/>
      <c r="BQ119" s="479"/>
      <c r="BR119" s="479"/>
      <c r="BS119" s="479"/>
      <c r="BT119" s="479"/>
      <c r="BU119" s="479"/>
      <c r="BV119" s="479"/>
      <c r="BW119" s="479"/>
      <c r="BX119" s="479"/>
      <c r="BY119" s="479"/>
      <c r="BZ119" s="479"/>
      <c r="CA119" s="479"/>
      <c r="CB119" s="479"/>
      <c r="CC119" s="479"/>
      <c r="CD119" s="479"/>
      <c r="CE119" s="479"/>
    </row>
    <row r="120" ht="18.0" customHeight="1">
      <c r="A120" s="479"/>
      <c r="B120" s="482"/>
      <c r="C120" s="479"/>
      <c r="D120" s="479"/>
      <c r="E120" s="479"/>
      <c r="F120" s="479"/>
      <c r="G120" s="479"/>
      <c r="H120" s="479"/>
      <c r="I120" s="479"/>
      <c r="J120" s="479"/>
      <c r="K120" s="479"/>
      <c r="L120" s="479"/>
      <c r="M120" s="479"/>
      <c r="N120" s="479"/>
      <c r="O120" s="479"/>
      <c r="P120" s="479"/>
      <c r="Q120" s="479"/>
      <c r="R120" s="479"/>
      <c r="S120" s="479"/>
      <c r="T120" s="479"/>
      <c r="U120" s="479"/>
      <c r="V120" s="479"/>
      <c r="W120" s="479"/>
      <c r="X120" s="479"/>
      <c r="Y120" s="479"/>
      <c r="Z120" s="479"/>
      <c r="AA120" s="479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79"/>
      <c r="AL120" s="479"/>
      <c r="AM120" s="479"/>
      <c r="AN120" s="479"/>
      <c r="AO120" s="479"/>
      <c r="AP120" s="479"/>
      <c r="AQ120" s="479"/>
      <c r="AR120" s="479"/>
      <c r="AS120" s="479"/>
      <c r="AT120" s="479"/>
      <c r="AU120" s="479"/>
      <c r="AV120" s="479"/>
      <c r="AW120" s="479"/>
      <c r="AX120" s="479"/>
      <c r="AY120" s="479"/>
      <c r="AZ120" s="479"/>
      <c r="BA120" s="479"/>
      <c r="BB120" s="479"/>
      <c r="BC120" s="479"/>
      <c r="BD120" s="479"/>
      <c r="BE120" s="479"/>
      <c r="BF120" s="479"/>
      <c r="BG120" s="479"/>
      <c r="BH120" s="479"/>
      <c r="BI120" s="479"/>
      <c r="BJ120" s="479"/>
      <c r="BK120" s="479"/>
      <c r="BL120" s="479"/>
      <c r="BM120" s="479"/>
      <c r="BN120" s="479"/>
      <c r="BO120" s="479"/>
      <c r="BP120" s="479"/>
      <c r="BQ120" s="479"/>
      <c r="BR120" s="479"/>
      <c r="BS120" s="479"/>
      <c r="BT120" s="479"/>
      <c r="BU120" s="479"/>
      <c r="BV120" s="479"/>
      <c r="BW120" s="479"/>
      <c r="BX120" s="479"/>
      <c r="BY120" s="479"/>
      <c r="BZ120" s="479"/>
      <c r="CA120" s="479"/>
      <c r="CB120" s="479"/>
      <c r="CC120" s="479"/>
      <c r="CD120" s="479"/>
      <c r="CE120" s="479"/>
    </row>
    <row r="121" ht="18.0" customHeight="1">
      <c r="A121" s="479"/>
      <c r="B121" s="482"/>
      <c r="C121" s="479"/>
      <c r="D121" s="479"/>
      <c r="E121" s="479"/>
      <c r="F121" s="479"/>
      <c r="G121" s="479"/>
      <c r="H121" s="479"/>
      <c r="I121" s="479"/>
      <c r="J121" s="479"/>
      <c r="K121" s="479"/>
      <c r="L121" s="479"/>
      <c r="M121" s="479"/>
      <c r="N121" s="479"/>
      <c r="O121" s="479"/>
      <c r="P121" s="479"/>
      <c r="Q121" s="479"/>
      <c r="R121" s="479"/>
      <c r="S121" s="479"/>
      <c r="T121" s="479"/>
      <c r="U121" s="479"/>
      <c r="V121" s="479"/>
      <c r="W121" s="479"/>
      <c r="X121" s="479"/>
      <c r="Y121" s="479"/>
      <c r="Z121" s="479"/>
      <c r="AA121" s="479"/>
      <c r="AB121" s="479"/>
      <c r="AC121" s="479"/>
      <c r="AD121" s="479"/>
      <c r="AE121" s="479"/>
      <c r="AF121" s="479"/>
      <c r="AG121" s="479"/>
      <c r="AH121" s="479"/>
      <c r="AI121" s="479"/>
      <c r="AJ121" s="479"/>
      <c r="AK121" s="479"/>
      <c r="AL121" s="479"/>
      <c r="AM121" s="479"/>
      <c r="AN121" s="479"/>
      <c r="AO121" s="479"/>
      <c r="AP121" s="479"/>
      <c r="AQ121" s="479"/>
      <c r="AR121" s="479"/>
      <c r="AS121" s="479"/>
      <c r="AT121" s="479"/>
      <c r="AU121" s="479"/>
      <c r="AV121" s="479"/>
      <c r="AW121" s="479"/>
      <c r="AX121" s="479"/>
      <c r="AY121" s="479"/>
      <c r="AZ121" s="479"/>
      <c r="BA121" s="479"/>
      <c r="BB121" s="479"/>
      <c r="BC121" s="479"/>
      <c r="BD121" s="479"/>
      <c r="BE121" s="479"/>
      <c r="BF121" s="479"/>
      <c r="BG121" s="479"/>
      <c r="BH121" s="479"/>
      <c r="BI121" s="479"/>
      <c r="BJ121" s="479"/>
      <c r="BK121" s="479"/>
      <c r="BL121" s="479"/>
      <c r="BM121" s="479"/>
      <c r="BN121" s="479"/>
      <c r="BO121" s="479"/>
      <c r="BP121" s="479"/>
      <c r="BQ121" s="479"/>
      <c r="BR121" s="479"/>
      <c r="BS121" s="479"/>
      <c r="BT121" s="479"/>
      <c r="BU121" s="479"/>
      <c r="BV121" s="479"/>
      <c r="BW121" s="479"/>
      <c r="BX121" s="479"/>
      <c r="BY121" s="479"/>
      <c r="BZ121" s="479"/>
      <c r="CA121" s="479"/>
      <c r="CB121" s="479"/>
      <c r="CC121" s="479"/>
      <c r="CD121" s="479"/>
      <c r="CE121" s="479"/>
    </row>
    <row r="122" ht="18.0" customHeight="1">
      <c r="A122" s="479"/>
      <c r="B122" s="482"/>
      <c r="C122" s="479"/>
      <c r="D122" s="479"/>
      <c r="E122" s="479"/>
      <c r="F122" s="479"/>
      <c r="G122" s="479"/>
      <c r="H122" s="479"/>
      <c r="I122" s="479"/>
      <c r="J122" s="479"/>
      <c r="K122" s="479"/>
      <c r="L122" s="479"/>
      <c r="M122" s="479"/>
      <c r="N122" s="479"/>
      <c r="O122" s="479"/>
      <c r="P122" s="479"/>
      <c r="Q122" s="479"/>
      <c r="R122" s="479"/>
      <c r="S122" s="479"/>
      <c r="T122" s="479"/>
      <c r="U122" s="479"/>
      <c r="V122" s="479"/>
      <c r="W122" s="479"/>
      <c r="X122" s="479"/>
      <c r="Y122" s="479"/>
      <c r="Z122" s="479"/>
      <c r="AA122" s="479"/>
      <c r="AB122" s="479"/>
      <c r="AC122" s="479"/>
      <c r="AD122" s="479"/>
      <c r="AE122" s="479"/>
      <c r="AF122" s="479"/>
      <c r="AG122" s="479"/>
      <c r="AH122" s="479"/>
      <c r="AI122" s="479"/>
      <c r="AJ122" s="479"/>
      <c r="AK122" s="479"/>
      <c r="AL122" s="479"/>
      <c r="AM122" s="479"/>
      <c r="AN122" s="479"/>
      <c r="AO122" s="479"/>
      <c r="AP122" s="479"/>
      <c r="AQ122" s="479"/>
      <c r="AR122" s="479"/>
      <c r="AS122" s="479"/>
      <c r="AT122" s="479"/>
      <c r="AU122" s="479"/>
      <c r="AV122" s="479"/>
      <c r="AW122" s="479"/>
      <c r="AX122" s="479"/>
      <c r="AY122" s="479"/>
      <c r="AZ122" s="479"/>
      <c r="BA122" s="479"/>
      <c r="BB122" s="479"/>
      <c r="BC122" s="479"/>
      <c r="BD122" s="479"/>
      <c r="BE122" s="479"/>
      <c r="BF122" s="479"/>
      <c r="BG122" s="479"/>
      <c r="BH122" s="479"/>
      <c r="BI122" s="479"/>
      <c r="BJ122" s="479"/>
      <c r="BK122" s="479"/>
      <c r="BL122" s="479"/>
      <c r="BM122" s="479"/>
      <c r="BN122" s="479"/>
      <c r="BO122" s="479"/>
      <c r="BP122" s="479"/>
      <c r="BQ122" s="479"/>
      <c r="BR122" s="479"/>
      <c r="BS122" s="479"/>
      <c r="BT122" s="479"/>
      <c r="BU122" s="479"/>
      <c r="BV122" s="479"/>
      <c r="BW122" s="479"/>
      <c r="BX122" s="479"/>
      <c r="BY122" s="479"/>
      <c r="BZ122" s="479"/>
      <c r="CA122" s="479"/>
      <c r="CB122" s="479"/>
      <c r="CC122" s="479"/>
      <c r="CD122" s="479"/>
      <c r="CE122" s="479"/>
    </row>
    <row r="123" ht="18.0" customHeight="1">
      <c r="A123" s="479"/>
      <c r="B123" s="482"/>
      <c r="C123" s="479"/>
      <c r="D123" s="479"/>
      <c r="E123" s="479"/>
      <c r="F123" s="479"/>
      <c r="G123" s="479"/>
      <c r="H123" s="479"/>
      <c r="I123" s="479"/>
      <c r="J123" s="479"/>
      <c r="K123" s="479"/>
      <c r="L123" s="479"/>
      <c r="M123" s="479"/>
      <c r="N123" s="479"/>
      <c r="O123" s="479"/>
      <c r="P123" s="479"/>
      <c r="Q123" s="479"/>
      <c r="R123" s="479"/>
      <c r="S123" s="479"/>
      <c r="T123" s="479"/>
      <c r="U123" s="479"/>
      <c r="V123" s="479"/>
      <c r="W123" s="479"/>
      <c r="X123" s="479"/>
      <c r="Y123" s="479"/>
      <c r="Z123" s="479"/>
      <c r="AA123" s="479"/>
      <c r="AB123" s="479"/>
      <c r="AC123" s="479"/>
      <c r="AD123" s="479"/>
      <c r="AE123" s="479"/>
      <c r="AF123" s="479"/>
      <c r="AG123" s="479"/>
      <c r="AH123" s="479"/>
      <c r="AI123" s="479"/>
      <c r="AJ123" s="479"/>
      <c r="AK123" s="479"/>
      <c r="AL123" s="479"/>
      <c r="AM123" s="479"/>
      <c r="AN123" s="479"/>
      <c r="AO123" s="479"/>
      <c r="AP123" s="479"/>
      <c r="AQ123" s="479"/>
      <c r="AR123" s="479"/>
      <c r="AS123" s="479"/>
      <c r="AT123" s="479"/>
      <c r="AU123" s="479"/>
      <c r="AV123" s="479"/>
      <c r="AW123" s="479"/>
      <c r="AX123" s="479"/>
      <c r="AY123" s="479"/>
      <c r="AZ123" s="479"/>
      <c r="BA123" s="479"/>
      <c r="BB123" s="479"/>
      <c r="BC123" s="479"/>
      <c r="BD123" s="479"/>
      <c r="BE123" s="479"/>
      <c r="BF123" s="479"/>
      <c r="BG123" s="479"/>
      <c r="BH123" s="479"/>
      <c r="BI123" s="479"/>
      <c r="BJ123" s="479"/>
      <c r="BK123" s="479"/>
      <c r="BL123" s="479"/>
      <c r="BM123" s="479"/>
      <c r="BN123" s="479"/>
      <c r="BO123" s="479"/>
      <c r="BP123" s="479"/>
      <c r="BQ123" s="479"/>
      <c r="BR123" s="479"/>
      <c r="BS123" s="479"/>
      <c r="BT123" s="479"/>
      <c r="BU123" s="479"/>
      <c r="BV123" s="479"/>
      <c r="BW123" s="479"/>
      <c r="BX123" s="479"/>
      <c r="BY123" s="479"/>
      <c r="BZ123" s="479"/>
      <c r="CA123" s="479"/>
      <c r="CB123" s="479"/>
      <c r="CC123" s="479"/>
      <c r="CD123" s="479"/>
      <c r="CE123" s="479"/>
    </row>
    <row r="124" ht="18.0" customHeight="1">
      <c r="A124" s="479"/>
      <c r="B124" s="482"/>
      <c r="C124" s="479"/>
      <c r="D124" s="479"/>
      <c r="E124" s="479"/>
      <c r="F124" s="479"/>
      <c r="G124" s="479"/>
      <c r="H124" s="479"/>
      <c r="I124" s="479"/>
      <c r="J124" s="479"/>
      <c r="K124" s="479"/>
      <c r="L124" s="479"/>
      <c r="M124" s="479"/>
      <c r="N124" s="479"/>
      <c r="O124" s="479"/>
      <c r="P124" s="479"/>
      <c r="Q124" s="479"/>
      <c r="R124" s="479"/>
      <c r="S124" s="479"/>
      <c r="T124" s="479"/>
      <c r="U124" s="479"/>
      <c r="V124" s="479"/>
      <c r="W124" s="479"/>
      <c r="X124" s="479"/>
      <c r="Y124" s="479"/>
      <c r="Z124" s="479"/>
      <c r="AA124" s="479"/>
      <c r="AB124" s="479"/>
      <c r="AC124" s="479"/>
      <c r="AD124" s="479"/>
      <c r="AE124" s="479"/>
      <c r="AF124" s="479"/>
      <c r="AG124" s="479"/>
      <c r="AH124" s="479"/>
      <c r="AI124" s="479"/>
      <c r="AJ124" s="479"/>
      <c r="AK124" s="479"/>
      <c r="AL124" s="479"/>
      <c r="AM124" s="479"/>
      <c r="AN124" s="479"/>
      <c r="AO124" s="479"/>
      <c r="AP124" s="479"/>
      <c r="AQ124" s="479"/>
      <c r="AR124" s="479"/>
      <c r="AS124" s="479"/>
      <c r="AT124" s="479"/>
      <c r="AU124" s="479"/>
      <c r="AV124" s="479"/>
      <c r="AW124" s="479"/>
      <c r="AX124" s="479"/>
      <c r="AY124" s="479"/>
      <c r="AZ124" s="479"/>
      <c r="BA124" s="479"/>
      <c r="BB124" s="479"/>
      <c r="BC124" s="479"/>
      <c r="BD124" s="479"/>
      <c r="BE124" s="479"/>
      <c r="BF124" s="479"/>
      <c r="BG124" s="479"/>
      <c r="BH124" s="479"/>
      <c r="BI124" s="479"/>
      <c r="BJ124" s="479"/>
      <c r="BK124" s="479"/>
      <c r="BL124" s="479"/>
      <c r="BM124" s="479"/>
      <c r="BN124" s="479"/>
      <c r="BO124" s="479"/>
      <c r="BP124" s="479"/>
      <c r="BQ124" s="479"/>
      <c r="BR124" s="479"/>
      <c r="BS124" s="479"/>
      <c r="BT124" s="479"/>
      <c r="BU124" s="479"/>
      <c r="BV124" s="479"/>
      <c r="BW124" s="479"/>
      <c r="BX124" s="479"/>
      <c r="BY124" s="479"/>
      <c r="BZ124" s="479"/>
      <c r="CA124" s="479"/>
      <c r="CB124" s="479"/>
      <c r="CC124" s="479"/>
      <c r="CD124" s="479"/>
      <c r="CE124" s="479"/>
    </row>
    <row r="125" ht="18.0" customHeight="1">
      <c r="A125" s="479"/>
      <c r="B125" s="482"/>
      <c r="C125" s="479"/>
      <c r="D125" s="479"/>
      <c r="E125" s="479"/>
      <c r="F125" s="479"/>
      <c r="G125" s="479"/>
      <c r="H125" s="479"/>
      <c r="I125" s="479"/>
      <c r="J125" s="479"/>
      <c r="K125" s="479"/>
      <c r="L125" s="479"/>
      <c r="M125" s="479"/>
      <c r="N125" s="479"/>
      <c r="O125" s="479"/>
      <c r="P125" s="479"/>
      <c r="Q125" s="479"/>
      <c r="R125" s="479"/>
      <c r="S125" s="479"/>
      <c r="T125" s="479"/>
      <c r="U125" s="479"/>
      <c r="V125" s="479"/>
      <c r="W125" s="479"/>
      <c r="X125" s="479"/>
      <c r="Y125" s="479"/>
      <c r="Z125" s="479"/>
      <c r="AA125" s="479"/>
      <c r="AB125" s="479"/>
      <c r="AC125" s="479"/>
      <c r="AD125" s="479"/>
      <c r="AE125" s="479"/>
      <c r="AF125" s="479"/>
      <c r="AG125" s="479"/>
      <c r="AH125" s="479"/>
      <c r="AI125" s="479"/>
      <c r="AJ125" s="479"/>
      <c r="AK125" s="479"/>
      <c r="AL125" s="479"/>
      <c r="AM125" s="479"/>
      <c r="AN125" s="479"/>
      <c r="AO125" s="479"/>
      <c r="AP125" s="479"/>
      <c r="AQ125" s="479"/>
      <c r="AR125" s="479"/>
      <c r="AS125" s="479"/>
      <c r="AT125" s="479"/>
      <c r="AU125" s="479"/>
      <c r="AV125" s="479"/>
      <c r="AW125" s="479"/>
      <c r="AX125" s="479"/>
      <c r="AY125" s="479"/>
      <c r="AZ125" s="479"/>
      <c r="BA125" s="479"/>
      <c r="BB125" s="479"/>
      <c r="BC125" s="479"/>
      <c r="BD125" s="479"/>
      <c r="BE125" s="479"/>
      <c r="BF125" s="479"/>
      <c r="BG125" s="479"/>
      <c r="BH125" s="479"/>
      <c r="BI125" s="479"/>
      <c r="BJ125" s="479"/>
      <c r="BK125" s="479"/>
      <c r="BL125" s="479"/>
      <c r="BM125" s="479"/>
      <c r="BN125" s="479"/>
      <c r="BO125" s="479"/>
      <c r="BP125" s="479"/>
      <c r="BQ125" s="479"/>
      <c r="BR125" s="479"/>
      <c r="BS125" s="479"/>
      <c r="BT125" s="479"/>
      <c r="BU125" s="479"/>
      <c r="BV125" s="479"/>
      <c r="BW125" s="479"/>
      <c r="BX125" s="479"/>
      <c r="BY125" s="479"/>
      <c r="BZ125" s="479"/>
      <c r="CA125" s="479"/>
      <c r="CB125" s="479"/>
      <c r="CC125" s="479"/>
      <c r="CD125" s="479"/>
      <c r="CE125" s="479"/>
    </row>
    <row r="126" ht="18.0" customHeight="1">
      <c r="A126" s="479"/>
      <c r="B126" s="482"/>
      <c r="C126" s="479"/>
      <c r="D126" s="479"/>
      <c r="E126" s="479"/>
      <c r="F126" s="479"/>
      <c r="G126" s="479"/>
      <c r="H126" s="479"/>
      <c r="I126" s="479"/>
      <c r="J126" s="479"/>
      <c r="K126" s="479"/>
      <c r="L126" s="479"/>
      <c r="M126" s="479"/>
      <c r="N126" s="479"/>
      <c r="O126" s="479"/>
      <c r="P126" s="479"/>
      <c r="Q126" s="479"/>
      <c r="R126" s="479"/>
      <c r="S126" s="479"/>
      <c r="T126" s="479"/>
      <c r="U126" s="479"/>
      <c r="V126" s="479"/>
      <c r="W126" s="479"/>
      <c r="X126" s="479"/>
      <c r="Y126" s="479"/>
      <c r="Z126" s="479"/>
      <c r="AA126" s="479"/>
      <c r="AB126" s="479"/>
      <c r="AC126" s="479"/>
      <c r="AD126" s="479"/>
      <c r="AE126" s="479"/>
      <c r="AF126" s="479"/>
      <c r="AG126" s="479"/>
      <c r="AH126" s="479"/>
      <c r="AI126" s="479"/>
      <c r="AJ126" s="479"/>
      <c r="AK126" s="479"/>
      <c r="AL126" s="479"/>
      <c r="AM126" s="479"/>
      <c r="AN126" s="479"/>
      <c r="AO126" s="479"/>
      <c r="AP126" s="479"/>
      <c r="AQ126" s="479"/>
      <c r="AR126" s="479"/>
      <c r="AS126" s="479"/>
      <c r="AT126" s="479"/>
      <c r="AU126" s="479"/>
      <c r="AV126" s="479"/>
      <c r="AW126" s="479"/>
      <c r="AX126" s="479"/>
      <c r="AY126" s="479"/>
      <c r="AZ126" s="479"/>
      <c r="BA126" s="479"/>
      <c r="BB126" s="479"/>
      <c r="BC126" s="479"/>
      <c r="BD126" s="479"/>
      <c r="BE126" s="479"/>
      <c r="BF126" s="479"/>
      <c r="BG126" s="479"/>
      <c r="BH126" s="479"/>
      <c r="BI126" s="479"/>
      <c r="BJ126" s="479"/>
      <c r="BK126" s="479"/>
      <c r="BL126" s="479"/>
      <c r="BM126" s="479"/>
      <c r="BN126" s="479"/>
      <c r="BO126" s="479"/>
      <c r="BP126" s="479"/>
      <c r="BQ126" s="479"/>
      <c r="BR126" s="479"/>
      <c r="BS126" s="479"/>
      <c r="BT126" s="479"/>
      <c r="BU126" s="479"/>
      <c r="BV126" s="479"/>
      <c r="BW126" s="479"/>
      <c r="BX126" s="479"/>
      <c r="BY126" s="479"/>
      <c r="BZ126" s="479"/>
      <c r="CA126" s="479"/>
      <c r="CB126" s="479"/>
      <c r="CC126" s="479"/>
      <c r="CD126" s="479"/>
      <c r="CE126" s="479"/>
    </row>
    <row r="127" ht="18.0" customHeight="1">
      <c r="A127" s="479"/>
      <c r="B127" s="482"/>
      <c r="C127" s="479"/>
      <c r="D127" s="479"/>
      <c r="E127" s="479"/>
      <c r="F127" s="479"/>
      <c r="G127" s="479"/>
      <c r="H127" s="479"/>
      <c r="I127" s="479"/>
      <c r="J127" s="479"/>
      <c r="K127" s="479"/>
      <c r="L127" s="479"/>
      <c r="M127" s="479"/>
      <c r="N127" s="479"/>
      <c r="O127" s="479"/>
      <c r="P127" s="479"/>
      <c r="Q127" s="479"/>
      <c r="R127" s="479"/>
      <c r="S127" s="479"/>
      <c r="T127" s="479"/>
      <c r="U127" s="479"/>
      <c r="V127" s="479"/>
      <c r="W127" s="479"/>
      <c r="X127" s="479"/>
      <c r="Y127" s="479"/>
      <c r="Z127" s="479"/>
      <c r="AA127" s="479"/>
      <c r="AB127" s="479"/>
      <c r="AC127" s="479"/>
      <c r="AD127" s="479"/>
      <c r="AE127" s="479"/>
      <c r="AF127" s="479"/>
      <c r="AG127" s="479"/>
      <c r="AH127" s="479"/>
      <c r="AI127" s="479"/>
      <c r="AJ127" s="479"/>
      <c r="AK127" s="479"/>
      <c r="AL127" s="479"/>
      <c r="AM127" s="479"/>
      <c r="AN127" s="479"/>
      <c r="AO127" s="479"/>
      <c r="AP127" s="479"/>
      <c r="AQ127" s="479"/>
      <c r="AR127" s="479"/>
      <c r="AS127" s="479"/>
      <c r="AT127" s="479"/>
      <c r="AU127" s="479"/>
      <c r="AV127" s="479"/>
      <c r="AW127" s="479"/>
      <c r="AX127" s="479"/>
      <c r="AY127" s="479"/>
      <c r="AZ127" s="479"/>
      <c r="BA127" s="479"/>
      <c r="BB127" s="479"/>
      <c r="BC127" s="479"/>
      <c r="BD127" s="479"/>
      <c r="BE127" s="479"/>
      <c r="BF127" s="479"/>
      <c r="BG127" s="479"/>
      <c r="BH127" s="479"/>
      <c r="BI127" s="479"/>
      <c r="BJ127" s="479"/>
      <c r="BK127" s="479"/>
      <c r="BL127" s="479"/>
      <c r="BM127" s="479"/>
      <c r="BN127" s="479"/>
      <c r="BO127" s="479"/>
      <c r="BP127" s="479"/>
      <c r="BQ127" s="479"/>
      <c r="BR127" s="479"/>
      <c r="BS127" s="479"/>
      <c r="BT127" s="479"/>
      <c r="BU127" s="479"/>
      <c r="BV127" s="479"/>
      <c r="BW127" s="479"/>
      <c r="BX127" s="479"/>
      <c r="BY127" s="479"/>
      <c r="BZ127" s="479"/>
      <c r="CA127" s="479"/>
      <c r="CB127" s="479"/>
      <c r="CC127" s="479"/>
      <c r="CD127" s="479"/>
      <c r="CE127" s="479"/>
    </row>
    <row r="128" ht="18.0" customHeight="1">
      <c r="A128" s="479"/>
      <c r="B128" s="482"/>
      <c r="C128" s="479"/>
      <c r="D128" s="479"/>
      <c r="E128" s="479"/>
      <c r="F128" s="479"/>
      <c r="G128" s="479"/>
      <c r="H128" s="479"/>
      <c r="I128" s="479"/>
      <c r="J128" s="479"/>
      <c r="K128" s="479"/>
      <c r="L128" s="479"/>
      <c r="M128" s="479"/>
      <c r="N128" s="479"/>
      <c r="O128" s="479"/>
      <c r="P128" s="479"/>
      <c r="Q128" s="479"/>
      <c r="R128" s="479"/>
      <c r="S128" s="479"/>
      <c r="T128" s="479"/>
      <c r="U128" s="479"/>
      <c r="V128" s="479"/>
      <c r="W128" s="479"/>
      <c r="X128" s="479"/>
      <c r="Y128" s="479"/>
      <c r="Z128" s="479"/>
      <c r="AA128" s="479"/>
      <c r="AB128" s="479"/>
      <c r="AC128" s="479"/>
      <c r="AD128" s="479"/>
      <c r="AE128" s="479"/>
      <c r="AF128" s="479"/>
      <c r="AG128" s="479"/>
      <c r="AH128" s="479"/>
      <c r="AI128" s="479"/>
      <c r="AJ128" s="479"/>
      <c r="AK128" s="479"/>
      <c r="AL128" s="479"/>
      <c r="AM128" s="479"/>
      <c r="AN128" s="479"/>
      <c r="AO128" s="479"/>
      <c r="AP128" s="479"/>
      <c r="AQ128" s="479"/>
      <c r="AR128" s="479"/>
      <c r="AS128" s="479"/>
      <c r="AT128" s="479"/>
      <c r="AU128" s="479"/>
      <c r="AV128" s="479"/>
      <c r="AW128" s="479"/>
      <c r="AX128" s="479"/>
      <c r="AY128" s="479"/>
      <c r="AZ128" s="479"/>
      <c r="BA128" s="479"/>
      <c r="BB128" s="479"/>
      <c r="BC128" s="479"/>
      <c r="BD128" s="479"/>
      <c r="BE128" s="479"/>
      <c r="BF128" s="479"/>
      <c r="BG128" s="479"/>
      <c r="BH128" s="479"/>
      <c r="BI128" s="479"/>
      <c r="BJ128" s="479"/>
      <c r="BK128" s="479"/>
      <c r="BL128" s="479"/>
      <c r="BM128" s="479"/>
      <c r="BN128" s="479"/>
      <c r="BO128" s="479"/>
      <c r="BP128" s="479"/>
      <c r="BQ128" s="479"/>
      <c r="BR128" s="479"/>
      <c r="BS128" s="479"/>
      <c r="BT128" s="479"/>
      <c r="BU128" s="479"/>
      <c r="BV128" s="479"/>
      <c r="BW128" s="479"/>
      <c r="BX128" s="479"/>
      <c r="BY128" s="479"/>
      <c r="BZ128" s="479"/>
      <c r="CA128" s="479"/>
      <c r="CB128" s="479"/>
      <c r="CC128" s="479"/>
      <c r="CD128" s="479"/>
      <c r="CE128" s="479"/>
    </row>
    <row r="129" ht="18.0" customHeight="1">
      <c r="A129" s="479"/>
      <c r="B129" s="482"/>
      <c r="C129" s="479"/>
      <c r="D129" s="479"/>
      <c r="E129" s="479"/>
      <c r="F129" s="479"/>
      <c r="G129" s="479"/>
      <c r="H129" s="479"/>
      <c r="I129" s="479"/>
      <c r="J129" s="479"/>
      <c r="K129" s="479"/>
      <c r="L129" s="479"/>
      <c r="M129" s="479"/>
      <c r="N129" s="479"/>
      <c r="O129" s="479"/>
      <c r="P129" s="479"/>
      <c r="Q129" s="479"/>
      <c r="R129" s="479"/>
      <c r="S129" s="479"/>
      <c r="T129" s="479"/>
      <c r="U129" s="479"/>
      <c r="V129" s="479"/>
      <c r="W129" s="479"/>
      <c r="X129" s="479"/>
      <c r="Y129" s="479"/>
      <c r="Z129" s="479"/>
      <c r="AA129" s="479"/>
      <c r="AB129" s="479"/>
      <c r="AC129" s="479"/>
      <c r="AD129" s="479"/>
      <c r="AE129" s="479"/>
      <c r="AF129" s="479"/>
      <c r="AG129" s="479"/>
      <c r="AH129" s="479"/>
      <c r="AI129" s="479"/>
      <c r="AJ129" s="479"/>
      <c r="AK129" s="479"/>
      <c r="AL129" s="479"/>
      <c r="AM129" s="479"/>
      <c r="AN129" s="479"/>
      <c r="AO129" s="479"/>
      <c r="AP129" s="479"/>
      <c r="AQ129" s="479"/>
      <c r="AR129" s="479"/>
      <c r="AS129" s="479"/>
      <c r="AT129" s="479"/>
      <c r="AU129" s="479"/>
      <c r="AV129" s="479"/>
      <c r="AW129" s="479"/>
      <c r="AX129" s="479"/>
      <c r="AY129" s="479"/>
      <c r="AZ129" s="479"/>
      <c r="BA129" s="479"/>
      <c r="BB129" s="479"/>
      <c r="BC129" s="479"/>
      <c r="BD129" s="479"/>
      <c r="BE129" s="479"/>
      <c r="BF129" s="479"/>
      <c r="BG129" s="479"/>
      <c r="BH129" s="479"/>
      <c r="BI129" s="479"/>
      <c r="BJ129" s="479"/>
      <c r="BK129" s="479"/>
      <c r="BL129" s="479"/>
      <c r="BM129" s="479"/>
      <c r="BN129" s="479"/>
      <c r="BO129" s="479"/>
      <c r="BP129" s="479"/>
      <c r="BQ129" s="479"/>
      <c r="BR129" s="479"/>
      <c r="BS129" s="479"/>
      <c r="BT129" s="479"/>
      <c r="BU129" s="479"/>
      <c r="BV129" s="479"/>
      <c r="BW129" s="479"/>
      <c r="BX129" s="479"/>
      <c r="BY129" s="479"/>
      <c r="BZ129" s="479"/>
      <c r="CA129" s="479"/>
      <c r="CB129" s="479"/>
      <c r="CC129" s="479"/>
      <c r="CD129" s="479"/>
      <c r="CE129" s="479"/>
    </row>
    <row r="130" ht="18.0" customHeight="1">
      <c r="A130" s="479"/>
      <c r="B130" s="482"/>
      <c r="C130" s="479"/>
      <c r="D130" s="479"/>
      <c r="E130" s="479"/>
      <c r="F130" s="479"/>
      <c r="G130" s="479"/>
      <c r="H130" s="479"/>
      <c r="I130" s="479"/>
      <c r="J130" s="479"/>
      <c r="K130" s="479"/>
      <c r="L130" s="479"/>
      <c r="M130" s="479"/>
      <c r="N130" s="479"/>
      <c r="O130" s="479"/>
      <c r="P130" s="479"/>
      <c r="Q130" s="479"/>
      <c r="R130" s="479"/>
      <c r="S130" s="479"/>
      <c r="T130" s="479"/>
      <c r="U130" s="479"/>
      <c r="V130" s="479"/>
      <c r="W130" s="479"/>
      <c r="X130" s="479"/>
      <c r="Y130" s="479"/>
      <c r="Z130" s="479"/>
      <c r="AA130" s="479"/>
      <c r="AB130" s="479"/>
      <c r="AC130" s="479"/>
      <c r="AD130" s="479"/>
      <c r="AE130" s="479"/>
      <c r="AF130" s="479"/>
      <c r="AG130" s="479"/>
      <c r="AH130" s="479"/>
      <c r="AI130" s="479"/>
      <c r="AJ130" s="479"/>
      <c r="AK130" s="479"/>
      <c r="AL130" s="479"/>
      <c r="AM130" s="479"/>
      <c r="AN130" s="479"/>
      <c r="AO130" s="479"/>
      <c r="AP130" s="479"/>
      <c r="AQ130" s="479"/>
      <c r="AR130" s="479"/>
      <c r="AS130" s="479"/>
      <c r="AT130" s="479"/>
      <c r="AU130" s="479"/>
      <c r="AV130" s="479"/>
      <c r="AW130" s="479"/>
      <c r="AX130" s="479"/>
      <c r="AY130" s="479"/>
      <c r="AZ130" s="479"/>
      <c r="BA130" s="479"/>
      <c r="BB130" s="479"/>
      <c r="BC130" s="479"/>
      <c r="BD130" s="479"/>
      <c r="BE130" s="479"/>
      <c r="BF130" s="479"/>
      <c r="BG130" s="479"/>
      <c r="BH130" s="479"/>
      <c r="BI130" s="479"/>
      <c r="BJ130" s="479"/>
      <c r="BK130" s="479"/>
      <c r="BL130" s="479"/>
      <c r="BM130" s="479"/>
      <c r="BN130" s="479"/>
      <c r="BO130" s="479"/>
      <c r="BP130" s="479"/>
      <c r="BQ130" s="479"/>
      <c r="BR130" s="479"/>
      <c r="BS130" s="479"/>
      <c r="BT130" s="479"/>
      <c r="BU130" s="479"/>
      <c r="BV130" s="479"/>
      <c r="BW130" s="479"/>
      <c r="BX130" s="479"/>
      <c r="BY130" s="479"/>
      <c r="BZ130" s="479"/>
      <c r="CA130" s="479"/>
      <c r="CB130" s="479"/>
      <c r="CC130" s="479"/>
      <c r="CD130" s="479"/>
      <c r="CE130" s="479"/>
    </row>
    <row r="131" ht="18.0" customHeight="1">
      <c r="A131" s="479"/>
      <c r="B131" s="482"/>
      <c r="C131" s="479"/>
      <c r="D131" s="479"/>
      <c r="E131" s="479"/>
      <c r="F131" s="479"/>
      <c r="G131" s="479"/>
      <c r="H131" s="479"/>
      <c r="I131" s="479"/>
      <c r="J131" s="479"/>
      <c r="K131" s="479"/>
      <c r="L131" s="479"/>
      <c r="M131" s="479"/>
      <c r="N131" s="479"/>
      <c r="O131" s="479"/>
      <c r="P131" s="479"/>
      <c r="Q131" s="479"/>
      <c r="R131" s="479"/>
      <c r="S131" s="479"/>
      <c r="T131" s="479"/>
      <c r="U131" s="479"/>
      <c r="V131" s="479"/>
      <c r="W131" s="479"/>
      <c r="X131" s="479"/>
      <c r="Y131" s="479"/>
      <c r="Z131" s="479"/>
      <c r="AA131" s="479"/>
      <c r="AB131" s="479"/>
      <c r="AC131" s="479"/>
      <c r="AD131" s="479"/>
      <c r="AE131" s="479"/>
      <c r="AF131" s="479"/>
      <c r="AG131" s="479"/>
      <c r="AH131" s="479"/>
      <c r="AI131" s="479"/>
      <c r="AJ131" s="479"/>
      <c r="AK131" s="479"/>
      <c r="AL131" s="479"/>
      <c r="AM131" s="479"/>
      <c r="AN131" s="479"/>
      <c r="AO131" s="479"/>
      <c r="AP131" s="479"/>
      <c r="AQ131" s="479"/>
      <c r="AR131" s="479"/>
      <c r="AS131" s="479"/>
      <c r="AT131" s="479"/>
      <c r="AU131" s="479"/>
      <c r="AV131" s="479"/>
      <c r="AW131" s="479"/>
      <c r="AX131" s="479"/>
      <c r="AY131" s="479"/>
      <c r="AZ131" s="479"/>
      <c r="BA131" s="479"/>
      <c r="BB131" s="479"/>
      <c r="BC131" s="479"/>
      <c r="BD131" s="479"/>
      <c r="BE131" s="479"/>
      <c r="BF131" s="479"/>
      <c r="BG131" s="479"/>
      <c r="BH131" s="479"/>
      <c r="BI131" s="479"/>
      <c r="BJ131" s="479"/>
      <c r="BK131" s="479"/>
      <c r="BL131" s="479"/>
      <c r="BM131" s="479"/>
      <c r="BN131" s="479"/>
      <c r="BO131" s="479"/>
      <c r="BP131" s="479"/>
      <c r="BQ131" s="479"/>
      <c r="BR131" s="479"/>
      <c r="BS131" s="479"/>
      <c r="BT131" s="479"/>
      <c r="BU131" s="479"/>
      <c r="BV131" s="479"/>
      <c r="BW131" s="479"/>
      <c r="BX131" s="479"/>
      <c r="BY131" s="479"/>
      <c r="BZ131" s="479"/>
      <c r="CA131" s="479"/>
      <c r="CB131" s="479"/>
      <c r="CC131" s="479"/>
      <c r="CD131" s="479"/>
      <c r="CE131" s="479"/>
    </row>
    <row r="132" ht="18.0" customHeight="1">
      <c r="A132" s="479"/>
      <c r="B132" s="482"/>
      <c r="C132" s="479"/>
      <c r="D132" s="479"/>
      <c r="E132" s="479"/>
      <c r="F132" s="479"/>
      <c r="G132" s="479"/>
      <c r="H132" s="479"/>
      <c r="I132" s="479"/>
      <c r="J132" s="479"/>
      <c r="K132" s="479"/>
      <c r="L132" s="479"/>
      <c r="M132" s="479"/>
      <c r="N132" s="479"/>
      <c r="O132" s="479"/>
      <c r="P132" s="479"/>
      <c r="Q132" s="479"/>
      <c r="R132" s="479"/>
      <c r="S132" s="479"/>
      <c r="T132" s="479"/>
      <c r="U132" s="479"/>
      <c r="V132" s="479"/>
      <c r="W132" s="479"/>
      <c r="X132" s="479"/>
      <c r="Y132" s="479"/>
      <c r="Z132" s="479"/>
      <c r="AA132" s="479"/>
      <c r="AB132" s="479"/>
      <c r="AC132" s="479"/>
      <c r="AD132" s="479"/>
      <c r="AE132" s="479"/>
      <c r="AF132" s="479"/>
      <c r="AG132" s="479"/>
      <c r="AH132" s="479"/>
      <c r="AI132" s="479"/>
      <c r="AJ132" s="479"/>
      <c r="AK132" s="479"/>
      <c r="AL132" s="479"/>
      <c r="AM132" s="479"/>
      <c r="AN132" s="479"/>
      <c r="AO132" s="479"/>
      <c r="AP132" s="479"/>
      <c r="AQ132" s="479"/>
      <c r="AR132" s="479"/>
      <c r="AS132" s="479"/>
      <c r="AT132" s="479"/>
      <c r="AU132" s="479"/>
      <c r="AV132" s="479"/>
      <c r="AW132" s="479"/>
      <c r="AX132" s="479"/>
      <c r="AY132" s="479"/>
      <c r="AZ132" s="479"/>
      <c r="BA132" s="479"/>
      <c r="BB132" s="479"/>
      <c r="BC132" s="479"/>
      <c r="BD132" s="479"/>
      <c r="BE132" s="479"/>
      <c r="BF132" s="479"/>
      <c r="BG132" s="479"/>
      <c r="BH132" s="479"/>
      <c r="BI132" s="479"/>
      <c r="BJ132" s="479"/>
      <c r="BK132" s="479"/>
      <c r="BL132" s="479"/>
      <c r="BM132" s="479"/>
      <c r="BN132" s="479"/>
      <c r="BO132" s="479"/>
      <c r="BP132" s="479"/>
      <c r="BQ132" s="479"/>
      <c r="BR132" s="479"/>
      <c r="BS132" s="479"/>
      <c r="BT132" s="479"/>
      <c r="BU132" s="479"/>
      <c r="BV132" s="479"/>
      <c r="BW132" s="479"/>
      <c r="BX132" s="479"/>
      <c r="BY132" s="479"/>
      <c r="BZ132" s="479"/>
      <c r="CA132" s="479"/>
      <c r="CB132" s="479"/>
      <c r="CC132" s="479"/>
      <c r="CD132" s="479"/>
      <c r="CE132" s="479"/>
    </row>
    <row r="133" ht="18.0" customHeight="1">
      <c r="A133" s="479"/>
      <c r="B133" s="482"/>
      <c r="C133" s="479"/>
      <c r="D133" s="479"/>
      <c r="E133" s="479"/>
      <c r="F133" s="479"/>
      <c r="G133" s="479"/>
      <c r="H133" s="479"/>
      <c r="I133" s="479"/>
      <c r="J133" s="479"/>
      <c r="K133" s="479"/>
      <c r="L133" s="479"/>
      <c r="M133" s="479"/>
      <c r="N133" s="479"/>
      <c r="O133" s="479"/>
      <c r="P133" s="479"/>
      <c r="Q133" s="479"/>
      <c r="R133" s="479"/>
      <c r="S133" s="479"/>
      <c r="T133" s="479"/>
      <c r="U133" s="479"/>
      <c r="V133" s="479"/>
      <c r="W133" s="479"/>
      <c r="X133" s="479"/>
      <c r="Y133" s="479"/>
      <c r="Z133" s="479"/>
      <c r="AA133" s="479"/>
      <c r="AB133" s="479"/>
      <c r="AC133" s="479"/>
      <c r="AD133" s="479"/>
      <c r="AE133" s="479"/>
      <c r="AF133" s="479"/>
      <c r="AG133" s="479"/>
      <c r="AH133" s="479"/>
      <c r="AI133" s="479"/>
      <c r="AJ133" s="479"/>
      <c r="AK133" s="479"/>
      <c r="AL133" s="479"/>
      <c r="AM133" s="479"/>
      <c r="AN133" s="479"/>
      <c r="AO133" s="479"/>
      <c r="AP133" s="479"/>
      <c r="AQ133" s="479"/>
      <c r="AR133" s="479"/>
      <c r="AS133" s="479"/>
      <c r="AT133" s="479"/>
      <c r="AU133" s="479"/>
      <c r="AV133" s="479"/>
      <c r="AW133" s="479"/>
      <c r="AX133" s="479"/>
      <c r="AY133" s="479"/>
      <c r="AZ133" s="479"/>
      <c r="BA133" s="479"/>
      <c r="BB133" s="479"/>
      <c r="BC133" s="479"/>
      <c r="BD133" s="479"/>
      <c r="BE133" s="479"/>
      <c r="BF133" s="479"/>
      <c r="BG133" s="479"/>
      <c r="BH133" s="479"/>
      <c r="BI133" s="479"/>
      <c r="BJ133" s="479"/>
      <c r="BK133" s="479"/>
      <c r="BL133" s="479"/>
      <c r="BM133" s="479"/>
      <c r="BN133" s="479"/>
      <c r="BO133" s="479"/>
      <c r="BP133" s="479"/>
      <c r="BQ133" s="479"/>
      <c r="BR133" s="479"/>
      <c r="BS133" s="479"/>
      <c r="BT133" s="479"/>
      <c r="BU133" s="479"/>
      <c r="BV133" s="479"/>
      <c r="BW133" s="479"/>
      <c r="BX133" s="479"/>
      <c r="BY133" s="479"/>
      <c r="BZ133" s="479"/>
      <c r="CA133" s="479"/>
      <c r="CB133" s="479"/>
      <c r="CC133" s="479"/>
      <c r="CD133" s="479"/>
      <c r="CE133" s="479"/>
    </row>
    <row r="134" ht="18.0" customHeight="1">
      <c r="A134" s="479"/>
      <c r="B134" s="482"/>
      <c r="C134" s="479"/>
      <c r="D134" s="479"/>
      <c r="E134" s="479"/>
      <c r="F134" s="479"/>
      <c r="G134" s="479"/>
      <c r="H134" s="479"/>
      <c r="I134" s="479"/>
      <c r="J134" s="479"/>
      <c r="K134" s="479"/>
      <c r="L134" s="479"/>
      <c r="M134" s="479"/>
      <c r="N134" s="479"/>
      <c r="O134" s="479"/>
      <c r="P134" s="479"/>
      <c r="Q134" s="479"/>
      <c r="R134" s="479"/>
      <c r="S134" s="479"/>
      <c r="T134" s="479"/>
      <c r="U134" s="479"/>
      <c r="V134" s="479"/>
      <c r="W134" s="479"/>
      <c r="X134" s="479"/>
      <c r="Y134" s="479"/>
      <c r="Z134" s="479"/>
      <c r="AA134" s="479"/>
      <c r="AB134" s="479"/>
      <c r="AC134" s="479"/>
      <c r="AD134" s="479"/>
      <c r="AE134" s="479"/>
      <c r="AF134" s="479"/>
      <c r="AG134" s="479"/>
      <c r="AH134" s="479"/>
      <c r="AI134" s="479"/>
      <c r="AJ134" s="479"/>
      <c r="AK134" s="479"/>
      <c r="AL134" s="479"/>
      <c r="AM134" s="479"/>
      <c r="AN134" s="479"/>
      <c r="AO134" s="479"/>
      <c r="AP134" s="479"/>
      <c r="AQ134" s="479"/>
      <c r="AR134" s="479"/>
      <c r="AS134" s="479"/>
      <c r="AT134" s="479"/>
      <c r="AU134" s="479"/>
      <c r="AV134" s="479"/>
      <c r="AW134" s="479"/>
      <c r="AX134" s="479"/>
      <c r="AY134" s="479"/>
      <c r="AZ134" s="479"/>
      <c r="BA134" s="479"/>
      <c r="BB134" s="479"/>
      <c r="BC134" s="479"/>
      <c r="BD134" s="479"/>
      <c r="BE134" s="479"/>
      <c r="BF134" s="479"/>
      <c r="BG134" s="479"/>
      <c r="BH134" s="479"/>
      <c r="BI134" s="479"/>
      <c r="BJ134" s="479"/>
      <c r="BK134" s="479"/>
      <c r="BL134" s="479"/>
      <c r="BM134" s="479"/>
      <c r="BN134" s="479"/>
      <c r="BO134" s="479"/>
      <c r="BP134" s="479"/>
      <c r="BQ134" s="479"/>
      <c r="BR134" s="479"/>
      <c r="BS134" s="479"/>
      <c r="BT134" s="479"/>
      <c r="BU134" s="479"/>
      <c r="BV134" s="479"/>
      <c r="BW134" s="479"/>
      <c r="BX134" s="479"/>
      <c r="BY134" s="479"/>
      <c r="BZ134" s="479"/>
      <c r="CA134" s="479"/>
      <c r="CB134" s="479"/>
      <c r="CC134" s="479"/>
      <c r="CD134" s="479"/>
      <c r="CE134" s="479"/>
    </row>
    <row r="135" ht="18.0" customHeight="1">
      <c r="A135" s="479"/>
      <c r="B135" s="482"/>
      <c r="C135" s="479"/>
      <c r="D135" s="479"/>
      <c r="E135" s="479"/>
      <c r="F135" s="479"/>
      <c r="G135" s="479"/>
      <c r="H135" s="479"/>
      <c r="I135" s="479"/>
      <c r="J135" s="479"/>
      <c r="K135" s="479"/>
      <c r="L135" s="479"/>
      <c r="M135" s="479"/>
      <c r="N135" s="479"/>
      <c r="O135" s="479"/>
      <c r="P135" s="479"/>
      <c r="Q135" s="479"/>
      <c r="R135" s="479"/>
      <c r="S135" s="479"/>
      <c r="T135" s="479"/>
      <c r="U135" s="479"/>
      <c r="V135" s="479"/>
      <c r="W135" s="479"/>
      <c r="X135" s="479"/>
      <c r="Y135" s="479"/>
      <c r="Z135" s="479"/>
      <c r="AA135" s="479"/>
      <c r="AB135" s="479"/>
      <c r="AC135" s="479"/>
      <c r="AD135" s="479"/>
      <c r="AE135" s="479"/>
      <c r="AF135" s="479"/>
      <c r="AG135" s="479"/>
      <c r="AH135" s="479"/>
      <c r="AI135" s="479"/>
      <c r="AJ135" s="479"/>
      <c r="AK135" s="479"/>
      <c r="AL135" s="479"/>
      <c r="AM135" s="479"/>
      <c r="AN135" s="479"/>
      <c r="AO135" s="479"/>
      <c r="AP135" s="479"/>
      <c r="AQ135" s="479"/>
      <c r="AR135" s="479"/>
      <c r="AS135" s="479"/>
      <c r="AT135" s="479"/>
      <c r="AU135" s="479"/>
      <c r="AV135" s="479"/>
      <c r="AW135" s="479"/>
      <c r="AX135" s="479"/>
      <c r="AY135" s="479"/>
      <c r="AZ135" s="479"/>
      <c r="BA135" s="479"/>
      <c r="BB135" s="479"/>
      <c r="BC135" s="479"/>
      <c r="BD135" s="479"/>
      <c r="BE135" s="479"/>
      <c r="BF135" s="479"/>
      <c r="BG135" s="479"/>
      <c r="BH135" s="479"/>
      <c r="BI135" s="479"/>
      <c r="BJ135" s="479"/>
      <c r="BK135" s="479"/>
      <c r="BL135" s="479"/>
      <c r="BM135" s="479"/>
      <c r="BN135" s="479"/>
      <c r="BO135" s="479"/>
      <c r="BP135" s="479"/>
      <c r="BQ135" s="479"/>
      <c r="BR135" s="479"/>
      <c r="BS135" s="479"/>
      <c r="BT135" s="479"/>
      <c r="BU135" s="479"/>
      <c r="BV135" s="479"/>
      <c r="BW135" s="479"/>
      <c r="BX135" s="479"/>
      <c r="BY135" s="479"/>
      <c r="BZ135" s="479"/>
      <c r="CA135" s="479"/>
      <c r="CB135" s="479"/>
      <c r="CC135" s="479"/>
      <c r="CD135" s="479"/>
      <c r="CE135" s="479"/>
    </row>
    <row r="136" ht="18.0" customHeight="1">
      <c r="A136" s="479"/>
      <c r="B136" s="482"/>
      <c r="C136" s="479"/>
      <c r="D136" s="479"/>
      <c r="E136" s="479"/>
      <c r="F136" s="479"/>
      <c r="G136" s="479"/>
      <c r="H136" s="479"/>
      <c r="I136" s="479"/>
      <c r="J136" s="479"/>
      <c r="K136" s="479"/>
      <c r="L136" s="479"/>
      <c r="M136" s="479"/>
      <c r="N136" s="479"/>
      <c r="O136" s="479"/>
      <c r="P136" s="479"/>
      <c r="Q136" s="479"/>
      <c r="R136" s="479"/>
      <c r="S136" s="479"/>
      <c r="T136" s="479"/>
      <c r="U136" s="479"/>
      <c r="V136" s="479"/>
      <c r="W136" s="479"/>
      <c r="X136" s="479"/>
      <c r="Y136" s="479"/>
      <c r="Z136" s="479"/>
      <c r="AA136" s="479"/>
      <c r="AB136" s="479"/>
      <c r="AC136" s="479"/>
      <c r="AD136" s="479"/>
      <c r="AE136" s="479"/>
      <c r="AF136" s="479"/>
      <c r="AG136" s="479"/>
      <c r="AH136" s="479"/>
      <c r="AI136" s="479"/>
      <c r="AJ136" s="479"/>
      <c r="AK136" s="479"/>
      <c r="AL136" s="479"/>
      <c r="AM136" s="479"/>
      <c r="AN136" s="479"/>
      <c r="AO136" s="479"/>
      <c r="AP136" s="479"/>
      <c r="AQ136" s="479"/>
      <c r="AR136" s="479"/>
      <c r="AS136" s="479"/>
      <c r="AT136" s="479"/>
      <c r="AU136" s="479"/>
      <c r="AV136" s="479"/>
      <c r="AW136" s="479"/>
      <c r="AX136" s="479"/>
      <c r="AY136" s="479"/>
      <c r="AZ136" s="479"/>
      <c r="BA136" s="479"/>
      <c r="BB136" s="479"/>
      <c r="BC136" s="479"/>
      <c r="BD136" s="479"/>
      <c r="BE136" s="479"/>
      <c r="BF136" s="479"/>
      <c r="BG136" s="479"/>
      <c r="BH136" s="479"/>
      <c r="BI136" s="479"/>
      <c r="BJ136" s="479"/>
      <c r="BK136" s="479"/>
      <c r="BL136" s="479"/>
      <c r="BM136" s="479"/>
      <c r="BN136" s="479"/>
      <c r="BO136" s="479"/>
      <c r="BP136" s="479"/>
      <c r="BQ136" s="479"/>
      <c r="BR136" s="479"/>
      <c r="BS136" s="479"/>
      <c r="BT136" s="479"/>
      <c r="BU136" s="479"/>
      <c r="BV136" s="479"/>
      <c r="BW136" s="479"/>
      <c r="BX136" s="479"/>
      <c r="BY136" s="479"/>
      <c r="BZ136" s="479"/>
      <c r="CA136" s="479"/>
      <c r="CB136" s="479"/>
      <c r="CC136" s="479"/>
      <c r="CD136" s="479"/>
      <c r="CE136" s="479"/>
    </row>
    <row r="137" ht="18.0" customHeight="1">
      <c r="A137" s="479"/>
      <c r="B137" s="482"/>
      <c r="C137" s="479"/>
      <c r="D137" s="479"/>
      <c r="E137" s="479"/>
      <c r="F137" s="479"/>
      <c r="G137" s="479"/>
      <c r="H137" s="479"/>
      <c r="I137" s="479"/>
      <c r="J137" s="479"/>
      <c r="K137" s="479"/>
      <c r="L137" s="479"/>
      <c r="M137" s="479"/>
      <c r="N137" s="479"/>
      <c r="O137" s="479"/>
      <c r="P137" s="479"/>
      <c r="Q137" s="479"/>
      <c r="R137" s="479"/>
      <c r="S137" s="479"/>
      <c r="T137" s="479"/>
      <c r="U137" s="479"/>
      <c r="V137" s="479"/>
      <c r="W137" s="479"/>
      <c r="X137" s="479"/>
      <c r="Y137" s="479"/>
      <c r="Z137" s="479"/>
      <c r="AA137" s="479"/>
      <c r="AB137" s="479"/>
      <c r="AC137" s="479"/>
      <c r="AD137" s="479"/>
      <c r="AE137" s="479"/>
      <c r="AF137" s="479"/>
      <c r="AG137" s="479"/>
      <c r="AH137" s="479"/>
      <c r="AI137" s="479"/>
      <c r="AJ137" s="479"/>
      <c r="AK137" s="479"/>
      <c r="AL137" s="479"/>
      <c r="AM137" s="479"/>
      <c r="AN137" s="479"/>
      <c r="AO137" s="479"/>
      <c r="AP137" s="479"/>
      <c r="AQ137" s="479"/>
      <c r="AR137" s="479"/>
      <c r="AS137" s="479"/>
      <c r="AT137" s="479"/>
      <c r="AU137" s="479"/>
      <c r="AV137" s="479"/>
      <c r="AW137" s="479"/>
      <c r="AX137" s="479"/>
      <c r="AY137" s="479"/>
      <c r="AZ137" s="479"/>
      <c r="BA137" s="479"/>
      <c r="BB137" s="479"/>
      <c r="BC137" s="479"/>
      <c r="BD137" s="479"/>
      <c r="BE137" s="479"/>
      <c r="BF137" s="479"/>
      <c r="BG137" s="479"/>
      <c r="BH137" s="479"/>
      <c r="BI137" s="479"/>
      <c r="BJ137" s="479"/>
      <c r="BK137" s="479"/>
      <c r="BL137" s="479"/>
      <c r="BM137" s="479"/>
      <c r="BN137" s="479"/>
      <c r="BO137" s="479"/>
      <c r="BP137" s="479"/>
      <c r="BQ137" s="479"/>
      <c r="BR137" s="479"/>
      <c r="BS137" s="479"/>
      <c r="BT137" s="479"/>
      <c r="BU137" s="479"/>
      <c r="BV137" s="479"/>
      <c r="BW137" s="479"/>
      <c r="BX137" s="479"/>
      <c r="BY137" s="479"/>
      <c r="BZ137" s="479"/>
      <c r="CA137" s="479"/>
      <c r="CB137" s="479"/>
      <c r="CC137" s="479"/>
      <c r="CD137" s="479"/>
      <c r="CE137" s="479"/>
    </row>
    <row r="138" ht="18.0" customHeight="1">
      <c r="A138" s="479"/>
      <c r="B138" s="482"/>
      <c r="C138" s="479"/>
      <c r="D138" s="479"/>
      <c r="E138" s="479"/>
      <c r="F138" s="479"/>
      <c r="G138" s="479"/>
      <c r="H138" s="479"/>
      <c r="I138" s="479"/>
      <c r="J138" s="479"/>
      <c r="K138" s="479"/>
      <c r="L138" s="479"/>
      <c r="M138" s="479"/>
      <c r="N138" s="479"/>
      <c r="O138" s="479"/>
      <c r="P138" s="479"/>
      <c r="Q138" s="479"/>
      <c r="R138" s="479"/>
      <c r="S138" s="479"/>
      <c r="T138" s="479"/>
      <c r="U138" s="479"/>
      <c r="V138" s="479"/>
      <c r="W138" s="479"/>
      <c r="X138" s="479"/>
      <c r="Y138" s="479"/>
      <c r="Z138" s="479"/>
      <c r="AA138" s="479"/>
      <c r="AB138" s="479"/>
      <c r="AC138" s="479"/>
      <c r="AD138" s="479"/>
      <c r="AE138" s="479"/>
      <c r="AF138" s="479"/>
      <c r="AG138" s="479"/>
      <c r="AH138" s="479"/>
      <c r="AI138" s="479"/>
      <c r="AJ138" s="479"/>
      <c r="AK138" s="479"/>
      <c r="AL138" s="479"/>
      <c r="AM138" s="479"/>
      <c r="AN138" s="479"/>
      <c r="AO138" s="479"/>
      <c r="AP138" s="479"/>
      <c r="AQ138" s="479"/>
      <c r="AR138" s="479"/>
      <c r="AS138" s="479"/>
      <c r="AT138" s="479"/>
      <c r="AU138" s="479"/>
      <c r="AV138" s="479"/>
      <c r="AW138" s="479"/>
      <c r="AX138" s="479"/>
      <c r="AY138" s="479"/>
      <c r="AZ138" s="479"/>
      <c r="BA138" s="479"/>
      <c r="BB138" s="479"/>
      <c r="BC138" s="479"/>
      <c r="BD138" s="479"/>
      <c r="BE138" s="479"/>
      <c r="BF138" s="479"/>
      <c r="BG138" s="479"/>
      <c r="BH138" s="479"/>
      <c r="BI138" s="479"/>
      <c r="BJ138" s="479"/>
      <c r="BK138" s="479"/>
      <c r="BL138" s="479"/>
      <c r="BM138" s="479"/>
      <c r="BN138" s="479"/>
      <c r="BO138" s="479"/>
      <c r="BP138" s="479"/>
      <c r="BQ138" s="479"/>
      <c r="BR138" s="479"/>
      <c r="BS138" s="479"/>
      <c r="BT138" s="479"/>
      <c r="BU138" s="479"/>
      <c r="BV138" s="479"/>
      <c r="BW138" s="479"/>
      <c r="BX138" s="479"/>
      <c r="BY138" s="479"/>
      <c r="BZ138" s="479"/>
      <c r="CA138" s="479"/>
      <c r="CB138" s="479"/>
      <c r="CC138" s="479"/>
      <c r="CD138" s="479"/>
      <c r="CE138" s="479"/>
    </row>
    <row r="139" ht="18.0" customHeight="1">
      <c r="A139" s="479"/>
      <c r="B139" s="482"/>
      <c r="C139" s="479"/>
      <c r="D139" s="479"/>
      <c r="E139" s="479"/>
      <c r="F139" s="479"/>
      <c r="G139" s="479"/>
      <c r="H139" s="479"/>
      <c r="I139" s="479"/>
      <c r="J139" s="479"/>
      <c r="K139" s="479"/>
      <c r="L139" s="479"/>
      <c r="M139" s="479"/>
      <c r="N139" s="479"/>
      <c r="O139" s="479"/>
      <c r="P139" s="479"/>
      <c r="Q139" s="479"/>
      <c r="R139" s="479"/>
      <c r="S139" s="479"/>
      <c r="T139" s="479"/>
      <c r="U139" s="479"/>
      <c r="V139" s="479"/>
      <c r="W139" s="479"/>
      <c r="X139" s="479"/>
      <c r="Y139" s="479"/>
      <c r="Z139" s="479"/>
      <c r="AA139" s="479"/>
      <c r="AB139" s="479"/>
      <c r="AC139" s="479"/>
      <c r="AD139" s="479"/>
      <c r="AE139" s="479"/>
      <c r="AF139" s="479"/>
      <c r="AG139" s="479"/>
      <c r="AH139" s="479"/>
      <c r="AI139" s="479"/>
      <c r="AJ139" s="479"/>
      <c r="AK139" s="479"/>
      <c r="AL139" s="479"/>
      <c r="AM139" s="479"/>
      <c r="AN139" s="479"/>
      <c r="AO139" s="479"/>
      <c r="AP139" s="479"/>
      <c r="AQ139" s="479"/>
      <c r="AR139" s="479"/>
      <c r="AS139" s="479"/>
      <c r="AT139" s="479"/>
      <c r="AU139" s="479"/>
      <c r="AV139" s="479"/>
      <c r="AW139" s="479"/>
      <c r="AX139" s="479"/>
      <c r="AY139" s="479"/>
      <c r="AZ139" s="479"/>
      <c r="BA139" s="479"/>
      <c r="BB139" s="479"/>
      <c r="BC139" s="479"/>
      <c r="BD139" s="479"/>
      <c r="BE139" s="479"/>
      <c r="BF139" s="479"/>
      <c r="BG139" s="479"/>
      <c r="BH139" s="479"/>
      <c r="BI139" s="479"/>
      <c r="BJ139" s="479"/>
      <c r="BK139" s="479"/>
      <c r="BL139" s="479"/>
      <c r="BM139" s="479"/>
      <c r="BN139" s="479"/>
      <c r="BO139" s="479"/>
      <c r="BP139" s="479"/>
      <c r="BQ139" s="479"/>
      <c r="BR139" s="479"/>
      <c r="BS139" s="479"/>
      <c r="BT139" s="479"/>
      <c r="BU139" s="479"/>
      <c r="BV139" s="479"/>
      <c r="BW139" s="479"/>
      <c r="BX139" s="479"/>
      <c r="BY139" s="479"/>
      <c r="BZ139" s="479"/>
      <c r="CA139" s="479"/>
      <c r="CB139" s="479"/>
      <c r="CC139" s="479"/>
      <c r="CD139" s="479"/>
      <c r="CE139" s="479"/>
    </row>
    <row r="140" ht="18.0" customHeight="1">
      <c r="A140" s="479"/>
      <c r="B140" s="482"/>
      <c r="C140" s="479"/>
      <c r="D140" s="479"/>
      <c r="E140" s="479"/>
      <c r="F140" s="479"/>
      <c r="G140" s="479"/>
      <c r="H140" s="479"/>
      <c r="I140" s="479"/>
      <c r="J140" s="479"/>
      <c r="K140" s="479"/>
      <c r="L140" s="479"/>
      <c r="M140" s="479"/>
      <c r="N140" s="479"/>
      <c r="O140" s="479"/>
      <c r="P140" s="479"/>
      <c r="Q140" s="479"/>
      <c r="R140" s="479"/>
      <c r="S140" s="479"/>
      <c r="T140" s="479"/>
      <c r="U140" s="479"/>
      <c r="V140" s="479"/>
      <c r="W140" s="479"/>
      <c r="X140" s="479"/>
      <c r="Y140" s="479"/>
      <c r="Z140" s="479"/>
      <c r="AA140" s="479"/>
      <c r="AB140" s="479"/>
      <c r="AC140" s="479"/>
      <c r="AD140" s="479"/>
      <c r="AE140" s="479"/>
      <c r="AF140" s="479"/>
      <c r="AG140" s="479"/>
      <c r="AH140" s="479"/>
      <c r="AI140" s="479"/>
      <c r="AJ140" s="479"/>
      <c r="AK140" s="479"/>
      <c r="AL140" s="479"/>
      <c r="AM140" s="479"/>
      <c r="AN140" s="479"/>
      <c r="AO140" s="479"/>
      <c r="AP140" s="479"/>
      <c r="AQ140" s="479"/>
      <c r="AR140" s="479"/>
      <c r="AS140" s="479"/>
      <c r="AT140" s="479"/>
      <c r="AU140" s="479"/>
      <c r="AV140" s="479"/>
      <c r="AW140" s="479"/>
      <c r="AX140" s="479"/>
      <c r="AY140" s="479"/>
      <c r="AZ140" s="479"/>
      <c r="BA140" s="479"/>
      <c r="BB140" s="479"/>
      <c r="BC140" s="479"/>
      <c r="BD140" s="479"/>
      <c r="BE140" s="479"/>
      <c r="BF140" s="479"/>
      <c r="BG140" s="479"/>
      <c r="BH140" s="479"/>
      <c r="BI140" s="479"/>
      <c r="BJ140" s="479"/>
      <c r="BK140" s="479"/>
      <c r="BL140" s="479"/>
      <c r="BM140" s="479"/>
      <c r="BN140" s="479"/>
      <c r="BO140" s="479"/>
      <c r="BP140" s="479"/>
      <c r="BQ140" s="479"/>
      <c r="BR140" s="479"/>
      <c r="BS140" s="479"/>
      <c r="BT140" s="479"/>
      <c r="BU140" s="479"/>
      <c r="BV140" s="479"/>
      <c r="BW140" s="479"/>
      <c r="BX140" s="479"/>
      <c r="BY140" s="479"/>
      <c r="BZ140" s="479"/>
      <c r="CA140" s="479"/>
      <c r="CB140" s="479"/>
      <c r="CC140" s="479"/>
      <c r="CD140" s="479"/>
      <c r="CE140" s="479"/>
    </row>
    <row r="141" ht="18.0" customHeight="1">
      <c r="A141" s="479"/>
      <c r="B141" s="482"/>
      <c r="C141" s="479"/>
      <c r="D141" s="479"/>
      <c r="E141" s="479"/>
      <c r="F141" s="479"/>
      <c r="G141" s="479"/>
      <c r="H141" s="479"/>
      <c r="I141" s="479"/>
      <c r="J141" s="479"/>
      <c r="K141" s="479"/>
      <c r="L141" s="479"/>
      <c r="M141" s="479"/>
      <c r="N141" s="479"/>
      <c r="O141" s="479"/>
      <c r="P141" s="479"/>
      <c r="Q141" s="479"/>
      <c r="R141" s="479"/>
      <c r="S141" s="479"/>
      <c r="T141" s="479"/>
      <c r="U141" s="479"/>
      <c r="V141" s="479"/>
      <c r="W141" s="479"/>
      <c r="X141" s="479"/>
      <c r="Y141" s="479"/>
      <c r="Z141" s="479"/>
      <c r="AA141" s="479"/>
      <c r="AB141" s="479"/>
      <c r="AC141" s="479"/>
      <c r="AD141" s="479"/>
      <c r="AE141" s="479"/>
      <c r="AF141" s="479"/>
      <c r="AG141" s="479"/>
      <c r="AH141" s="479"/>
      <c r="AI141" s="479"/>
      <c r="AJ141" s="479"/>
      <c r="AK141" s="479"/>
      <c r="AL141" s="479"/>
      <c r="AM141" s="479"/>
      <c r="AN141" s="479"/>
      <c r="AO141" s="479"/>
      <c r="AP141" s="479"/>
      <c r="AQ141" s="479"/>
      <c r="AR141" s="479"/>
      <c r="AS141" s="479"/>
      <c r="AT141" s="479"/>
      <c r="AU141" s="479"/>
      <c r="AV141" s="479"/>
      <c r="AW141" s="479"/>
      <c r="AX141" s="479"/>
      <c r="AY141" s="479"/>
      <c r="AZ141" s="479"/>
      <c r="BA141" s="479"/>
      <c r="BB141" s="479"/>
      <c r="BC141" s="479"/>
      <c r="BD141" s="479"/>
      <c r="BE141" s="479"/>
      <c r="BF141" s="479"/>
      <c r="BG141" s="479"/>
      <c r="BH141" s="479"/>
      <c r="BI141" s="479"/>
      <c r="BJ141" s="479"/>
      <c r="BK141" s="479"/>
      <c r="BL141" s="479"/>
      <c r="BM141" s="479"/>
      <c r="BN141" s="479"/>
      <c r="BO141" s="479"/>
      <c r="BP141" s="479"/>
      <c r="BQ141" s="479"/>
      <c r="BR141" s="479"/>
      <c r="BS141" s="479"/>
      <c r="BT141" s="479"/>
      <c r="BU141" s="479"/>
      <c r="BV141" s="479"/>
      <c r="BW141" s="479"/>
      <c r="BX141" s="479"/>
      <c r="BY141" s="479"/>
      <c r="BZ141" s="479"/>
      <c r="CA141" s="479"/>
      <c r="CB141" s="479"/>
      <c r="CC141" s="479"/>
      <c r="CD141" s="479"/>
      <c r="CE141" s="479"/>
    </row>
    <row r="142" ht="18.0" customHeight="1">
      <c r="A142" s="479"/>
      <c r="B142" s="482"/>
      <c r="C142" s="479"/>
      <c r="D142" s="479"/>
      <c r="E142" s="479"/>
      <c r="F142" s="479"/>
      <c r="G142" s="479"/>
      <c r="H142" s="479"/>
      <c r="I142" s="479"/>
      <c r="J142" s="479"/>
      <c r="K142" s="479"/>
      <c r="L142" s="479"/>
      <c r="M142" s="479"/>
      <c r="N142" s="479"/>
      <c r="O142" s="479"/>
      <c r="P142" s="479"/>
      <c r="Q142" s="479"/>
      <c r="R142" s="479"/>
      <c r="S142" s="479"/>
      <c r="T142" s="479"/>
      <c r="U142" s="479"/>
      <c r="V142" s="479"/>
      <c r="W142" s="479"/>
      <c r="X142" s="479"/>
      <c r="Y142" s="479"/>
      <c r="Z142" s="479"/>
      <c r="AA142" s="479"/>
      <c r="AB142" s="479"/>
      <c r="AC142" s="479"/>
      <c r="AD142" s="479"/>
      <c r="AE142" s="479"/>
      <c r="AF142" s="479"/>
      <c r="AG142" s="479"/>
      <c r="AH142" s="479"/>
      <c r="AI142" s="479"/>
      <c r="AJ142" s="479"/>
      <c r="AK142" s="479"/>
      <c r="AL142" s="479"/>
      <c r="AM142" s="479"/>
      <c r="AN142" s="479"/>
      <c r="AO142" s="479"/>
      <c r="AP142" s="479"/>
      <c r="AQ142" s="479"/>
      <c r="AR142" s="479"/>
      <c r="AS142" s="479"/>
      <c r="AT142" s="479"/>
      <c r="AU142" s="479"/>
      <c r="AV142" s="479"/>
      <c r="AW142" s="479"/>
      <c r="AX142" s="479"/>
      <c r="AY142" s="479"/>
      <c r="AZ142" s="479"/>
      <c r="BA142" s="479"/>
      <c r="BB142" s="479"/>
      <c r="BC142" s="479"/>
      <c r="BD142" s="479"/>
      <c r="BE142" s="479"/>
      <c r="BF142" s="479"/>
      <c r="BG142" s="479"/>
      <c r="BH142" s="479"/>
      <c r="BI142" s="479"/>
      <c r="BJ142" s="479"/>
      <c r="BK142" s="479"/>
      <c r="BL142" s="479"/>
      <c r="BM142" s="479"/>
      <c r="BN142" s="479"/>
      <c r="BO142" s="479"/>
      <c r="BP142" s="479"/>
      <c r="BQ142" s="479"/>
      <c r="BR142" s="479"/>
      <c r="BS142" s="479"/>
      <c r="BT142" s="479"/>
      <c r="BU142" s="479"/>
      <c r="BV142" s="479"/>
      <c r="BW142" s="479"/>
      <c r="BX142" s="479"/>
      <c r="BY142" s="479"/>
      <c r="BZ142" s="479"/>
      <c r="CA142" s="479"/>
      <c r="CB142" s="479"/>
      <c r="CC142" s="479"/>
      <c r="CD142" s="479"/>
      <c r="CE142" s="479"/>
    </row>
    <row r="143" ht="18.0" customHeight="1">
      <c r="A143" s="479"/>
      <c r="B143" s="482"/>
      <c r="C143" s="479"/>
      <c r="D143" s="479"/>
      <c r="E143" s="479"/>
      <c r="F143" s="479"/>
      <c r="G143" s="479"/>
      <c r="H143" s="479"/>
      <c r="I143" s="479"/>
      <c r="J143" s="479"/>
      <c r="K143" s="479"/>
      <c r="L143" s="479"/>
      <c r="M143" s="479"/>
      <c r="N143" s="479"/>
      <c r="O143" s="479"/>
      <c r="P143" s="479"/>
      <c r="Q143" s="479"/>
      <c r="R143" s="479"/>
      <c r="S143" s="479"/>
      <c r="T143" s="479"/>
      <c r="U143" s="479"/>
      <c r="V143" s="479"/>
      <c r="W143" s="479"/>
      <c r="X143" s="479"/>
      <c r="Y143" s="479"/>
      <c r="Z143" s="479"/>
      <c r="AA143" s="479"/>
      <c r="AB143" s="479"/>
      <c r="AC143" s="479"/>
      <c r="AD143" s="479"/>
      <c r="AE143" s="479"/>
      <c r="AF143" s="479"/>
      <c r="AG143" s="479"/>
      <c r="AH143" s="479"/>
      <c r="AI143" s="479"/>
      <c r="AJ143" s="479"/>
      <c r="AK143" s="479"/>
      <c r="AL143" s="479"/>
      <c r="AM143" s="479"/>
      <c r="AN143" s="479"/>
      <c r="AO143" s="479"/>
      <c r="AP143" s="479"/>
      <c r="AQ143" s="479"/>
      <c r="AR143" s="479"/>
      <c r="AS143" s="479"/>
      <c r="AT143" s="479"/>
      <c r="AU143" s="479"/>
      <c r="AV143" s="479"/>
      <c r="AW143" s="479"/>
      <c r="AX143" s="479"/>
      <c r="AY143" s="479"/>
      <c r="AZ143" s="479"/>
      <c r="BA143" s="479"/>
      <c r="BB143" s="479"/>
      <c r="BC143" s="479"/>
      <c r="BD143" s="479"/>
      <c r="BE143" s="479"/>
      <c r="BF143" s="479"/>
      <c r="BG143" s="479"/>
      <c r="BH143" s="479"/>
      <c r="BI143" s="479"/>
      <c r="BJ143" s="479"/>
      <c r="BK143" s="479"/>
      <c r="BL143" s="479"/>
      <c r="BM143" s="479"/>
      <c r="BN143" s="479"/>
      <c r="BO143" s="479"/>
      <c r="BP143" s="479"/>
      <c r="BQ143" s="479"/>
      <c r="BR143" s="479"/>
      <c r="BS143" s="479"/>
      <c r="BT143" s="479"/>
      <c r="BU143" s="479"/>
      <c r="BV143" s="479"/>
      <c r="BW143" s="479"/>
      <c r="BX143" s="479"/>
      <c r="BY143" s="479"/>
      <c r="BZ143" s="479"/>
      <c r="CA143" s="479"/>
      <c r="CB143" s="479"/>
      <c r="CC143" s="479"/>
      <c r="CD143" s="479"/>
      <c r="CE143" s="479"/>
    </row>
    <row r="144" ht="18.0" customHeight="1">
      <c r="A144" s="479"/>
      <c r="B144" s="482"/>
      <c r="C144" s="479"/>
      <c r="D144" s="479"/>
      <c r="E144" s="479"/>
      <c r="F144" s="479"/>
      <c r="G144" s="479"/>
      <c r="H144" s="479"/>
      <c r="I144" s="479"/>
      <c r="J144" s="479"/>
      <c r="K144" s="479"/>
      <c r="L144" s="479"/>
      <c r="M144" s="479"/>
      <c r="N144" s="479"/>
      <c r="O144" s="479"/>
      <c r="P144" s="479"/>
      <c r="Q144" s="479"/>
      <c r="R144" s="479"/>
      <c r="S144" s="479"/>
      <c r="T144" s="479"/>
      <c r="U144" s="479"/>
      <c r="V144" s="479"/>
      <c r="W144" s="479"/>
      <c r="X144" s="479"/>
      <c r="Y144" s="479"/>
      <c r="Z144" s="479"/>
      <c r="AA144" s="479"/>
      <c r="AB144" s="479"/>
      <c r="AC144" s="479"/>
      <c r="AD144" s="479"/>
      <c r="AE144" s="479"/>
      <c r="AF144" s="479"/>
      <c r="AG144" s="479"/>
      <c r="AH144" s="479"/>
      <c r="AI144" s="479"/>
      <c r="AJ144" s="479"/>
      <c r="AK144" s="479"/>
      <c r="AL144" s="479"/>
      <c r="AM144" s="479"/>
      <c r="AN144" s="479"/>
      <c r="AO144" s="479"/>
      <c r="AP144" s="479"/>
      <c r="AQ144" s="479"/>
      <c r="AR144" s="479"/>
      <c r="AS144" s="479"/>
      <c r="AT144" s="479"/>
      <c r="AU144" s="479"/>
      <c r="AV144" s="479"/>
      <c r="AW144" s="479"/>
      <c r="AX144" s="479"/>
      <c r="AY144" s="479"/>
      <c r="AZ144" s="479"/>
      <c r="BA144" s="479"/>
      <c r="BB144" s="479"/>
      <c r="BC144" s="479"/>
      <c r="BD144" s="479"/>
      <c r="BE144" s="479"/>
      <c r="BF144" s="479"/>
      <c r="BG144" s="479"/>
      <c r="BH144" s="479"/>
      <c r="BI144" s="479"/>
      <c r="BJ144" s="479"/>
      <c r="BK144" s="479"/>
      <c r="BL144" s="479"/>
      <c r="BM144" s="479"/>
      <c r="BN144" s="479"/>
      <c r="BO144" s="479"/>
      <c r="BP144" s="479"/>
      <c r="BQ144" s="479"/>
      <c r="BR144" s="479"/>
      <c r="BS144" s="479"/>
      <c r="BT144" s="479"/>
      <c r="BU144" s="479"/>
      <c r="BV144" s="479"/>
      <c r="BW144" s="479"/>
      <c r="BX144" s="479"/>
      <c r="BY144" s="479"/>
      <c r="BZ144" s="479"/>
      <c r="CA144" s="479"/>
      <c r="CB144" s="479"/>
      <c r="CC144" s="479"/>
      <c r="CD144" s="479"/>
      <c r="CE144" s="479"/>
    </row>
    <row r="145" ht="18.0" customHeight="1">
      <c r="A145" s="479"/>
      <c r="B145" s="482"/>
      <c r="C145" s="479"/>
      <c r="D145" s="479"/>
      <c r="E145" s="479"/>
      <c r="F145" s="479"/>
      <c r="G145" s="479"/>
      <c r="H145" s="479"/>
      <c r="I145" s="479"/>
      <c r="J145" s="479"/>
      <c r="K145" s="479"/>
      <c r="L145" s="479"/>
      <c r="M145" s="479"/>
      <c r="N145" s="479"/>
      <c r="O145" s="479"/>
      <c r="P145" s="479"/>
      <c r="Q145" s="479"/>
      <c r="R145" s="479"/>
      <c r="S145" s="479"/>
      <c r="T145" s="479"/>
      <c r="U145" s="479"/>
      <c r="V145" s="479"/>
      <c r="W145" s="479"/>
      <c r="X145" s="479"/>
      <c r="Y145" s="479"/>
      <c r="Z145" s="479"/>
      <c r="AA145" s="479"/>
      <c r="AB145" s="479"/>
      <c r="AC145" s="479"/>
      <c r="AD145" s="479"/>
      <c r="AE145" s="479"/>
      <c r="AF145" s="479"/>
      <c r="AG145" s="479"/>
      <c r="AH145" s="479"/>
      <c r="AI145" s="479"/>
      <c r="AJ145" s="479"/>
      <c r="AK145" s="479"/>
      <c r="AL145" s="479"/>
      <c r="AM145" s="479"/>
      <c r="AN145" s="479"/>
      <c r="AO145" s="479"/>
      <c r="AP145" s="479"/>
      <c r="AQ145" s="479"/>
      <c r="AR145" s="479"/>
      <c r="AS145" s="479"/>
      <c r="AT145" s="479"/>
      <c r="AU145" s="479"/>
      <c r="AV145" s="479"/>
      <c r="AW145" s="479"/>
      <c r="AX145" s="479"/>
      <c r="AY145" s="479"/>
      <c r="AZ145" s="479"/>
      <c r="BA145" s="479"/>
      <c r="BB145" s="479"/>
      <c r="BC145" s="479"/>
      <c r="BD145" s="479"/>
      <c r="BE145" s="479"/>
      <c r="BF145" s="479"/>
      <c r="BG145" s="479"/>
      <c r="BH145" s="479"/>
      <c r="BI145" s="479"/>
      <c r="BJ145" s="479"/>
      <c r="BK145" s="479"/>
      <c r="BL145" s="479"/>
      <c r="BM145" s="479"/>
      <c r="BN145" s="479"/>
      <c r="BO145" s="479"/>
      <c r="BP145" s="479"/>
      <c r="BQ145" s="479"/>
      <c r="BR145" s="479"/>
      <c r="BS145" s="479"/>
      <c r="BT145" s="479"/>
      <c r="BU145" s="479"/>
      <c r="BV145" s="479"/>
      <c r="BW145" s="479"/>
      <c r="BX145" s="479"/>
      <c r="BY145" s="479"/>
      <c r="BZ145" s="479"/>
      <c r="CA145" s="479"/>
      <c r="CB145" s="479"/>
      <c r="CC145" s="479"/>
      <c r="CD145" s="479"/>
      <c r="CE145" s="479"/>
    </row>
    <row r="146" ht="18.0" customHeight="1">
      <c r="A146" s="479"/>
      <c r="B146" s="482"/>
      <c r="C146" s="479"/>
      <c r="D146" s="479"/>
      <c r="E146" s="479"/>
      <c r="F146" s="479"/>
      <c r="G146" s="479"/>
      <c r="H146" s="479"/>
      <c r="I146" s="479"/>
      <c r="J146" s="479"/>
      <c r="K146" s="479"/>
      <c r="L146" s="479"/>
      <c r="M146" s="479"/>
      <c r="N146" s="479"/>
      <c r="O146" s="479"/>
      <c r="P146" s="479"/>
      <c r="Q146" s="479"/>
      <c r="R146" s="479"/>
      <c r="S146" s="479"/>
      <c r="T146" s="479"/>
      <c r="U146" s="479"/>
      <c r="V146" s="479"/>
      <c r="W146" s="479"/>
      <c r="X146" s="479"/>
      <c r="Y146" s="479"/>
      <c r="Z146" s="479"/>
      <c r="AA146" s="479"/>
      <c r="AB146" s="479"/>
      <c r="AC146" s="479"/>
      <c r="AD146" s="479"/>
      <c r="AE146" s="479"/>
      <c r="AF146" s="479"/>
      <c r="AG146" s="479"/>
      <c r="AH146" s="479"/>
      <c r="AI146" s="479"/>
      <c r="AJ146" s="479"/>
      <c r="AK146" s="479"/>
      <c r="AL146" s="479"/>
      <c r="AM146" s="479"/>
      <c r="AN146" s="479"/>
      <c r="AO146" s="479"/>
      <c r="AP146" s="479"/>
      <c r="AQ146" s="479"/>
      <c r="AR146" s="479"/>
      <c r="AS146" s="479"/>
      <c r="AT146" s="479"/>
      <c r="AU146" s="479"/>
      <c r="AV146" s="479"/>
      <c r="AW146" s="479"/>
      <c r="AX146" s="479"/>
      <c r="AY146" s="479"/>
      <c r="AZ146" s="479"/>
      <c r="BA146" s="479"/>
      <c r="BB146" s="479"/>
      <c r="BC146" s="479"/>
      <c r="BD146" s="479"/>
      <c r="BE146" s="479"/>
      <c r="BF146" s="479"/>
      <c r="BG146" s="479"/>
      <c r="BH146" s="479"/>
      <c r="BI146" s="479"/>
      <c r="BJ146" s="479"/>
      <c r="BK146" s="479"/>
      <c r="BL146" s="479"/>
      <c r="BM146" s="479"/>
      <c r="BN146" s="479"/>
      <c r="BO146" s="479"/>
      <c r="BP146" s="479"/>
      <c r="BQ146" s="479"/>
      <c r="BR146" s="479"/>
      <c r="BS146" s="479"/>
      <c r="BT146" s="479"/>
      <c r="BU146" s="479"/>
      <c r="BV146" s="479"/>
      <c r="BW146" s="479"/>
      <c r="BX146" s="479"/>
      <c r="BY146" s="479"/>
      <c r="BZ146" s="479"/>
      <c r="CA146" s="479"/>
      <c r="CB146" s="479"/>
      <c r="CC146" s="479"/>
      <c r="CD146" s="479"/>
      <c r="CE146" s="479"/>
    </row>
    <row r="147" ht="18.0" customHeight="1">
      <c r="A147" s="479"/>
      <c r="B147" s="482"/>
      <c r="C147" s="479"/>
      <c r="D147" s="479"/>
      <c r="E147" s="479"/>
      <c r="F147" s="479"/>
      <c r="G147" s="479"/>
      <c r="H147" s="479"/>
      <c r="I147" s="479"/>
      <c r="J147" s="479"/>
      <c r="K147" s="479"/>
      <c r="L147" s="479"/>
      <c r="M147" s="479"/>
      <c r="N147" s="479"/>
      <c r="O147" s="479"/>
      <c r="P147" s="479"/>
      <c r="Q147" s="479"/>
      <c r="R147" s="479"/>
      <c r="S147" s="479"/>
      <c r="T147" s="479"/>
      <c r="U147" s="479"/>
      <c r="V147" s="479"/>
      <c r="W147" s="479"/>
      <c r="X147" s="479"/>
      <c r="Y147" s="479"/>
      <c r="Z147" s="479"/>
      <c r="AA147" s="479"/>
      <c r="AB147" s="479"/>
      <c r="AC147" s="479"/>
      <c r="AD147" s="479"/>
      <c r="AE147" s="479"/>
      <c r="AF147" s="479"/>
      <c r="AG147" s="479"/>
      <c r="AH147" s="479"/>
      <c r="AI147" s="479"/>
      <c r="AJ147" s="479"/>
      <c r="AK147" s="479"/>
      <c r="AL147" s="479"/>
      <c r="AM147" s="479"/>
      <c r="AN147" s="479"/>
      <c r="AO147" s="479"/>
      <c r="AP147" s="479"/>
      <c r="AQ147" s="479"/>
      <c r="AR147" s="479"/>
      <c r="AS147" s="479"/>
      <c r="AT147" s="479"/>
      <c r="AU147" s="479"/>
      <c r="AV147" s="479"/>
      <c r="AW147" s="479"/>
      <c r="AX147" s="479"/>
      <c r="AY147" s="479"/>
      <c r="AZ147" s="479"/>
      <c r="BA147" s="479"/>
      <c r="BB147" s="479"/>
      <c r="BC147" s="479"/>
      <c r="BD147" s="479"/>
      <c r="BE147" s="479"/>
      <c r="BF147" s="479"/>
      <c r="BG147" s="479"/>
      <c r="BH147" s="479"/>
      <c r="BI147" s="479"/>
      <c r="BJ147" s="479"/>
      <c r="BK147" s="479"/>
      <c r="BL147" s="479"/>
      <c r="BM147" s="479"/>
      <c r="BN147" s="479"/>
      <c r="BO147" s="479"/>
      <c r="BP147" s="479"/>
      <c r="BQ147" s="479"/>
      <c r="BR147" s="479"/>
      <c r="BS147" s="479"/>
      <c r="BT147" s="479"/>
      <c r="BU147" s="479"/>
      <c r="BV147" s="479"/>
      <c r="BW147" s="479"/>
      <c r="BX147" s="479"/>
      <c r="BY147" s="479"/>
      <c r="BZ147" s="479"/>
      <c r="CA147" s="479"/>
      <c r="CB147" s="479"/>
      <c r="CC147" s="479"/>
      <c r="CD147" s="479"/>
      <c r="CE147" s="479"/>
    </row>
    <row r="148" ht="18.0" customHeight="1">
      <c r="A148" s="479"/>
      <c r="B148" s="482"/>
      <c r="C148" s="479"/>
      <c r="D148" s="479"/>
      <c r="E148" s="479"/>
      <c r="F148" s="479"/>
      <c r="G148" s="479"/>
      <c r="H148" s="479"/>
      <c r="I148" s="479"/>
      <c r="J148" s="479"/>
      <c r="K148" s="479"/>
      <c r="L148" s="479"/>
      <c r="M148" s="479"/>
      <c r="N148" s="479"/>
      <c r="O148" s="479"/>
      <c r="P148" s="479"/>
      <c r="Q148" s="479"/>
      <c r="R148" s="479"/>
      <c r="S148" s="479"/>
      <c r="T148" s="479"/>
      <c r="U148" s="479"/>
      <c r="V148" s="479"/>
      <c r="W148" s="479"/>
      <c r="X148" s="479"/>
      <c r="Y148" s="479"/>
      <c r="Z148" s="479"/>
      <c r="AA148" s="479"/>
      <c r="AB148" s="479"/>
      <c r="AC148" s="479"/>
      <c r="AD148" s="479"/>
      <c r="AE148" s="479"/>
      <c r="AF148" s="479"/>
      <c r="AG148" s="479"/>
      <c r="AH148" s="479"/>
      <c r="AI148" s="479"/>
      <c r="AJ148" s="479"/>
      <c r="AK148" s="479"/>
      <c r="AL148" s="479"/>
      <c r="AM148" s="479"/>
      <c r="AN148" s="479"/>
      <c r="AO148" s="479"/>
      <c r="AP148" s="479"/>
      <c r="AQ148" s="479"/>
      <c r="AR148" s="479"/>
      <c r="AS148" s="479"/>
      <c r="AT148" s="479"/>
      <c r="AU148" s="479"/>
      <c r="AV148" s="479"/>
      <c r="AW148" s="479"/>
      <c r="AX148" s="479"/>
      <c r="AY148" s="479"/>
      <c r="AZ148" s="479"/>
      <c r="BA148" s="479"/>
      <c r="BB148" s="479"/>
      <c r="BC148" s="479"/>
      <c r="BD148" s="479"/>
      <c r="BE148" s="479"/>
      <c r="BF148" s="479"/>
      <c r="BG148" s="479"/>
      <c r="BH148" s="479"/>
      <c r="BI148" s="479"/>
      <c r="BJ148" s="479"/>
      <c r="BK148" s="479"/>
      <c r="BL148" s="479"/>
      <c r="BM148" s="479"/>
      <c r="BN148" s="479"/>
      <c r="BO148" s="479"/>
      <c r="BP148" s="479"/>
      <c r="BQ148" s="479"/>
      <c r="BR148" s="479"/>
      <c r="BS148" s="479"/>
      <c r="BT148" s="479"/>
      <c r="BU148" s="479"/>
      <c r="BV148" s="479"/>
      <c r="BW148" s="479"/>
      <c r="BX148" s="479"/>
      <c r="BY148" s="479"/>
      <c r="BZ148" s="479"/>
      <c r="CA148" s="479"/>
      <c r="CB148" s="479"/>
      <c r="CC148" s="479"/>
      <c r="CD148" s="479"/>
      <c r="CE148" s="479"/>
    </row>
    <row r="149" ht="18.0" customHeight="1">
      <c r="A149" s="479"/>
      <c r="B149" s="482"/>
      <c r="C149" s="479"/>
      <c r="D149" s="479"/>
      <c r="E149" s="479"/>
      <c r="F149" s="479"/>
      <c r="G149" s="479"/>
      <c r="H149" s="479"/>
      <c r="I149" s="479"/>
      <c r="J149" s="479"/>
      <c r="K149" s="479"/>
      <c r="L149" s="479"/>
      <c r="M149" s="479"/>
      <c r="N149" s="479"/>
      <c r="O149" s="479"/>
      <c r="P149" s="479"/>
      <c r="Q149" s="479"/>
      <c r="R149" s="479"/>
      <c r="S149" s="479"/>
      <c r="T149" s="479"/>
      <c r="U149" s="479"/>
      <c r="V149" s="479"/>
      <c r="W149" s="479"/>
      <c r="X149" s="479"/>
      <c r="Y149" s="479"/>
      <c r="Z149" s="479"/>
      <c r="AA149" s="479"/>
      <c r="AB149" s="479"/>
      <c r="AC149" s="479"/>
      <c r="AD149" s="479"/>
      <c r="AE149" s="479"/>
      <c r="AF149" s="479"/>
      <c r="AG149" s="479"/>
      <c r="AH149" s="479"/>
      <c r="AI149" s="479"/>
      <c r="AJ149" s="479"/>
      <c r="AK149" s="479"/>
      <c r="AL149" s="479"/>
      <c r="AM149" s="479"/>
      <c r="AN149" s="479"/>
      <c r="AO149" s="479"/>
      <c r="AP149" s="479"/>
      <c r="AQ149" s="479"/>
      <c r="AR149" s="479"/>
      <c r="AS149" s="479"/>
      <c r="AT149" s="479"/>
      <c r="AU149" s="479"/>
      <c r="AV149" s="479"/>
      <c r="AW149" s="479"/>
      <c r="AX149" s="479"/>
      <c r="AY149" s="479"/>
      <c r="AZ149" s="479"/>
      <c r="BA149" s="479"/>
      <c r="BB149" s="479"/>
      <c r="BC149" s="479"/>
      <c r="BD149" s="479"/>
      <c r="BE149" s="479"/>
      <c r="BF149" s="479"/>
      <c r="BG149" s="479"/>
      <c r="BH149" s="479"/>
      <c r="BI149" s="479"/>
      <c r="BJ149" s="479"/>
      <c r="BK149" s="479"/>
      <c r="BL149" s="479"/>
      <c r="BM149" s="479"/>
      <c r="BN149" s="479"/>
      <c r="BO149" s="479"/>
      <c r="BP149" s="479"/>
      <c r="BQ149" s="479"/>
      <c r="BR149" s="479"/>
      <c r="BS149" s="479"/>
      <c r="BT149" s="479"/>
      <c r="BU149" s="479"/>
      <c r="BV149" s="479"/>
      <c r="BW149" s="479"/>
      <c r="BX149" s="479"/>
      <c r="BY149" s="479"/>
      <c r="BZ149" s="479"/>
      <c r="CA149" s="479"/>
      <c r="CB149" s="479"/>
      <c r="CC149" s="479"/>
      <c r="CD149" s="479"/>
      <c r="CE149" s="479"/>
    </row>
    <row r="150" ht="18.0" customHeight="1">
      <c r="A150" s="479"/>
      <c r="B150" s="482"/>
      <c r="C150" s="479"/>
      <c r="D150" s="479"/>
      <c r="E150" s="479"/>
      <c r="F150" s="479"/>
      <c r="G150" s="479"/>
      <c r="H150" s="479"/>
      <c r="I150" s="479"/>
      <c r="J150" s="479"/>
      <c r="K150" s="479"/>
      <c r="L150" s="479"/>
      <c r="M150" s="479"/>
      <c r="N150" s="479"/>
      <c r="O150" s="479"/>
      <c r="P150" s="479"/>
      <c r="Q150" s="479"/>
      <c r="R150" s="479"/>
      <c r="S150" s="479"/>
      <c r="T150" s="479"/>
      <c r="U150" s="479"/>
      <c r="V150" s="479"/>
      <c r="W150" s="479"/>
      <c r="X150" s="479"/>
      <c r="Y150" s="479"/>
      <c r="Z150" s="479"/>
      <c r="AA150" s="479"/>
      <c r="AB150" s="479"/>
      <c r="AC150" s="479"/>
      <c r="AD150" s="479"/>
      <c r="AE150" s="479"/>
      <c r="AF150" s="479"/>
      <c r="AG150" s="479"/>
      <c r="AH150" s="479"/>
      <c r="AI150" s="479"/>
      <c r="AJ150" s="479"/>
      <c r="AK150" s="479"/>
      <c r="AL150" s="479"/>
      <c r="AM150" s="479"/>
      <c r="AN150" s="479"/>
      <c r="AO150" s="479"/>
      <c r="AP150" s="479"/>
      <c r="AQ150" s="479"/>
      <c r="AR150" s="479"/>
      <c r="AS150" s="479"/>
      <c r="AT150" s="479"/>
      <c r="AU150" s="479"/>
      <c r="AV150" s="479"/>
      <c r="AW150" s="479"/>
      <c r="AX150" s="479"/>
      <c r="AY150" s="479"/>
      <c r="AZ150" s="479"/>
      <c r="BA150" s="479"/>
      <c r="BB150" s="479"/>
      <c r="BC150" s="479"/>
      <c r="BD150" s="479"/>
      <c r="BE150" s="479"/>
      <c r="BF150" s="479"/>
      <c r="BG150" s="479"/>
      <c r="BH150" s="479"/>
      <c r="BI150" s="479"/>
      <c r="BJ150" s="479"/>
      <c r="BK150" s="479"/>
      <c r="BL150" s="479"/>
      <c r="BM150" s="479"/>
      <c r="BN150" s="479"/>
      <c r="BO150" s="479"/>
      <c r="BP150" s="479"/>
      <c r="BQ150" s="479"/>
      <c r="BR150" s="479"/>
      <c r="BS150" s="479"/>
      <c r="BT150" s="479"/>
      <c r="BU150" s="479"/>
      <c r="BV150" s="479"/>
      <c r="BW150" s="479"/>
      <c r="BX150" s="479"/>
      <c r="BY150" s="479"/>
      <c r="BZ150" s="479"/>
      <c r="CA150" s="479"/>
      <c r="CB150" s="479"/>
      <c r="CC150" s="479"/>
      <c r="CD150" s="479"/>
      <c r="CE150" s="479"/>
    </row>
    <row r="151" ht="18.0" customHeight="1">
      <c r="A151" s="479"/>
      <c r="B151" s="482"/>
      <c r="C151" s="479"/>
      <c r="D151" s="479"/>
      <c r="E151" s="479"/>
      <c r="F151" s="479"/>
      <c r="G151" s="479"/>
      <c r="H151" s="479"/>
      <c r="I151" s="479"/>
      <c r="J151" s="479"/>
      <c r="K151" s="479"/>
      <c r="L151" s="479"/>
      <c r="M151" s="479"/>
      <c r="N151" s="479"/>
      <c r="O151" s="479"/>
      <c r="P151" s="479"/>
      <c r="Q151" s="479"/>
      <c r="R151" s="479"/>
      <c r="S151" s="479"/>
      <c r="T151" s="479"/>
      <c r="U151" s="479"/>
      <c r="V151" s="479"/>
      <c r="W151" s="479"/>
      <c r="X151" s="479"/>
      <c r="Y151" s="479"/>
      <c r="Z151" s="479"/>
      <c r="AA151" s="479"/>
      <c r="AB151" s="479"/>
      <c r="AC151" s="479"/>
      <c r="AD151" s="479"/>
      <c r="AE151" s="479"/>
      <c r="AF151" s="479"/>
      <c r="AG151" s="479"/>
      <c r="AH151" s="479"/>
      <c r="AI151" s="479"/>
      <c r="AJ151" s="479"/>
      <c r="AK151" s="479"/>
      <c r="AL151" s="479"/>
      <c r="AM151" s="479"/>
      <c r="AN151" s="479"/>
      <c r="AO151" s="479"/>
      <c r="AP151" s="479"/>
      <c r="AQ151" s="479"/>
      <c r="AR151" s="479"/>
      <c r="AS151" s="479"/>
      <c r="AT151" s="479"/>
      <c r="AU151" s="479"/>
      <c r="AV151" s="479"/>
      <c r="AW151" s="479"/>
      <c r="AX151" s="479"/>
      <c r="AY151" s="479"/>
      <c r="AZ151" s="479"/>
      <c r="BA151" s="479"/>
      <c r="BB151" s="479"/>
      <c r="BC151" s="479"/>
      <c r="BD151" s="479"/>
      <c r="BE151" s="479"/>
      <c r="BF151" s="479"/>
      <c r="BG151" s="479"/>
      <c r="BH151" s="479"/>
      <c r="BI151" s="479"/>
      <c r="BJ151" s="479"/>
      <c r="BK151" s="479"/>
      <c r="BL151" s="479"/>
      <c r="BM151" s="479"/>
      <c r="BN151" s="479"/>
      <c r="BO151" s="479"/>
      <c r="BP151" s="479"/>
      <c r="BQ151" s="479"/>
      <c r="BR151" s="479"/>
      <c r="BS151" s="479"/>
      <c r="BT151" s="479"/>
      <c r="BU151" s="479"/>
      <c r="BV151" s="479"/>
      <c r="BW151" s="479"/>
      <c r="BX151" s="479"/>
      <c r="BY151" s="479"/>
      <c r="BZ151" s="479"/>
      <c r="CA151" s="479"/>
      <c r="CB151" s="479"/>
      <c r="CC151" s="479"/>
      <c r="CD151" s="479"/>
      <c r="CE151" s="479"/>
    </row>
    <row r="152" ht="18.0" customHeight="1">
      <c r="A152" s="479"/>
      <c r="B152" s="482"/>
      <c r="C152" s="479"/>
      <c r="D152" s="479"/>
      <c r="E152" s="479"/>
      <c r="F152" s="479"/>
      <c r="G152" s="479"/>
      <c r="H152" s="479"/>
      <c r="I152" s="479"/>
      <c r="J152" s="479"/>
      <c r="K152" s="479"/>
      <c r="L152" s="479"/>
      <c r="M152" s="479"/>
      <c r="N152" s="479"/>
      <c r="O152" s="479"/>
      <c r="P152" s="479"/>
      <c r="Q152" s="479"/>
      <c r="R152" s="479"/>
      <c r="S152" s="479"/>
      <c r="T152" s="479"/>
      <c r="U152" s="479"/>
      <c r="V152" s="479"/>
      <c r="W152" s="479"/>
      <c r="X152" s="479"/>
      <c r="Y152" s="479"/>
      <c r="Z152" s="479"/>
      <c r="AA152" s="479"/>
      <c r="AB152" s="479"/>
      <c r="AC152" s="479"/>
      <c r="AD152" s="479"/>
      <c r="AE152" s="479"/>
      <c r="AF152" s="479"/>
      <c r="AG152" s="479"/>
      <c r="AH152" s="479"/>
      <c r="AI152" s="479"/>
      <c r="AJ152" s="479"/>
      <c r="AK152" s="479"/>
      <c r="AL152" s="479"/>
      <c r="AM152" s="479"/>
      <c r="AN152" s="479"/>
      <c r="AO152" s="479"/>
      <c r="AP152" s="479"/>
      <c r="AQ152" s="479"/>
      <c r="AR152" s="479"/>
      <c r="AS152" s="479"/>
      <c r="AT152" s="479"/>
      <c r="AU152" s="479"/>
      <c r="AV152" s="479"/>
      <c r="AW152" s="479"/>
      <c r="AX152" s="479"/>
      <c r="AY152" s="479"/>
      <c r="AZ152" s="479"/>
      <c r="BA152" s="479"/>
      <c r="BB152" s="479"/>
      <c r="BC152" s="479"/>
      <c r="BD152" s="479"/>
      <c r="BE152" s="479"/>
      <c r="BF152" s="479"/>
      <c r="BG152" s="479"/>
      <c r="BH152" s="479"/>
      <c r="BI152" s="479"/>
      <c r="BJ152" s="479"/>
      <c r="BK152" s="479"/>
      <c r="BL152" s="479"/>
      <c r="BM152" s="479"/>
      <c r="BN152" s="479"/>
      <c r="BO152" s="479"/>
      <c r="BP152" s="479"/>
      <c r="BQ152" s="479"/>
      <c r="BR152" s="479"/>
      <c r="BS152" s="479"/>
      <c r="BT152" s="479"/>
      <c r="BU152" s="479"/>
      <c r="BV152" s="479"/>
      <c r="BW152" s="479"/>
      <c r="BX152" s="479"/>
      <c r="BY152" s="479"/>
      <c r="BZ152" s="479"/>
      <c r="CA152" s="479"/>
      <c r="CB152" s="479"/>
      <c r="CC152" s="479"/>
      <c r="CD152" s="479"/>
      <c r="CE152" s="479"/>
    </row>
    <row r="153" ht="18.0" customHeight="1">
      <c r="A153" s="479"/>
      <c r="B153" s="482"/>
      <c r="C153" s="479"/>
      <c r="D153" s="479"/>
      <c r="E153" s="479"/>
      <c r="F153" s="479"/>
      <c r="G153" s="479"/>
      <c r="H153" s="479"/>
      <c r="I153" s="479"/>
      <c r="J153" s="479"/>
      <c r="K153" s="479"/>
      <c r="L153" s="479"/>
      <c r="M153" s="479"/>
      <c r="N153" s="479"/>
      <c r="O153" s="479"/>
      <c r="P153" s="479"/>
      <c r="Q153" s="479"/>
      <c r="R153" s="479"/>
      <c r="S153" s="479"/>
      <c r="T153" s="479"/>
      <c r="U153" s="479"/>
      <c r="V153" s="479"/>
      <c r="W153" s="479"/>
      <c r="X153" s="479"/>
      <c r="Y153" s="479"/>
      <c r="Z153" s="479"/>
      <c r="AA153" s="479"/>
      <c r="AB153" s="479"/>
      <c r="AC153" s="479"/>
      <c r="AD153" s="479"/>
      <c r="AE153" s="479"/>
      <c r="AF153" s="479"/>
      <c r="AG153" s="479"/>
      <c r="AH153" s="479"/>
      <c r="AI153" s="479"/>
      <c r="AJ153" s="479"/>
      <c r="AK153" s="479"/>
      <c r="AL153" s="479"/>
      <c r="AM153" s="479"/>
      <c r="AN153" s="479"/>
      <c r="AO153" s="479"/>
      <c r="AP153" s="479"/>
      <c r="AQ153" s="479"/>
      <c r="AR153" s="479"/>
      <c r="AS153" s="479"/>
      <c r="AT153" s="479"/>
      <c r="AU153" s="479"/>
      <c r="AV153" s="479"/>
      <c r="AW153" s="479"/>
      <c r="AX153" s="479"/>
      <c r="AY153" s="479"/>
      <c r="AZ153" s="479"/>
      <c r="BA153" s="479"/>
      <c r="BB153" s="479"/>
      <c r="BC153" s="479"/>
      <c r="BD153" s="479"/>
      <c r="BE153" s="479"/>
      <c r="BF153" s="479"/>
      <c r="BG153" s="479"/>
      <c r="BH153" s="479"/>
      <c r="BI153" s="479"/>
      <c r="BJ153" s="479"/>
      <c r="BK153" s="479"/>
      <c r="BL153" s="479"/>
      <c r="BM153" s="479"/>
      <c r="BN153" s="479"/>
      <c r="BO153" s="479"/>
      <c r="BP153" s="479"/>
      <c r="BQ153" s="479"/>
      <c r="BR153" s="479"/>
      <c r="BS153" s="479"/>
      <c r="BT153" s="479"/>
      <c r="BU153" s="479"/>
      <c r="BV153" s="479"/>
      <c r="BW153" s="479"/>
      <c r="BX153" s="479"/>
      <c r="BY153" s="479"/>
      <c r="BZ153" s="479"/>
      <c r="CA153" s="479"/>
      <c r="CB153" s="479"/>
      <c r="CC153" s="479"/>
      <c r="CD153" s="479"/>
      <c r="CE153" s="479"/>
    </row>
    <row r="154" ht="18.0" customHeight="1">
      <c r="A154" s="479"/>
      <c r="B154" s="482"/>
      <c r="C154" s="479"/>
      <c r="D154" s="479"/>
      <c r="E154" s="479"/>
      <c r="F154" s="479"/>
      <c r="G154" s="479"/>
      <c r="H154" s="479"/>
      <c r="I154" s="479"/>
      <c r="J154" s="479"/>
      <c r="K154" s="479"/>
      <c r="L154" s="479"/>
      <c r="M154" s="479"/>
      <c r="N154" s="479"/>
      <c r="O154" s="479"/>
      <c r="P154" s="479"/>
      <c r="Q154" s="479"/>
      <c r="R154" s="479"/>
      <c r="S154" s="479"/>
      <c r="T154" s="479"/>
      <c r="U154" s="479"/>
      <c r="V154" s="479"/>
      <c r="W154" s="479"/>
      <c r="X154" s="479"/>
      <c r="Y154" s="479"/>
      <c r="Z154" s="479"/>
      <c r="AA154" s="479"/>
      <c r="AB154" s="479"/>
      <c r="AC154" s="479"/>
      <c r="AD154" s="479"/>
      <c r="AE154" s="479"/>
      <c r="AF154" s="479"/>
      <c r="AG154" s="479"/>
      <c r="AH154" s="479"/>
      <c r="AI154" s="479"/>
      <c r="AJ154" s="479"/>
      <c r="AK154" s="479"/>
      <c r="AL154" s="479"/>
      <c r="AM154" s="479"/>
      <c r="AN154" s="479"/>
      <c r="AO154" s="479"/>
      <c r="AP154" s="479"/>
      <c r="AQ154" s="479"/>
      <c r="AR154" s="479"/>
      <c r="AS154" s="479"/>
      <c r="AT154" s="479"/>
      <c r="AU154" s="479"/>
      <c r="AV154" s="479"/>
      <c r="AW154" s="479"/>
      <c r="AX154" s="479"/>
      <c r="AY154" s="479"/>
      <c r="AZ154" s="479"/>
      <c r="BA154" s="479"/>
      <c r="BB154" s="479"/>
      <c r="BC154" s="479"/>
      <c r="BD154" s="479"/>
      <c r="BE154" s="479"/>
      <c r="BF154" s="479"/>
      <c r="BG154" s="479"/>
      <c r="BH154" s="479"/>
      <c r="BI154" s="479"/>
      <c r="BJ154" s="479"/>
      <c r="BK154" s="479"/>
      <c r="BL154" s="479"/>
      <c r="BM154" s="479"/>
      <c r="BN154" s="479"/>
      <c r="BO154" s="479"/>
      <c r="BP154" s="479"/>
      <c r="BQ154" s="479"/>
      <c r="BR154" s="479"/>
      <c r="BS154" s="479"/>
      <c r="BT154" s="479"/>
      <c r="BU154" s="479"/>
      <c r="BV154" s="479"/>
      <c r="BW154" s="479"/>
      <c r="BX154" s="479"/>
      <c r="BY154" s="479"/>
      <c r="BZ154" s="479"/>
      <c r="CA154" s="479"/>
      <c r="CB154" s="479"/>
      <c r="CC154" s="479"/>
      <c r="CD154" s="479"/>
      <c r="CE154" s="479"/>
    </row>
    <row r="155" ht="18.0" customHeight="1">
      <c r="A155" s="479"/>
      <c r="B155" s="482"/>
      <c r="C155" s="479"/>
      <c r="D155" s="479"/>
      <c r="E155" s="479"/>
      <c r="F155" s="479"/>
      <c r="G155" s="479"/>
      <c r="H155" s="479"/>
      <c r="I155" s="479"/>
      <c r="J155" s="479"/>
      <c r="K155" s="479"/>
      <c r="L155" s="479"/>
      <c r="M155" s="479"/>
      <c r="N155" s="479"/>
      <c r="O155" s="479"/>
      <c r="P155" s="479"/>
      <c r="Q155" s="479"/>
      <c r="R155" s="479"/>
      <c r="S155" s="479"/>
      <c r="T155" s="479"/>
      <c r="U155" s="479"/>
      <c r="V155" s="479"/>
      <c r="W155" s="479"/>
      <c r="X155" s="479"/>
      <c r="Y155" s="479"/>
      <c r="Z155" s="479"/>
      <c r="AA155" s="479"/>
      <c r="AB155" s="479"/>
      <c r="AC155" s="479"/>
      <c r="AD155" s="479"/>
      <c r="AE155" s="479"/>
      <c r="AF155" s="479"/>
      <c r="AG155" s="479"/>
      <c r="AH155" s="479"/>
      <c r="AI155" s="479"/>
      <c r="AJ155" s="479"/>
      <c r="AK155" s="479"/>
      <c r="AL155" s="479"/>
      <c r="AM155" s="479"/>
      <c r="AN155" s="479"/>
      <c r="AO155" s="479"/>
      <c r="AP155" s="479"/>
      <c r="AQ155" s="479"/>
      <c r="AR155" s="479"/>
      <c r="AS155" s="479"/>
      <c r="AT155" s="479"/>
      <c r="AU155" s="479"/>
      <c r="AV155" s="479"/>
      <c r="AW155" s="479"/>
      <c r="AX155" s="479"/>
      <c r="AY155" s="479"/>
      <c r="AZ155" s="479"/>
      <c r="BA155" s="479"/>
      <c r="BB155" s="479"/>
      <c r="BC155" s="479"/>
      <c r="BD155" s="479"/>
      <c r="BE155" s="479"/>
      <c r="BF155" s="479"/>
      <c r="BG155" s="479"/>
      <c r="BH155" s="479"/>
      <c r="BI155" s="479"/>
      <c r="BJ155" s="479"/>
      <c r="BK155" s="479"/>
      <c r="BL155" s="479"/>
      <c r="BM155" s="479"/>
      <c r="BN155" s="479"/>
      <c r="BO155" s="479"/>
      <c r="BP155" s="479"/>
      <c r="BQ155" s="479"/>
      <c r="BR155" s="479"/>
      <c r="BS155" s="479"/>
      <c r="BT155" s="479"/>
      <c r="BU155" s="479"/>
      <c r="BV155" s="479"/>
      <c r="BW155" s="479"/>
      <c r="BX155" s="479"/>
      <c r="BY155" s="479"/>
      <c r="BZ155" s="479"/>
      <c r="CA155" s="479"/>
      <c r="CB155" s="479"/>
      <c r="CC155" s="479"/>
      <c r="CD155" s="479"/>
      <c r="CE155" s="479"/>
    </row>
    <row r="156" ht="18.0" customHeight="1">
      <c r="A156" s="479"/>
      <c r="B156" s="482"/>
      <c r="C156" s="479"/>
      <c r="D156" s="479"/>
      <c r="E156" s="479"/>
      <c r="F156" s="479"/>
      <c r="G156" s="479"/>
      <c r="H156" s="479"/>
      <c r="I156" s="479"/>
      <c r="J156" s="479"/>
      <c r="K156" s="479"/>
      <c r="L156" s="479"/>
      <c r="M156" s="479"/>
      <c r="N156" s="479"/>
      <c r="O156" s="479"/>
      <c r="P156" s="479"/>
      <c r="Q156" s="479"/>
      <c r="R156" s="479"/>
      <c r="S156" s="479"/>
      <c r="T156" s="479"/>
      <c r="U156" s="479"/>
      <c r="V156" s="479"/>
      <c r="W156" s="479"/>
      <c r="X156" s="479"/>
      <c r="Y156" s="479"/>
      <c r="Z156" s="479"/>
      <c r="AA156" s="479"/>
      <c r="AB156" s="479"/>
      <c r="AC156" s="479"/>
      <c r="AD156" s="479"/>
      <c r="AE156" s="479"/>
      <c r="AF156" s="479"/>
      <c r="AG156" s="479"/>
      <c r="AH156" s="479"/>
      <c r="AI156" s="479"/>
      <c r="AJ156" s="479"/>
      <c r="AK156" s="479"/>
      <c r="AL156" s="479"/>
      <c r="AM156" s="479"/>
      <c r="AN156" s="479"/>
      <c r="AO156" s="479"/>
      <c r="AP156" s="479"/>
      <c r="AQ156" s="479"/>
      <c r="AR156" s="479"/>
      <c r="AS156" s="479"/>
      <c r="AT156" s="479"/>
      <c r="AU156" s="479"/>
      <c r="AV156" s="479"/>
      <c r="AW156" s="479"/>
      <c r="AX156" s="479"/>
      <c r="AY156" s="479"/>
      <c r="AZ156" s="479"/>
      <c r="BA156" s="479"/>
      <c r="BB156" s="479"/>
      <c r="BC156" s="479"/>
      <c r="BD156" s="479"/>
      <c r="BE156" s="479"/>
      <c r="BF156" s="479"/>
      <c r="BG156" s="479"/>
      <c r="BH156" s="479"/>
      <c r="BI156" s="479"/>
      <c r="BJ156" s="479"/>
      <c r="BK156" s="479"/>
      <c r="BL156" s="479"/>
      <c r="BM156" s="479"/>
      <c r="BN156" s="479"/>
      <c r="BO156" s="479"/>
      <c r="BP156" s="479"/>
      <c r="BQ156" s="479"/>
      <c r="BR156" s="479"/>
      <c r="BS156" s="479"/>
      <c r="BT156" s="479"/>
      <c r="BU156" s="479"/>
      <c r="BV156" s="479"/>
      <c r="BW156" s="479"/>
      <c r="BX156" s="479"/>
      <c r="BY156" s="479"/>
      <c r="BZ156" s="479"/>
      <c r="CA156" s="479"/>
      <c r="CB156" s="479"/>
      <c r="CC156" s="479"/>
      <c r="CD156" s="479"/>
      <c r="CE156" s="479"/>
    </row>
    <row r="157" ht="18.0" customHeight="1">
      <c r="A157" s="479"/>
      <c r="B157" s="482"/>
      <c r="C157" s="479"/>
      <c r="D157" s="479"/>
      <c r="E157" s="479"/>
      <c r="F157" s="479"/>
      <c r="G157" s="479"/>
      <c r="H157" s="479"/>
      <c r="I157" s="479"/>
      <c r="J157" s="479"/>
      <c r="K157" s="479"/>
      <c r="L157" s="479"/>
      <c r="M157" s="479"/>
      <c r="N157" s="479"/>
      <c r="O157" s="479"/>
      <c r="P157" s="479"/>
      <c r="Q157" s="479"/>
      <c r="R157" s="479"/>
      <c r="S157" s="479"/>
      <c r="T157" s="479"/>
      <c r="U157" s="479"/>
      <c r="V157" s="479"/>
      <c r="W157" s="479"/>
      <c r="X157" s="479"/>
      <c r="Y157" s="479"/>
      <c r="Z157" s="479"/>
      <c r="AA157" s="479"/>
      <c r="AB157" s="479"/>
      <c r="AC157" s="479"/>
      <c r="AD157" s="479"/>
      <c r="AE157" s="479"/>
      <c r="AF157" s="479"/>
      <c r="AG157" s="479"/>
      <c r="AH157" s="479"/>
      <c r="AI157" s="479"/>
      <c r="AJ157" s="479"/>
      <c r="AK157" s="479"/>
      <c r="AL157" s="479"/>
      <c r="AM157" s="479"/>
      <c r="AN157" s="479"/>
      <c r="AO157" s="479"/>
      <c r="AP157" s="479"/>
      <c r="AQ157" s="479"/>
      <c r="AR157" s="479"/>
      <c r="AS157" s="479"/>
      <c r="AT157" s="479"/>
      <c r="AU157" s="479"/>
      <c r="AV157" s="479"/>
      <c r="AW157" s="479"/>
      <c r="AX157" s="479"/>
      <c r="AY157" s="479"/>
      <c r="AZ157" s="479"/>
      <c r="BA157" s="479"/>
      <c r="BB157" s="479"/>
      <c r="BC157" s="479"/>
      <c r="BD157" s="479"/>
      <c r="BE157" s="479"/>
      <c r="BF157" s="479"/>
      <c r="BG157" s="479"/>
      <c r="BH157" s="479"/>
      <c r="BI157" s="479"/>
      <c r="BJ157" s="479"/>
      <c r="BK157" s="479"/>
      <c r="BL157" s="479"/>
      <c r="BM157" s="479"/>
      <c r="BN157" s="479"/>
      <c r="BO157" s="479"/>
      <c r="BP157" s="479"/>
      <c r="BQ157" s="479"/>
      <c r="BR157" s="479"/>
      <c r="BS157" s="479"/>
      <c r="BT157" s="479"/>
      <c r="BU157" s="479"/>
      <c r="BV157" s="479"/>
      <c r="BW157" s="479"/>
      <c r="BX157" s="479"/>
      <c r="BY157" s="479"/>
      <c r="BZ157" s="479"/>
      <c r="CA157" s="479"/>
      <c r="CB157" s="479"/>
      <c r="CC157" s="479"/>
      <c r="CD157" s="479"/>
      <c r="CE157" s="479"/>
    </row>
    <row r="158" ht="18.0" customHeight="1">
      <c r="A158" s="479"/>
      <c r="B158" s="482"/>
      <c r="C158" s="479"/>
      <c r="D158" s="479"/>
      <c r="E158" s="479"/>
      <c r="F158" s="479"/>
      <c r="G158" s="479"/>
      <c r="H158" s="479"/>
      <c r="I158" s="479"/>
      <c r="J158" s="479"/>
      <c r="K158" s="479"/>
      <c r="L158" s="479"/>
      <c r="M158" s="479"/>
      <c r="N158" s="479"/>
      <c r="O158" s="479"/>
      <c r="P158" s="479"/>
      <c r="Q158" s="479"/>
      <c r="R158" s="479"/>
      <c r="S158" s="479"/>
      <c r="T158" s="479"/>
      <c r="U158" s="479"/>
      <c r="V158" s="479"/>
      <c r="W158" s="479"/>
      <c r="X158" s="479"/>
      <c r="Y158" s="479"/>
      <c r="Z158" s="479"/>
      <c r="AA158" s="479"/>
      <c r="AB158" s="479"/>
      <c r="AC158" s="479"/>
      <c r="AD158" s="479"/>
      <c r="AE158" s="479"/>
      <c r="AF158" s="479"/>
      <c r="AG158" s="479"/>
      <c r="AH158" s="479"/>
      <c r="AI158" s="479"/>
      <c r="AJ158" s="479"/>
      <c r="AK158" s="479"/>
      <c r="AL158" s="479"/>
      <c r="AM158" s="479"/>
      <c r="AN158" s="479"/>
      <c r="AO158" s="479"/>
      <c r="AP158" s="479"/>
      <c r="AQ158" s="479"/>
      <c r="AR158" s="479"/>
      <c r="AS158" s="479"/>
      <c r="AT158" s="479"/>
      <c r="AU158" s="479"/>
      <c r="AV158" s="479"/>
      <c r="AW158" s="479"/>
      <c r="AX158" s="479"/>
      <c r="AY158" s="479"/>
      <c r="AZ158" s="479"/>
      <c r="BA158" s="479"/>
      <c r="BB158" s="479"/>
      <c r="BC158" s="479"/>
      <c r="BD158" s="479"/>
      <c r="BE158" s="479"/>
      <c r="BF158" s="479"/>
      <c r="BG158" s="479"/>
      <c r="BH158" s="479"/>
      <c r="BI158" s="479"/>
      <c r="BJ158" s="479"/>
      <c r="BK158" s="479"/>
      <c r="BL158" s="479"/>
      <c r="BM158" s="479"/>
      <c r="BN158" s="479"/>
      <c r="BO158" s="479"/>
      <c r="BP158" s="479"/>
      <c r="BQ158" s="479"/>
      <c r="BR158" s="479"/>
      <c r="BS158" s="479"/>
      <c r="BT158" s="479"/>
      <c r="BU158" s="479"/>
      <c r="BV158" s="479"/>
      <c r="BW158" s="479"/>
      <c r="BX158" s="479"/>
      <c r="BY158" s="479"/>
      <c r="BZ158" s="479"/>
      <c r="CA158" s="479"/>
      <c r="CB158" s="479"/>
      <c r="CC158" s="479"/>
      <c r="CD158" s="479"/>
      <c r="CE158" s="479"/>
    </row>
    <row r="159" ht="18.0" customHeight="1">
      <c r="A159" s="479"/>
      <c r="B159" s="482"/>
      <c r="C159" s="479"/>
      <c r="D159" s="479"/>
      <c r="E159" s="479"/>
      <c r="F159" s="479"/>
      <c r="G159" s="479"/>
      <c r="H159" s="479"/>
      <c r="I159" s="479"/>
      <c r="J159" s="479"/>
      <c r="K159" s="479"/>
      <c r="L159" s="479"/>
      <c r="M159" s="479"/>
      <c r="N159" s="479"/>
      <c r="O159" s="479"/>
      <c r="P159" s="479"/>
      <c r="Q159" s="479"/>
      <c r="R159" s="479"/>
      <c r="S159" s="479"/>
      <c r="T159" s="479"/>
      <c r="U159" s="479"/>
      <c r="V159" s="479"/>
      <c r="W159" s="479"/>
      <c r="X159" s="479"/>
      <c r="Y159" s="479"/>
      <c r="Z159" s="479"/>
      <c r="AA159" s="479"/>
      <c r="AB159" s="479"/>
      <c r="AC159" s="479"/>
      <c r="AD159" s="479"/>
      <c r="AE159" s="479"/>
      <c r="AF159" s="479"/>
      <c r="AG159" s="479"/>
      <c r="AH159" s="479"/>
      <c r="AI159" s="479"/>
      <c r="AJ159" s="479"/>
      <c r="AK159" s="479"/>
      <c r="AL159" s="479"/>
      <c r="AM159" s="479"/>
      <c r="AN159" s="479"/>
      <c r="AO159" s="479"/>
      <c r="AP159" s="479"/>
      <c r="AQ159" s="479"/>
      <c r="AR159" s="479"/>
      <c r="AS159" s="479"/>
      <c r="AT159" s="479"/>
      <c r="AU159" s="479"/>
      <c r="AV159" s="479"/>
      <c r="AW159" s="479"/>
      <c r="AX159" s="479"/>
      <c r="AY159" s="479"/>
      <c r="AZ159" s="479"/>
      <c r="BA159" s="479"/>
      <c r="BB159" s="479"/>
      <c r="BC159" s="479"/>
      <c r="BD159" s="479"/>
      <c r="BE159" s="479"/>
      <c r="BF159" s="479"/>
      <c r="BG159" s="479"/>
      <c r="BH159" s="479"/>
      <c r="BI159" s="479"/>
      <c r="BJ159" s="479"/>
      <c r="BK159" s="479"/>
      <c r="BL159" s="479"/>
      <c r="BM159" s="479"/>
      <c r="BN159" s="479"/>
      <c r="BO159" s="479"/>
      <c r="BP159" s="479"/>
      <c r="BQ159" s="479"/>
      <c r="BR159" s="479"/>
      <c r="BS159" s="479"/>
      <c r="BT159" s="479"/>
      <c r="BU159" s="479"/>
      <c r="BV159" s="479"/>
      <c r="BW159" s="479"/>
      <c r="BX159" s="479"/>
      <c r="BY159" s="479"/>
      <c r="BZ159" s="479"/>
      <c r="CA159" s="479"/>
      <c r="CB159" s="479"/>
      <c r="CC159" s="479"/>
      <c r="CD159" s="479"/>
      <c r="CE159" s="479"/>
    </row>
    <row r="160" ht="18.0" customHeight="1">
      <c r="A160" s="479"/>
      <c r="B160" s="482"/>
      <c r="C160" s="479"/>
      <c r="D160" s="479"/>
      <c r="E160" s="479"/>
      <c r="F160" s="479"/>
      <c r="G160" s="479"/>
      <c r="H160" s="479"/>
      <c r="I160" s="479"/>
      <c r="J160" s="479"/>
      <c r="K160" s="479"/>
      <c r="L160" s="479"/>
      <c r="M160" s="479"/>
      <c r="N160" s="479"/>
      <c r="O160" s="479"/>
      <c r="P160" s="479"/>
      <c r="Q160" s="479"/>
      <c r="R160" s="479"/>
      <c r="S160" s="479"/>
      <c r="T160" s="479"/>
      <c r="U160" s="479"/>
      <c r="V160" s="479"/>
      <c r="W160" s="479"/>
      <c r="X160" s="479"/>
      <c r="Y160" s="479"/>
      <c r="Z160" s="479"/>
      <c r="AA160" s="479"/>
      <c r="AB160" s="479"/>
      <c r="AC160" s="479"/>
      <c r="AD160" s="479"/>
      <c r="AE160" s="479"/>
      <c r="AF160" s="479"/>
      <c r="AG160" s="479"/>
      <c r="AH160" s="479"/>
      <c r="AI160" s="479"/>
      <c r="AJ160" s="479"/>
      <c r="AK160" s="479"/>
      <c r="AL160" s="479"/>
      <c r="AM160" s="479"/>
      <c r="AN160" s="479"/>
      <c r="AO160" s="479"/>
      <c r="AP160" s="479"/>
      <c r="AQ160" s="479"/>
      <c r="AR160" s="479"/>
      <c r="AS160" s="479"/>
      <c r="AT160" s="479"/>
      <c r="AU160" s="479"/>
      <c r="AV160" s="479"/>
      <c r="AW160" s="479"/>
      <c r="AX160" s="479"/>
      <c r="AY160" s="479"/>
      <c r="AZ160" s="479"/>
      <c r="BA160" s="479"/>
      <c r="BB160" s="479"/>
      <c r="BC160" s="479"/>
      <c r="BD160" s="479"/>
      <c r="BE160" s="479"/>
      <c r="BF160" s="479"/>
      <c r="BG160" s="479"/>
      <c r="BH160" s="479"/>
      <c r="BI160" s="479"/>
      <c r="BJ160" s="479"/>
      <c r="BK160" s="479"/>
      <c r="BL160" s="479"/>
      <c r="BM160" s="479"/>
      <c r="BN160" s="479"/>
      <c r="BO160" s="479"/>
      <c r="BP160" s="479"/>
      <c r="BQ160" s="479"/>
      <c r="BR160" s="479"/>
      <c r="BS160" s="479"/>
      <c r="BT160" s="479"/>
      <c r="BU160" s="479"/>
      <c r="BV160" s="479"/>
      <c r="BW160" s="479"/>
      <c r="BX160" s="479"/>
      <c r="BY160" s="479"/>
      <c r="BZ160" s="479"/>
      <c r="CA160" s="479"/>
      <c r="CB160" s="479"/>
      <c r="CC160" s="479"/>
      <c r="CD160" s="479"/>
      <c r="CE160" s="479"/>
    </row>
    <row r="161" ht="18.0" customHeight="1">
      <c r="A161" s="479"/>
      <c r="B161" s="482"/>
      <c r="C161" s="479"/>
      <c r="D161" s="479"/>
      <c r="E161" s="479"/>
      <c r="F161" s="479"/>
      <c r="G161" s="479"/>
      <c r="H161" s="479"/>
      <c r="I161" s="479"/>
      <c r="J161" s="479"/>
      <c r="K161" s="479"/>
      <c r="L161" s="479"/>
      <c r="M161" s="479"/>
      <c r="N161" s="479"/>
      <c r="O161" s="479"/>
      <c r="P161" s="479"/>
      <c r="Q161" s="479"/>
      <c r="R161" s="479"/>
      <c r="S161" s="479"/>
      <c r="T161" s="479"/>
      <c r="U161" s="479"/>
      <c r="V161" s="479"/>
      <c r="W161" s="479"/>
      <c r="X161" s="479"/>
      <c r="Y161" s="479"/>
      <c r="Z161" s="479"/>
      <c r="AA161" s="479"/>
      <c r="AB161" s="479"/>
      <c r="AC161" s="479"/>
      <c r="AD161" s="479"/>
      <c r="AE161" s="479"/>
      <c r="AF161" s="479"/>
      <c r="AG161" s="479"/>
      <c r="AH161" s="479"/>
      <c r="AI161" s="479"/>
      <c r="AJ161" s="479"/>
      <c r="AK161" s="479"/>
      <c r="AL161" s="479"/>
      <c r="AM161" s="479"/>
      <c r="AN161" s="479"/>
      <c r="AO161" s="479"/>
      <c r="AP161" s="479"/>
      <c r="AQ161" s="479"/>
      <c r="AR161" s="479"/>
      <c r="AS161" s="479"/>
      <c r="AT161" s="479"/>
      <c r="AU161" s="479"/>
      <c r="AV161" s="479"/>
      <c r="AW161" s="479"/>
      <c r="AX161" s="479"/>
      <c r="AY161" s="479"/>
      <c r="AZ161" s="479"/>
      <c r="BA161" s="479"/>
      <c r="BB161" s="479"/>
      <c r="BC161" s="479"/>
      <c r="BD161" s="479"/>
      <c r="BE161" s="479"/>
      <c r="BF161" s="479"/>
      <c r="BG161" s="479"/>
      <c r="BH161" s="479"/>
      <c r="BI161" s="479"/>
      <c r="BJ161" s="479"/>
      <c r="BK161" s="479"/>
      <c r="BL161" s="479"/>
      <c r="BM161" s="479"/>
      <c r="BN161" s="479"/>
      <c r="BO161" s="479"/>
      <c r="BP161" s="479"/>
      <c r="BQ161" s="479"/>
      <c r="BR161" s="479"/>
      <c r="BS161" s="479"/>
      <c r="BT161" s="479"/>
      <c r="BU161" s="479"/>
      <c r="BV161" s="479"/>
      <c r="BW161" s="479"/>
      <c r="BX161" s="479"/>
      <c r="BY161" s="479"/>
      <c r="BZ161" s="479"/>
      <c r="CA161" s="479"/>
      <c r="CB161" s="479"/>
      <c r="CC161" s="479"/>
      <c r="CD161" s="479"/>
      <c r="CE161" s="479"/>
    </row>
    <row r="162" ht="18.0" customHeight="1">
      <c r="A162" s="479"/>
      <c r="B162" s="482"/>
      <c r="C162" s="479"/>
      <c r="D162" s="479"/>
      <c r="E162" s="479"/>
      <c r="F162" s="479"/>
      <c r="G162" s="479"/>
      <c r="H162" s="479"/>
      <c r="I162" s="479"/>
      <c r="J162" s="479"/>
      <c r="K162" s="479"/>
      <c r="L162" s="479"/>
      <c r="M162" s="479"/>
      <c r="N162" s="479"/>
      <c r="O162" s="479"/>
      <c r="P162" s="479"/>
      <c r="Q162" s="479"/>
      <c r="R162" s="479"/>
      <c r="S162" s="479"/>
      <c r="T162" s="479"/>
      <c r="U162" s="479"/>
      <c r="V162" s="479"/>
      <c r="W162" s="479"/>
      <c r="X162" s="479"/>
      <c r="Y162" s="479"/>
      <c r="Z162" s="479"/>
      <c r="AA162" s="479"/>
      <c r="AB162" s="479"/>
      <c r="AC162" s="479"/>
      <c r="AD162" s="479"/>
      <c r="AE162" s="479"/>
      <c r="AF162" s="479"/>
      <c r="AG162" s="479"/>
      <c r="AH162" s="479"/>
      <c r="AI162" s="479"/>
      <c r="AJ162" s="479"/>
      <c r="AK162" s="479"/>
      <c r="AL162" s="479"/>
      <c r="AM162" s="479"/>
      <c r="AN162" s="479"/>
      <c r="AO162" s="479"/>
      <c r="AP162" s="479"/>
      <c r="AQ162" s="479"/>
      <c r="AR162" s="479"/>
      <c r="AS162" s="479"/>
      <c r="AT162" s="479"/>
      <c r="AU162" s="479"/>
      <c r="AV162" s="479"/>
      <c r="AW162" s="479"/>
      <c r="AX162" s="479"/>
      <c r="AY162" s="479"/>
      <c r="AZ162" s="479"/>
      <c r="BA162" s="479"/>
      <c r="BB162" s="479"/>
      <c r="BC162" s="479"/>
      <c r="BD162" s="479"/>
      <c r="BE162" s="479"/>
      <c r="BF162" s="479"/>
      <c r="BG162" s="479"/>
      <c r="BH162" s="479"/>
      <c r="BI162" s="479"/>
      <c r="BJ162" s="479"/>
      <c r="BK162" s="479"/>
      <c r="BL162" s="479"/>
      <c r="BM162" s="479"/>
      <c r="BN162" s="479"/>
      <c r="BO162" s="479"/>
      <c r="BP162" s="479"/>
      <c r="BQ162" s="479"/>
      <c r="BR162" s="479"/>
      <c r="BS162" s="479"/>
      <c r="BT162" s="479"/>
      <c r="BU162" s="479"/>
      <c r="BV162" s="479"/>
      <c r="BW162" s="479"/>
      <c r="BX162" s="479"/>
      <c r="BY162" s="479"/>
      <c r="BZ162" s="479"/>
      <c r="CA162" s="479"/>
      <c r="CB162" s="479"/>
      <c r="CC162" s="479"/>
      <c r="CD162" s="479"/>
      <c r="CE162" s="479"/>
    </row>
    <row r="163" ht="18.0" customHeight="1">
      <c r="A163" s="479"/>
      <c r="B163" s="482"/>
      <c r="C163" s="479"/>
      <c r="D163" s="479"/>
      <c r="E163" s="479"/>
      <c r="F163" s="479"/>
      <c r="G163" s="479"/>
      <c r="H163" s="479"/>
      <c r="I163" s="479"/>
      <c r="J163" s="479"/>
      <c r="K163" s="479"/>
      <c r="L163" s="479"/>
      <c r="M163" s="479"/>
      <c r="N163" s="479"/>
      <c r="O163" s="479"/>
      <c r="P163" s="479"/>
      <c r="Q163" s="479"/>
      <c r="R163" s="479"/>
      <c r="S163" s="479"/>
      <c r="T163" s="479"/>
      <c r="U163" s="479"/>
      <c r="V163" s="479"/>
      <c r="W163" s="479"/>
      <c r="X163" s="479"/>
      <c r="Y163" s="479"/>
      <c r="Z163" s="479"/>
      <c r="AA163" s="479"/>
      <c r="AB163" s="479"/>
      <c r="AC163" s="479"/>
      <c r="AD163" s="479"/>
      <c r="AE163" s="479"/>
      <c r="AF163" s="479"/>
      <c r="AG163" s="479"/>
      <c r="AH163" s="479"/>
      <c r="AI163" s="479"/>
      <c r="AJ163" s="479"/>
      <c r="AK163" s="479"/>
      <c r="AL163" s="479"/>
      <c r="AM163" s="479"/>
      <c r="AN163" s="479"/>
      <c r="AO163" s="479"/>
      <c r="AP163" s="479"/>
      <c r="AQ163" s="479"/>
      <c r="AR163" s="479"/>
      <c r="AS163" s="479"/>
      <c r="AT163" s="479"/>
      <c r="AU163" s="479"/>
      <c r="AV163" s="479"/>
      <c r="AW163" s="479"/>
      <c r="AX163" s="479"/>
      <c r="AY163" s="479"/>
      <c r="AZ163" s="479"/>
      <c r="BA163" s="479"/>
      <c r="BB163" s="479"/>
      <c r="BC163" s="479"/>
      <c r="BD163" s="479"/>
      <c r="BE163" s="479"/>
      <c r="BF163" s="479"/>
      <c r="BG163" s="479"/>
      <c r="BH163" s="479"/>
      <c r="BI163" s="479"/>
      <c r="BJ163" s="479"/>
      <c r="BK163" s="479"/>
      <c r="BL163" s="479"/>
      <c r="BM163" s="479"/>
      <c r="BN163" s="479"/>
      <c r="BO163" s="479"/>
      <c r="BP163" s="479"/>
      <c r="BQ163" s="479"/>
      <c r="BR163" s="479"/>
      <c r="BS163" s="479"/>
      <c r="BT163" s="479"/>
      <c r="BU163" s="479"/>
      <c r="BV163" s="479"/>
      <c r="BW163" s="479"/>
      <c r="BX163" s="479"/>
      <c r="BY163" s="479"/>
      <c r="BZ163" s="479"/>
      <c r="CA163" s="479"/>
      <c r="CB163" s="479"/>
      <c r="CC163" s="479"/>
      <c r="CD163" s="479"/>
      <c r="CE163" s="479"/>
    </row>
    <row r="164" ht="18.0" customHeight="1">
      <c r="A164" s="479"/>
      <c r="B164" s="482"/>
      <c r="C164" s="479"/>
      <c r="D164" s="479"/>
      <c r="E164" s="479"/>
      <c r="F164" s="479"/>
      <c r="G164" s="479"/>
      <c r="H164" s="479"/>
      <c r="I164" s="479"/>
      <c r="J164" s="479"/>
      <c r="K164" s="479"/>
      <c r="L164" s="479"/>
      <c r="M164" s="479"/>
      <c r="N164" s="479"/>
      <c r="O164" s="479"/>
      <c r="P164" s="479"/>
      <c r="Q164" s="479"/>
      <c r="R164" s="479"/>
      <c r="S164" s="479"/>
      <c r="T164" s="479"/>
      <c r="U164" s="479"/>
      <c r="V164" s="479"/>
      <c r="W164" s="479"/>
      <c r="X164" s="479"/>
      <c r="Y164" s="479"/>
      <c r="Z164" s="479"/>
      <c r="AA164" s="479"/>
      <c r="AB164" s="479"/>
      <c r="AC164" s="479"/>
      <c r="AD164" s="479"/>
      <c r="AE164" s="479"/>
      <c r="AF164" s="479"/>
      <c r="AG164" s="479"/>
      <c r="AH164" s="479"/>
      <c r="AI164" s="479"/>
      <c r="AJ164" s="479"/>
      <c r="AK164" s="479"/>
      <c r="AL164" s="479"/>
      <c r="AM164" s="479"/>
      <c r="AN164" s="479"/>
      <c r="AO164" s="479"/>
      <c r="AP164" s="479"/>
      <c r="AQ164" s="479"/>
      <c r="AR164" s="479"/>
      <c r="AS164" s="479"/>
      <c r="AT164" s="479"/>
      <c r="AU164" s="479"/>
      <c r="AV164" s="479"/>
      <c r="AW164" s="479"/>
      <c r="AX164" s="479"/>
      <c r="AY164" s="479"/>
      <c r="AZ164" s="479"/>
      <c r="BA164" s="479"/>
      <c r="BB164" s="479"/>
      <c r="BC164" s="479"/>
      <c r="BD164" s="479"/>
      <c r="BE164" s="479"/>
      <c r="BF164" s="479"/>
      <c r="BG164" s="479"/>
      <c r="BH164" s="479"/>
      <c r="BI164" s="479"/>
      <c r="BJ164" s="479"/>
      <c r="BK164" s="479"/>
      <c r="BL164" s="479"/>
      <c r="BM164" s="479"/>
      <c r="BN164" s="479"/>
      <c r="BO164" s="479"/>
      <c r="BP164" s="479"/>
      <c r="BQ164" s="479"/>
      <c r="BR164" s="479"/>
      <c r="BS164" s="479"/>
      <c r="BT164" s="479"/>
      <c r="BU164" s="479"/>
      <c r="BV164" s="479"/>
      <c r="BW164" s="479"/>
      <c r="BX164" s="479"/>
      <c r="BY164" s="479"/>
      <c r="BZ164" s="479"/>
      <c r="CA164" s="479"/>
      <c r="CB164" s="479"/>
      <c r="CC164" s="479"/>
      <c r="CD164" s="479"/>
      <c r="CE164" s="479"/>
    </row>
    <row r="165" ht="18.0" customHeight="1">
      <c r="A165" s="479"/>
      <c r="B165" s="482"/>
      <c r="C165" s="479"/>
      <c r="D165" s="479"/>
      <c r="E165" s="479"/>
      <c r="F165" s="479"/>
      <c r="G165" s="479"/>
      <c r="H165" s="479"/>
      <c r="I165" s="479"/>
      <c r="J165" s="479"/>
      <c r="K165" s="479"/>
      <c r="L165" s="479"/>
      <c r="M165" s="479"/>
      <c r="N165" s="479"/>
      <c r="O165" s="479"/>
      <c r="P165" s="479"/>
      <c r="Q165" s="479"/>
      <c r="R165" s="479"/>
      <c r="S165" s="479"/>
      <c r="T165" s="479"/>
      <c r="U165" s="479"/>
      <c r="V165" s="479"/>
      <c r="W165" s="479"/>
      <c r="X165" s="479"/>
      <c r="Y165" s="479"/>
      <c r="Z165" s="479"/>
      <c r="AA165" s="479"/>
      <c r="AB165" s="479"/>
      <c r="AC165" s="479"/>
      <c r="AD165" s="479"/>
      <c r="AE165" s="479"/>
      <c r="AF165" s="479"/>
      <c r="AG165" s="479"/>
      <c r="AH165" s="479"/>
      <c r="AI165" s="479"/>
      <c r="AJ165" s="479"/>
      <c r="AK165" s="479"/>
      <c r="AL165" s="479"/>
      <c r="AM165" s="479"/>
      <c r="AN165" s="479"/>
      <c r="AO165" s="479"/>
      <c r="AP165" s="479"/>
      <c r="AQ165" s="479"/>
      <c r="AR165" s="479"/>
      <c r="AS165" s="479"/>
      <c r="AT165" s="479"/>
      <c r="AU165" s="479"/>
      <c r="AV165" s="479"/>
      <c r="AW165" s="479"/>
      <c r="AX165" s="479"/>
      <c r="AY165" s="479"/>
      <c r="AZ165" s="479"/>
      <c r="BA165" s="479"/>
      <c r="BB165" s="479"/>
      <c r="BC165" s="479"/>
      <c r="BD165" s="479"/>
      <c r="BE165" s="479"/>
      <c r="BF165" s="479"/>
      <c r="BG165" s="479"/>
      <c r="BH165" s="479"/>
      <c r="BI165" s="479"/>
      <c r="BJ165" s="479"/>
      <c r="BK165" s="479"/>
      <c r="BL165" s="479"/>
      <c r="BM165" s="479"/>
      <c r="BN165" s="479"/>
      <c r="BO165" s="479"/>
      <c r="BP165" s="479"/>
      <c r="BQ165" s="479"/>
      <c r="BR165" s="479"/>
      <c r="BS165" s="479"/>
      <c r="BT165" s="479"/>
      <c r="BU165" s="479"/>
      <c r="BV165" s="479"/>
      <c r="BW165" s="479"/>
      <c r="BX165" s="479"/>
      <c r="BY165" s="479"/>
      <c r="BZ165" s="479"/>
      <c r="CA165" s="479"/>
      <c r="CB165" s="479"/>
      <c r="CC165" s="479"/>
      <c r="CD165" s="479"/>
      <c r="CE165" s="479"/>
    </row>
    <row r="166" ht="18.0" customHeight="1">
      <c r="A166" s="479"/>
      <c r="B166" s="482"/>
      <c r="C166" s="479"/>
      <c r="D166" s="479"/>
      <c r="E166" s="479"/>
      <c r="F166" s="479"/>
      <c r="G166" s="479"/>
      <c r="H166" s="479"/>
      <c r="I166" s="479"/>
      <c r="J166" s="479"/>
      <c r="K166" s="479"/>
      <c r="L166" s="479"/>
      <c r="M166" s="479"/>
      <c r="N166" s="479"/>
      <c r="O166" s="479"/>
      <c r="P166" s="479"/>
      <c r="Q166" s="479"/>
      <c r="R166" s="479"/>
      <c r="S166" s="479"/>
      <c r="T166" s="479"/>
      <c r="U166" s="479"/>
      <c r="V166" s="479"/>
      <c r="W166" s="479"/>
      <c r="X166" s="479"/>
      <c r="Y166" s="479"/>
      <c r="Z166" s="479"/>
      <c r="AA166" s="479"/>
      <c r="AB166" s="479"/>
      <c r="AC166" s="479"/>
      <c r="AD166" s="479"/>
      <c r="AE166" s="479"/>
      <c r="AF166" s="479"/>
      <c r="AG166" s="479"/>
      <c r="AH166" s="479"/>
      <c r="AI166" s="479"/>
      <c r="AJ166" s="479"/>
      <c r="AK166" s="479"/>
      <c r="AL166" s="479"/>
      <c r="AM166" s="479"/>
      <c r="AN166" s="479"/>
      <c r="AO166" s="479"/>
      <c r="AP166" s="479"/>
      <c r="AQ166" s="479"/>
      <c r="AR166" s="479"/>
      <c r="AS166" s="479"/>
      <c r="AT166" s="479"/>
      <c r="AU166" s="479"/>
      <c r="AV166" s="479"/>
      <c r="AW166" s="479"/>
      <c r="AX166" s="479"/>
      <c r="AY166" s="479"/>
      <c r="AZ166" s="479"/>
      <c r="BA166" s="479"/>
      <c r="BB166" s="479"/>
      <c r="BC166" s="479"/>
      <c r="BD166" s="479"/>
      <c r="BE166" s="479"/>
      <c r="BF166" s="479"/>
      <c r="BG166" s="479"/>
      <c r="BH166" s="479"/>
      <c r="BI166" s="479"/>
      <c r="BJ166" s="479"/>
      <c r="BK166" s="479"/>
      <c r="BL166" s="479"/>
      <c r="BM166" s="479"/>
      <c r="BN166" s="479"/>
      <c r="BO166" s="479"/>
      <c r="BP166" s="479"/>
      <c r="BQ166" s="479"/>
      <c r="BR166" s="479"/>
      <c r="BS166" s="479"/>
      <c r="BT166" s="479"/>
      <c r="BU166" s="479"/>
      <c r="BV166" s="479"/>
      <c r="BW166" s="479"/>
      <c r="BX166" s="479"/>
      <c r="BY166" s="479"/>
      <c r="BZ166" s="479"/>
      <c r="CA166" s="479"/>
      <c r="CB166" s="479"/>
      <c r="CC166" s="479"/>
      <c r="CD166" s="479"/>
      <c r="CE166" s="479"/>
    </row>
    <row r="167" ht="18.0" customHeight="1">
      <c r="A167" s="479"/>
      <c r="B167" s="482"/>
      <c r="C167" s="479"/>
      <c r="D167" s="479"/>
      <c r="E167" s="479"/>
      <c r="F167" s="479"/>
      <c r="G167" s="479"/>
      <c r="H167" s="479"/>
      <c r="I167" s="479"/>
      <c r="J167" s="479"/>
      <c r="K167" s="479"/>
      <c r="L167" s="479"/>
      <c r="M167" s="479"/>
      <c r="N167" s="479"/>
      <c r="O167" s="479"/>
      <c r="P167" s="479"/>
      <c r="Q167" s="479"/>
      <c r="R167" s="479"/>
      <c r="S167" s="479"/>
      <c r="T167" s="479"/>
      <c r="U167" s="479"/>
      <c r="V167" s="479"/>
      <c r="W167" s="479"/>
      <c r="X167" s="479"/>
      <c r="Y167" s="479"/>
      <c r="Z167" s="479"/>
      <c r="AA167" s="479"/>
      <c r="AB167" s="479"/>
      <c r="AC167" s="479"/>
      <c r="AD167" s="479"/>
      <c r="AE167" s="479"/>
      <c r="AF167" s="479"/>
      <c r="AG167" s="479"/>
      <c r="AH167" s="479"/>
      <c r="AI167" s="479"/>
      <c r="AJ167" s="479"/>
      <c r="AK167" s="479"/>
      <c r="AL167" s="479"/>
      <c r="AM167" s="479"/>
      <c r="AN167" s="479"/>
      <c r="AO167" s="479"/>
      <c r="AP167" s="479"/>
      <c r="AQ167" s="479"/>
      <c r="AR167" s="479"/>
      <c r="AS167" s="479"/>
      <c r="AT167" s="479"/>
      <c r="AU167" s="479"/>
      <c r="AV167" s="479"/>
      <c r="AW167" s="479"/>
      <c r="AX167" s="479"/>
      <c r="AY167" s="479"/>
      <c r="AZ167" s="479"/>
      <c r="BA167" s="479"/>
      <c r="BB167" s="479"/>
      <c r="BC167" s="479"/>
      <c r="BD167" s="479"/>
      <c r="BE167" s="479"/>
      <c r="BF167" s="479"/>
      <c r="BG167" s="479"/>
      <c r="BH167" s="479"/>
      <c r="BI167" s="479"/>
      <c r="BJ167" s="479"/>
      <c r="BK167" s="479"/>
      <c r="BL167" s="479"/>
      <c r="BM167" s="479"/>
      <c r="BN167" s="479"/>
      <c r="BO167" s="479"/>
      <c r="BP167" s="479"/>
      <c r="BQ167" s="479"/>
      <c r="BR167" s="479"/>
      <c r="BS167" s="479"/>
      <c r="BT167" s="479"/>
      <c r="BU167" s="479"/>
      <c r="BV167" s="479"/>
      <c r="BW167" s="479"/>
      <c r="BX167" s="479"/>
      <c r="BY167" s="479"/>
      <c r="BZ167" s="479"/>
      <c r="CA167" s="479"/>
      <c r="CB167" s="479"/>
      <c r="CC167" s="479"/>
      <c r="CD167" s="479"/>
      <c r="CE167" s="479"/>
    </row>
    <row r="168" ht="18.0" customHeight="1">
      <c r="A168" s="479"/>
      <c r="B168" s="482"/>
      <c r="C168" s="479"/>
      <c r="D168" s="479"/>
      <c r="E168" s="479"/>
      <c r="F168" s="479"/>
      <c r="G168" s="479"/>
      <c r="H168" s="479"/>
      <c r="I168" s="479"/>
      <c r="J168" s="479"/>
      <c r="K168" s="479"/>
      <c r="L168" s="479"/>
      <c r="M168" s="479"/>
      <c r="N168" s="479"/>
      <c r="O168" s="479"/>
      <c r="P168" s="479"/>
      <c r="Q168" s="479"/>
      <c r="R168" s="479"/>
      <c r="S168" s="479"/>
      <c r="T168" s="479"/>
      <c r="U168" s="479"/>
      <c r="V168" s="479"/>
      <c r="W168" s="479"/>
      <c r="X168" s="479"/>
      <c r="Y168" s="479"/>
      <c r="Z168" s="479"/>
      <c r="AA168" s="479"/>
      <c r="AB168" s="479"/>
      <c r="AC168" s="479"/>
      <c r="AD168" s="479"/>
      <c r="AE168" s="479"/>
      <c r="AF168" s="479"/>
      <c r="AG168" s="479"/>
      <c r="AH168" s="479"/>
      <c r="AI168" s="479"/>
      <c r="AJ168" s="479"/>
      <c r="AK168" s="479"/>
      <c r="AL168" s="479"/>
      <c r="AM168" s="479"/>
      <c r="AN168" s="479"/>
      <c r="AO168" s="479"/>
      <c r="AP168" s="479"/>
      <c r="AQ168" s="479"/>
      <c r="AR168" s="479"/>
      <c r="AS168" s="479"/>
      <c r="AT168" s="479"/>
      <c r="AU168" s="479"/>
      <c r="AV168" s="479"/>
      <c r="AW168" s="479"/>
      <c r="AX168" s="479"/>
      <c r="AY168" s="479"/>
      <c r="AZ168" s="479"/>
      <c r="BA168" s="479"/>
      <c r="BB168" s="479"/>
      <c r="BC168" s="479"/>
      <c r="BD168" s="479"/>
      <c r="BE168" s="479"/>
      <c r="BF168" s="479"/>
      <c r="BG168" s="479"/>
      <c r="BH168" s="479"/>
      <c r="BI168" s="479"/>
      <c r="BJ168" s="479"/>
      <c r="BK168" s="479"/>
      <c r="BL168" s="479"/>
      <c r="BM168" s="479"/>
      <c r="BN168" s="479"/>
      <c r="BO168" s="479"/>
      <c r="BP168" s="479"/>
      <c r="BQ168" s="479"/>
      <c r="BR168" s="479"/>
      <c r="BS168" s="479"/>
      <c r="BT168" s="479"/>
      <c r="BU168" s="479"/>
      <c r="BV168" s="479"/>
      <c r="BW168" s="479"/>
      <c r="BX168" s="479"/>
      <c r="BY168" s="479"/>
      <c r="BZ168" s="479"/>
      <c r="CA168" s="479"/>
      <c r="CB168" s="479"/>
      <c r="CC168" s="479"/>
      <c r="CD168" s="479"/>
      <c r="CE168" s="479"/>
    </row>
    <row r="169" ht="18.0" customHeight="1">
      <c r="A169" s="479"/>
      <c r="B169" s="482"/>
      <c r="C169" s="479"/>
      <c r="D169" s="479"/>
      <c r="E169" s="479"/>
      <c r="F169" s="479"/>
      <c r="G169" s="479"/>
      <c r="H169" s="479"/>
      <c r="I169" s="479"/>
      <c r="J169" s="479"/>
      <c r="K169" s="479"/>
      <c r="L169" s="479"/>
      <c r="M169" s="479"/>
      <c r="N169" s="479"/>
      <c r="O169" s="479"/>
      <c r="P169" s="479"/>
      <c r="Q169" s="479"/>
      <c r="R169" s="479"/>
      <c r="S169" s="479"/>
      <c r="T169" s="479"/>
      <c r="U169" s="479"/>
      <c r="V169" s="479"/>
      <c r="W169" s="479"/>
      <c r="X169" s="479"/>
      <c r="Y169" s="479"/>
      <c r="Z169" s="479"/>
      <c r="AA169" s="479"/>
      <c r="AB169" s="479"/>
      <c r="AC169" s="479"/>
      <c r="AD169" s="479"/>
      <c r="AE169" s="479"/>
      <c r="AF169" s="479"/>
      <c r="AG169" s="479"/>
      <c r="AH169" s="479"/>
      <c r="AI169" s="479"/>
      <c r="AJ169" s="479"/>
      <c r="AK169" s="479"/>
      <c r="AL169" s="479"/>
      <c r="AM169" s="479"/>
      <c r="AN169" s="479"/>
      <c r="AO169" s="479"/>
      <c r="AP169" s="479"/>
      <c r="AQ169" s="479"/>
      <c r="AR169" s="479"/>
      <c r="AS169" s="479"/>
      <c r="AT169" s="479"/>
      <c r="AU169" s="479"/>
      <c r="AV169" s="479"/>
      <c r="AW169" s="479"/>
      <c r="AX169" s="479"/>
      <c r="AY169" s="479"/>
      <c r="AZ169" s="479"/>
      <c r="BA169" s="479"/>
      <c r="BB169" s="479"/>
      <c r="BC169" s="479"/>
      <c r="BD169" s="479"/>
      <c r="BE169" s="479"/>
      <c r="BF169" s="479"/>
      <c r="BG169" s="479"/>
      <c r="BH169" s="479"/>
      <c r="BI169" s="479"/>
      <c r="BJ169" s="479"/>
      <c r="BK169" s="479"/>
      <c r="BL169" s="479"/>
      <c r="BM169" s="479"/>
      <c r="BN169" s="479"/>
      <c r="BO169" s="479"/>
      <c r="BP169" s="479"/>
      <c r="BQ169" s="479"/>
      <c r="BR169" s="479"/>
      <c r="BS169" s="479"/>
      <c r="BT169" s="479"/>
      <c r="BU169" s="479"/>
      <c r="BV169" s="479"/>
      <c r="BW169" s="479"/>
      <c r="BX169" s="479"/>
      <c r="BY169" s="479"/>
      <c r="BZ169" s="479"/>
      <c r="CA169" s="479"/>
      <c r="CB169" s="479"/>
      <c r="CC169" s="479"/>
      <c r="CD169" s="479"/>
      <c r="CE169" s="479"/>
    </row>
    <row r="170" ht="18.0" customHeight="1">
      <c r="A170" s="479"/>
      <c r="B170" s="482"/>
      <c r="C170" s="479"/>
      <c r="D170" s="479"/>
      <c r="E170" s="479"/>
      <c r="F170" s="479"/>
      <c r="G170" s="479"/>
      <c r="H170" s="479"/>
      <c r="I170" s="479"/>
      <c r="J170" s="479"/>
      <c r="K170" s="479"/>
      <c r="L170" s="479"/>
      <c r="M170" s="479"/>
      <c r="N170" s="479"/>
      <c r="O170" s="479"/>
      <c r="P170" s="479"/>
      <c r="Q170" s="479"/>
      <c r="R170" s="479"/>
      <c r="S170" s="479"/>
      <c r="T170" s="479"/>
      <c r="U170" s="479"/>
      <c r="V170" s="479"/>
      <c r="W170" s="479"/>
      <c r="X170" s="479"/>
      <c r="Y170" s="479"/>
      <c r="Z170" s="479"/>
      <c r="AA170" s="479"/>
      <c r="AB170" s="479"/>
      <c r="AC170" s="479"/>
      <c r="AD170" s="479"/>
      <c r="AE170" s="479"/>
      <c r="AF170" s="479"/>
      <c r="AG170" s="479"/>
      <c r="AH170" s="479"/>
      <c r="AI170" s="479"/>
      <c r="AJ170" s="479"/>
      <c r="AK170" s="479"/>
      <c r="AL170" s="479"/>
      <c r="AM170" s="479"/>
      <c r="AN170" s="479"/>
      <c r="AO170" s="479"/>
      <c r="AP170" s="479"/>
      <c r="AQ170" s="479"/>
      <c r="AR170" s="479"/>
      <c r="AS170" s="479"/>
      <c r="AT170" s="479"/>
      <c r="AU170" s="479"/>
      <c r="AV170" s="479"/>
      <c r="AW170" s="479"/>
      <c r="AX170" s="479"/>
      <c r="AY170" s="479"/>
      <c r="AZ170" s="479"/>
      <c r="BA170" s="479"/>
      <c r="BB170" s="479"/>
      <c r="BC170" s="479"/>
      <c r="BD170" s="479"/>
      <c r="BE170" s="479"/>
      <c r="BF170" s="479"/>
      <c r="BG170" s="479"/>
      <c r="BH170" s="479"/>
      <c r="BI170" s="479"/>
      <c r="BJ170" s="479"/>
      <c r="BK170" s="479"/>
      <c r="BL170" s="479"/>
      <c r="BM170" s="479"/>
      <c r="BN170" s="479"/>
      <c r="BO170" s="479"/>
      <c r="BP170" s="479"/>
      <c r="BQ170" s="479"/>
      <c r="BR170" s="479"/>
      <c r="BS170" s="479"/>
      <c r="BT170" s="479"/>
      <c r="BU170" s="479"/>
      <c r="BV170" s="479"/>
      <c r="BW170" s="479"/>
      <c r="BX170" s="479"/>
      <c r="BY170" s="479"/>
      <c r="BZ170" s="479"/>
      <c r="CA170" s="479"/>
      <c r="CB170" s="479"/>
      <c r="CC170" s="479"/>
      <c r="CD170" s="479"/>
      <c r="CE170" s="479"/>
    </row>
    <row r="171" ht="18.0" customHeight="1">
      <c r="A171" s="479"/>
      <c r="B171" s="482"/>
      <c r="C171" s="479"/>
      <c r="D171" s="479"/>
      <c r="E171" s="479"/>
      <c r="F171" s="479"/>
      <c r="G171" s="479"/>
      <c r="H171" s="479"/>
      <c r="I171" s="479"/>
      <c r="J171" s="479"/>
      <c r="K171" s="479"/>
      <c r="L171" s="479"/>
      <c r="M171" s="479"/>
      <c r="N171" s="479"/>
      <c r="O171" s="479"/>
      <c r="P171" s="479"/>
      <c r="Q171" s="479"/>
      <c r="R171" s="479"/>
      <c r="S171" s="479"/>
      <c r="T171" s="479"/>
      <c r="U171" s="479"/>
      <c r="V171" s="479"/>
      <c r="W171" s="479"/>
      <c r="X171" s="479"/>
      <c r="Y171" s="479"/>
      <c r="Z171" s="479"/>
      <c r="AA171" s="479"/>
      <c r="AB171" s="479"/>
      <c r="AC171" s="479"/>
      <c r="AD171" s="479"/>
      <c r="AE171" s="479"/>
      <c r="AF171" s="479"/>
      <c r="AG171" s="479"/>
      <c r="AH171" s="479"/>
      <c r="AI171" s="479"/>
      <c r="AJ171" s="479"/>
      <c r="AK171" s="479"/>
      <c r="AL171" s="479"/>
      <c r="AM171" s="479"/>
      <c r="AN171" s="479"/>
      <c r="AO171" s="479"/>
      <c r="AP171" s="479"/>
      <c r="AQ171" s="479"/>
      <c r="AR171" s="479"/>
      <c r="AS171" s="479"/>
      <c r="AT171" s="479"/>
      <c r="AU171" s="479"/>
      <c r="AV171" s="479"/>
      <c r="AW171" s="479"/>
      <c r="AX171" s="479"/>
      <c r="AY171" s="479"/>
      <c r="AZ171" s="479"/>
      <c r="BA171" s="479"/>
      <c r="BB171" s="479"/>
      <c r="BC171" s="479"/>
      <c r="BD171" s="479"/>
      <c r="BE171" s="479"/>
      <c r="BF171" s="479"/>
      <c r="BG171" s="479"/>
      <c r="BH171" s="479"/>
      <c r="BI171" s="479"/>
      <c r="BJ171" s="479"/>
      <c r="BK171" s="479"/>
      <c r="BL171" s="479"/>
      <c r="BM171" s="479"/>
      <c r="BN171" s="479"/>
      <c r="BO171" s="479"/>
      <c r="BP171" s="479"/>
      <c r="BQ171" s="479"/>
      <c r="BR171" s="479"/>
      <c r="BS171" s="479"/>
      <c r="BT171" s="479"/>
      <c r="BU171" s="479"/>
      <c r="BV171" s="479"/>
      <c r="BW171" s="479"/>
      <c r="BX171" s="479"/>
      <c r="BY171" s="479"/>
      <c r="BZ171" s="479"/>
      <c r="CA171" s="479"/>
      <c r="CB171" s="479"/>
      <c r="CC171" s="479"/>
      <c r="CD171" s="479"/>
      <c r="CE171" s="479"/>
    </row>
    <row r="172" ht="18.0" customHeight="1">
      <c r="A172" s="479"/>
      <c r="B172" s="482"/>
      <c r="C172" s="479"/>
      <c r="D172" s="479"/>
      <c r="E172" s="479"/>
      <c r="F172" s="479"/>
      <c r="G172" s="479"/>
      <c r="H172" s="479"/>
      <c r="I172" s="479"/>
      <c r="J172" s="479"/>
      <c r="K172" s="479"/>
      <c r="L172" s="479"/>
      <c r="M172" s="479"/>
      <c r="N172" s="479"/>
      <c r="O172" s="479"/>
      <c r="P172" s="479"/>
      <c r="Q172" s="479"/>
      <c r="R172" s="479"/>
      <c r="S172" s="479"/>
      <c r="T172" s="479"/>
      <c r="U172" s="479"/>
      <c r="V172" s="479"/>
      <c r="W172" s="479"/>
      <c r="X172" s="479"/>
      <c r="Y172" s="479"/>
      <c r="Z172" s="479"/>
      <c r="AA172" s="479"/>
      <c r="AB172" s="479"/>
      <c r="AC172" s="479"/>
      <c r="AD172" s="479"/>
      <c r="AE172" s="479"/>
      <c r="AF172" s="479"/>
      <c r="AG172" s="479"/>
      <c r="AH172" s="479"/>
      <c r="AI172" s="479"/>
      <c r="AJ172" s="479"/>
      <c r="AK172" s="479"/>
      <c r="AL172" s="479"/>
      <c r="AM172" s="479"/>
      <c r="AN172" s="479"/>
      <c r="AO172" s="479"/>
      <c r="AP172" s="479"/>
      <c r="AQ172" s="479"/>
      <c r="AR172" s="479"/>
      <c r="AS172" s="479"/>
      <c r="AT172" s="479"/>
      <c r="AU172" s="479"/>
      <c r="AV172" s="479"/>
      <c r="AW172" s="479"/>
      <c r="AX172" s="479"/>
      <c r="AY172" s="479"/>
      <c r="AZ172" s="479"/>
      <c r="BA172" s="479"/>
      <c r="BB172" s="479"/>
      <c r="BC172" s="479"/>
      <c r="BD172" s="479"/>
      <c r="BE172" s="479"/>
      <c r="BF172" s="479"/>
      <c r="BG172" s="479"/>
      <c r="BH172" s="479"/>
      <c r="BI172" s="479"/>
      <c r="BJ172" s="479"/>
      <c r="BK172" s="479"/>
      <c r="BL172" s="479"/>
      <c r="BM172" s="479"/>
      <c r="BN172" s="479"/>
      <c r="BO172" s="479"/>
      <c r="BP172" s="479"/>
      <c r="BQ172" s="479"/>
      <c r="BR172" s="479"/>
      <c r="BS172" s="479"/>
      <c r="BT172" s="479"/>
      <c r="BU172" s="479"/>
      <c r="BV172" s="479"/>
      <c r="BW172" s="479"/>
      <c r="BX172" s="479"/>
      <c r="BY172" s="479"/>
      <c r="BZ172" s="479"/>
      <c r="CA172" s="479"/>
      <c r="CB172" s="479"/>
      <c r="CC172" s="479"/>
      <c r="CD172" s="479"/>
      <c r="CE172" s="479"/>
    </row>
    <row r="173" ht="18.0" customHeight="1">
      <c r="A173" s="479"/>
      <c r="B173" s="482"/>
      <c r="C173" s="479"/>
      <c r="D173" s="479"/>
      <c r="E173" s="479"/>
      <c r="F173" s="479"/>
      <c r="G173" s="479"/>
      <c r="H173" s="479"/>
      <c r="I173" s="479"/>
      <c r="J173" s="479"/>
      <c r="K173" s="479"/>
      <c r="L173" s="479"/>
      <c r="M173" s="479"/>
      <c r="N173" s="479"/>
      <c r="O173" s="479"/>
      <c r="P173" s="479"/>
      <c r="Q173" s="479"/>
      <c r="R173" s="479"/>
      <c r="S173" s="479"/>
      <c r="T173" s="479"/>
      <c r="U173" s="479"/>
      <c r="V173" s="479"/>
      <c r="W173" s="479"/>
      <c r="X173" s="479"/>
      <c r="Y173" s="479"/>
      <c r="Z173" s="479"/>
      <c r="AA173" s="479"/>
      <c r="AB173" s="479"/>
      <c r="AC173" s="479"/>
      <c r="AD173" s="479"/>
      <c r="AE173" s="479"/>
      <c r="AF173" s="479"/>
      <c r="AG173" s="479"/>
      <c r="AH173" s="479"/>
      <c r="AI173" s="479"/>
      <c r="AJ173" s="479"/>
      <c r="AK173" s="479"/>
      <c r="AL173" s="479"/>
      <c r="AM173" s="479"/>
      <c r="AN173" s="479"/>
      <c r="AO173" s="479"/>
      <c r="AP173" s="479"/>
      <c r="AQ173" s="479"/>
      <c r="AR173" s="479"/>
      <c r="AS173" s="479"/>
      <c r="AT173" s="479"/>
      <c r="AU173" s="479"/>
      <c r="AV173" s="479"/>
      <c r="AW173" s="479"/>
      <c r="AX173" s="479"/>
      <c r="AY173" s="479"/>
      <c r="AZ173" s="479"/>
      <c r="BA173" s="479"/>
      <c r="BB173" s="479"/>
      <c r="BC173" s="479"/>
      <c r="BD173" s="479"/>
      <c r="BE173" s="479"/>
      <c r="BF173" s="479"/>
      <c r="BG173" s="479"/>
      <c r="BH173" s="479"/>
      <c r="BI173" s="479"/>
      <c r="BJ173" s="479"/>
      <c r="BK173" s="479"/>
      <c r="BL173" s="479"/>
      <c r="BM173" s="479"/>
      <c r="BN173" s="479"/>
      <c r="BO173" s="479"/>
      <c r="BP173" s="479"/>
      <c r="BQ173" s="479"/>
      <c r="BR173" s="479"/>
      <c r="BS173" s="479"/>
      <c r="BT173" s="479"/>
      <c r="BU173" s="479"/>
      <c r="BV173" s="479"/>
      <c r="BW173" s="479"/>
      <c r="BX173" s="479"/>
      <c r="BY173" s="479"/>
      <c r="BZ173" s="479"/>
      <c r="CA173" s="479"/>
      <c r="CB173" s="479"/>
      <c r="CC173" s="479"/>
      <c r="CD173" s="479"/>
      <c r="CE173" s="479"/>
    </row>
    <row r="174" ht="18.0" customHeight="1">
      <c r="A174" s="479"/>
      <c r="B174" s="482"/>
      <c r="C174" s="479"/>
      <c r="D174" s="479"/>
      <c r="E174" s="479"/>
      <c r="F174" s="479"/>
      <c r="G174" s="479"/>
      <c r="H174" s="479"/>
      <c r="I174" s="479"/>
      <c r="J174" s="479"/>
      <c r="K174" s="479"/>
      <c r="L174" s="479"/>
      <c r="M174" s="479"/>
      <c r="N174" s="479"/>
      <c r="O174" s="479"/>
      <c r="P174" s="479"/>
      <c r="Q174" s="479"/>
      <c r="R174" s="479"/>
      <c r="S174" s="479"/>
      <c r="T174" s="479"/>
      <c r="U174" s="479"/>
      <c r="V174" s="479"/>
      <c r="W174" s="479"/>
      <c r="X174" s="479"/>
      <c r="Y174" s="479"/>
      <c r="Z174" s="479"/>
      <c r="AA174" s="479"/>
      <c r="AB174" s="479"/>
      <c r="AC174" s="479"/>
      <c r="AD174" s="479"/>
      <c r="AE174" s="479"/>
      <c r="AF174" s="479"/>
      <c r="AG174" s="479"/>
      <c r="AH174" s="479"/>
      <c r="AI174" s="479"/>
      <c r="AJ174" s="479"/>
      <c r="AK174" s="479"/>
      <c r="AL174" s="479"/>
      <c r="AM174" s="479"/>
      <c r="AN174" s="479"/>
      <c r="AO174" s="479"/>
      <c r="AP174" s="479"/>
      <c r="AQ174" s="479"/>
      <c r="AR174" s="479"/>
      <c r="AS174" s="479"/>
      <c r="AT174" s="479"/>
      <c r="AU174" s="479"/>
      <c r="AV174" s="479"/>
      <c r="AW174" s="479"/>
      <c r="AX174" s="479"/>
      <c r="AY174" s="479"/>
      <c r="AZ174" s="479"/>
      <c r="BA174" s="479"/>
      <c r="BB174" s="479"/>
      <c r="BC174" s="479"/>
      <c r="BD174" s="479"/>
      <c r="BE174" s="479"/>
      <c r="BF174" s="479"/>
      <c r="BG174" s="479"/>
      <c r="BH174" s="479"/>
      <c r="BI174" s="479"/>
      <c r="BJ174" s="479"/>
      <c r="BK174" s="479"/>
      <c r="BL174" s="479"/>
      <c r="BM174" s="479"/>
      <c r="BN174" s="479"/>
      <c r="BO174" s="479"/>
      <c r="BP174" s="479"/>
      <c r="BQ174" s="479"/>
      <c r="BR174" s="479"/>
      <c r="BS174" s="479"/>
      <c r="BT174" s="479"/>
      <c r="BU174" s="479"/>
      <c r="BV174" s="479"/>
      <c r="BW174" s="479"/>
      <c r="BX174" s="479"/>
      <c r="BY174" s="479"/>
      <c r="BZ174" s="479"/>
      <c r="CA174" s="479"/>
      <c r="CB174" s="479"/>
      <c r="CC174" s="479"/>
      <c r="CD174" s="479"/>
      <c r="CE174" s="479"/>
    </row>
    <row r="175" ht="18.0" customHeight="1">
      <c r="A175" s="479"/>
      <c r="B175" s="482"/>
      <c r="C175" s="479"/>
      <c r="D175" s="479"/>
      <c r="E175" s="479"/>
      <c r="F175" s="479"/>
      <c r="G175" s="479"/>
      <c r="H175" s="479"/>
      <c r="I175" s="479"/>
      <c r="J175" s="479"/>
      <c r="K175" s="479"/>
      <c r="L175" s="479"/>
      <c r="M175" s="479"/>
      <c r="N175" s="479"/>
      <c r="O175" s="479"/>
      <c r="P175" s="479"/>
      <c r="Q175" s="479"/>
      <c r="R175" s="479"/>
      <c r="S175" s="479"/>
      <c r="T175" s="479"/>
      <c r="U175" s="479"/>
      <c r="V175" s="479"/>
      <c r="W175" s="479"/>
      <c r="X175" s="479"/>
      <c r="Y175" s="479"/>
      <c r="Z175" s="479"/>
      <c r="AA175" s="479"/>
      <c r="AB175" s="479"/>
      <c r="AC175" s="479"/>
      <c r="AD175" s="479"/>
      <c r="AE175" s="479"/>
      <c r="AF175" s="479"/>
      <c r="AG175" s="479"/>
      <c r="AH175" s="479"/>
      <c r="AI175" s="479"/>
      <c r="AJ175" s="479"/>
      <c r="AK175" s="479"/>
      <c r="AL175" s="479"/>
      <c r="AM175" s="479"/>
      <c r="AN175" s="479"/>
      <c r="AO175" s="479"/>
      <c r="AP175" s="479"/>
      <c r="AQ175" s="479"/>
      <c r="AR175" s="479"/>
      <c r="AS175" s="479"/>
      <c r="AT175" s="479"/>
      <c r="AU175" s="479"/>
      <c r="AV175" s="479"/>
      <c r="AW175" s="479"/>
      <c r="AX175" s="479"/>
      <c r="AY175" s="479"/>
      <c r="AZ175" s="479"/>
      <c r="BA175" s="479"/>
      <c r="BB175" s="479"/>
      <c r="BC175" s="479"/>
      <c r="BD175" s="479"/>
      <c r="BE175" s="479"/>
      <c r="BF175" s="479"/>
      <c r="BG175" s="479"/>
      <c r="BH175" s="479"/>
      <c r="BI175" s="479"/>
      <c r="BJ175" s="479"/>
      <c r="BK175" s="479"/>
      <c r="BL175" s="479"/>
      <c r="BM175" s="479"/>
      <c r="BN175" s="479"/>
      <c r="BO175" s="479"/>
      <c r="BP175" s="479"/>
      <c r="BQ175" s="479"/>
      <c r="BR175" s="479"/>
      <c r="BS175" s="479"/>
      <c r="BT175" s="479"/>
      <c r="BU175" s="479"/>
      <c r="BV175" s="479"/>
      <c r="BW175" s="479"/>
      <c r="BX175" s="479"/>
      <c r="BY175" s="479"/>
      <c r="BZ175" s="479"/>
      <c r="CA175" s="479"/>
      <c r="CB175" s="479"/>
      <c r="CC175" s="479"/>
      <c r="CD175" s="479"/>
      <c r="CE175" s="479"/>
    </row>
    <row r="176" ht="18.0" customHeight="1">
      <c r="A176" s="479"/>
      <c r="B176" s="482"/>
      <c r="C176" s="479"/>
      <c r="D176" s="479"/>
      <c r="E176" s="479"/>
      <c r="F176" s="479"/>
      <c r="G176" s="479"/>
      <c r="H176" s="479"/>
      <c r="I176" s="479"/>
      <c r="J176" s="479"/>
      <c r="K176" s="479"/>
      <c r="L176" s="479"/>
      <c r="M176" s="479"/>
      <c r="N176" s="479"/>
      <c r="O176" s="479"/>
      <c r="P176" s="479"/>
      <c r="Q176" s="479"/>
      <c r="R176" s="479"/>
      <c r="S176" s="479"/>
      <c r="T176" s="479"/>
      <c r="U176" s="479"/>
      <c r="V176" s="479"/>
      <c r="W176" s="479"/>
      <c r="X176" s="479"/>
      <c r="Y176" s="479"/>
      <c r="Z176" s="479"/>
      <c r="AA176" s="479"/>
      <c r="AB176" s="479"/>
      <c r="AC176" s="479"/>
      <c r="AD176" s="479"/>
      <c r="AE176" s="479"/>
      <c r="AF176" s="479"/>
      <c r="AG176" s="479"/>
      <c r="AH176" s="479"/>
      <c r="AI176" s="479"/>
      <c r="AJ176" s="479"/>
      <c r="AK176" s="479"/>
      <c r="AL176" s="479"/>
      <c r="AM176" s="479"/>
      <c r="AN176" s="479"/>
      <c r="AO176" s="479"/>
      <c r="AP176" s="479"/>
      <c r="AQ176" s="479"/>
      <c r="AR176" s="479"/>
      <c r="AS176" s="479"/>
      <c r="AT176" s="479"/>
      <c r="AU176" s="479"/>
      <c r="AV176" s="479"/>
      <c r="AW176" s="479"/>
      <c r="AX176" s="479"/>
      <c r="AY176" s="479"/>
      <c r="AZ176" s="479"/>
      <c r="BA176" s="479"/>
      <c r="BB176" s="479"/>
      <c r="BC176" s="479"/>
      <c r="BD176" s="479"/>
      <c r="BE176" s="479"/>
      <c r="BF176" s="479"/>
      <c r="BG176" s="479"/>
      <c r="BH176" s="479"/>
      <c r="BI176" s="479"/>
      <c r="BJ176" s="479"/>
      <c r="BK176" s="479"/>
      <c r="BL176" s="479"/>
      <c r="BM176" s="479"/>
      <c r="BN176" s="479"/>
      <c r="BO176" s="479"/>
      <c r="BP176" s="479"/>
      <c r="BQ176" s="479"/>
      <c r="BR176" s="479"/>
      <c r="BS176" s="479"/>
      <c r="BT176" s="479"/>
      <c r="BU176" s="479"/>
      <c r="BV176" s="479"/>
      <c r="BW176" s="479"/>
      <c r="BX176" s="479"/>
      <c r="BY176" s="479"/>
      <c r="BZ176" s="479"/>
      <c r="CA176" s="479"/>
      <c r="CB176" s="479"/>
      <c r="CC176" s="479"/>
      <c r="CD176" s="479"/>
      <c r="CE176" s="479"/>
    </row>
    <row r="177" ht="18.0" customHeight="1">
      <c r="A177" s="479"/>
      <c r="B177" s="482"/>
      <c r="C177" s="479"/>
      <c r="D177" s="479"/>
      <c r="E177" s="479"/>
      <c r="F177" s="479"/>
      <c r="G177" s="479"/>
      <c r="H177" s="479"/>
      <c r="I177" s="479"/>
      <c r="J177" s="479"/>
      <c r="K177" s="479"/>
      <c r="L177" s="479"/>
      <c r="M177" s="479"/>
      <c r="N177" s="479"/>
      <c r="O177" s="479"/>
      <c r="P177" s="479"/>
      <c r="Q177" s="479"/>
      <c r="R177" s="479"/>
      <c r="S177" s="479"/>
      <c r="T177" s="479"/>
      <c r="U177" s="479"/>
      <c r="V177" s="479"/>
      <c r="W177" s="479"/>
      <c r="X177" s="479"/>
      <c r="Y177" s="479"/>
      <c r="Z177" s="479"/>
      <c r="AA177" s="479"/>
      <c r="AB177" s="479"/>
      <c r="AC177" s="479"/>
      <c r="AD177" s="479"/>
      <c r="AE177" s="479"/>
      <c r="AF177" s="479"/>
      <c r="AG177" s="479"/>
      <c r="AH177" s="479"/>
      <c r="AI177" s="479"/>
      <c r="AJ177" s="479"/>
      <c r="AK177" s="479"/>
      <c r="AL177" s="479"/>
      <c r="AM177" s="479"/>
      <c r="AN177" s="479"/>
      <c r="AO177" s="479"/>
      <c r="AP177" s="479"/>
      <c r="AQ177" s="479"/>
      <c r="AR177" s="479"/>
      <c r="AS177" s="479"/>
      <c r="AT177" s="479"/>
      <c r="AU177" s="479"/>
      <c r="AV177" s="479"/>
      <c r="AW177" s="479"/>
      <c r="AX177" s="479"/>
      <c r="AY177" s="479"/>
      <c r="AZ177" s="479"/>
      <c r="BA177" s="479"/>
      <c r="BB177" s="479"/>
      <c r="BC177" s="479"/>
      <c r="BD177" s="479"/>
      <c r="BE177" s="479"/>
      <c r="BF177" s="479"/>
      <c r="BG177" s="479"/>
      <c r="BH177" s="479"/>
      <c r="BI177" s="479"/>
      <c r="BJ177" s="479"/>
      <c r="BK177" s="479"/>
      <c r="BL177" s="479"/>
      <c r="BM177" s="479"/>
      <c r="BN177" s="479"/>
      <c r="BO177" s="479"/>
      <c r="BP177" s="479"/>
      <c r="BQ177" s="479"/>
      <c r="BR177" s="479"/>
      <c r="BS177" s="479"/>
      <c r="BT177" s="479"/>
      <c r="BU177" s="479"/>
      <c r="BV177" s="479"/>
      <c r="BW177" s="479"/>
      <c r="BX177" s="479"/>
      <c r="BY177" s="479"/>
      <c r="BZ177" s="479"/>
      <c r="CA177" s="479"/>
      <c r="CB177" s="479"/>
      <c r="CC177" s="479"/>
      <c r="CD177" s="479"/>
      <c r="CE177" s="479"/>
    </row>
    <row r="178" ht="18.0" customHeight="1">
      <c r="A178" s="479"/>
      <c r="B178" s="482"/>
      <c r="C178" s="479"/>
      <c r="D178" s="479"/>
      <c r="E178" s="479"/>
      <c r="F178" s="479"/>
      <c r="G178" s="479"/>
      <c r="H178" s="479"/>
      <c r="I178" s="479"/>
      <c r="J178" s="479"/>
      <c r="K178" s="479"/>
      <c r="L178" s="479"/>
      <c r="M178" s="479"/>
      <c r="N178" s="479"/>
      <c r="O178" s="479"/>
      <c r="P178" s="479"/>
      <c r="Q178" s="479"/>
      <c r="R178" s="479"/>
      <c r="S178" s="479"/>
      <c r="T178" s="479"/>
      <c r="U178" s="479"/>
      <c r="V178" s="479"/>
      <c r="W178" s="479"/>
      <c r="X178" s="479"/>
      <c r="Y178" s="479"/>
      <c r="Z178" s="479"/>
      <c r="AA178" s="479"/>
      <c r="AB178" s="479"/>
      <c r="AC178" s="479"/>
      <c r="AD178" s="479"/>
      <c r="AE178" s="479"/>
      <c r="AF178" s="479"/>
      <c r="AG178" s="479"/>
      <c r="AH178" s="479"/>
      <c r="AI178" s="479"/>
      <c r="AJ178" s="479"/>
      <c r="AK178" s="479"/>
      <c r="AL178" s="479"/>
      <c r="AM178" s="479"/>
      <c r="AN178" s="479"/>
      <c r="AO178" s="479"/>
      <c r="AP178" s="479"/>
      <c r="AQ178" s="479"/>
      <c r="AR178" s="479"/>
      <c r="AS178" s="479"/>
      <c r="AT178" s="479"/>
      <c r="AU178" s="479"/>
      <c r="AV178" s="479"/>
      <c r="AW178" s="479"/>
      <c r="AX178" s="479"/>
      <c r="AY178" s="479"/>
      <c r="AZ178" s="479"/>
      <c r="BA178" s="479"/>
      <c r="BB178" s="479"/>
      <c r="BC178" s="479"/>
      <c r="BD178" s="479"/>
      <c r="BE178" s="479"/>
      <c r="BF178" s="479"/>
      <c r="BG178" s="479"/>
      <c r="BH178" s="479"/>
      <c r="BI178" s="479"/>
      <c r="BJ178" s="479"/>
      <c r="BK178" s="479"/>
      <c r="BL178" s="479"/>
      <c r="BM178" s="479"/>
      <c r="BN178" s="479"/>
      <c r="BO178" s="479"/>
      <c r="BP178" s="479"/>
      <c r="BQ178" s="479"/>
      <c r="BR178" s="479"/>
      <c r="BS178" s="479"/>
      <c r="BT178" s="479"/>
      <c r="BU178" s="479"/>
      <c r="BV178" s="479"/>
      <c r="BW178" s="479"/>
      <c r="BX178" s="479"/>
      <c r="BY178" s="479"/>
      <c r="BZ178" s="479"/>
      <c r="CA178" s="479"/>
      <c r="CB178" s="479"/>
      <c r="CC178" s="479"/>
      <c r="CD178" s="479"/>
      <c r="CE178" s="479"/>
    </row>
    <row r="179" ht="18.0" customHeight="1">
      <c r="A179" s="479"/>
      <c r="B179" s="482"/>
      <c r="C179" s="479"/>
      <c r="D179" s="479"/>
      <c r="E179" s="479"/>
      <c r="F179" s="479"/>
      <c r="G179" s="479"/>
      <c r="H179" s="479"/>
      <c r="I179" s="479"/>
      <c r="J179" s="479"/>
      <c r="K179" s="479"/>
      <c r="L179" s="479"/>
      <c r="M179" s="479"/>
      <c r="N179" s="479"/>
      <c r="O179" s="479"/>
      <c r="P179" s="479"/>
      <c r="Q179" s="479"/>
      <c r="R179" s="479"/>
      <c r="S179" s="479"/>
      <c r="T179" s="479"/>
      <c r="U179" s="479"/>
      <c r="V179" s="479"/>
      <c r="W179" s="479"/>
      <c r="X179" s="479"/>
      <c r="Y179" s="479"/>
      <c r="Z179" s="479"/>
      <c r="AA179" s="479"/>
      <c r="AB179" s="479"/>
      <c r="AC179" s="479"/>
      <c r="AD179" s="479"/>
      <c r="AE179" s="479"/>
      <c r="AF179" s="479"/>
      <c r="AG179" s="479"/>
      <c r="AH179" s="479"/>
      <c r="AI179" s="479"/>
      <c r="AJ179" s="479"/>
      <c r="AK179" s="479"/>
      <c r="AL179" s="479"/>
      <c r="AM179" s="479"/>
      <c r="AN179" s="479"/>
      <c r="AO179" s="479"/>
      <c r="AP179" s="479"/>
      <c r="AQ179" s="479"/>
      <c r="AR179" s="479"/>
      <c r="AS179" s="479"/>
      <c r="AT179" s="479"/>
      <c r="AU179" s="479"/>
      <c r="AV179" s="479"/>
      <c r="AW179" s="479"/>
      <c r="AX179" s="479"/>
      <c r="AY179" s="479"/>
      <c r="AZ179" s="479"/>
      <c r="BA179" s="479"/>
      <c r="BB179" s="479"/>
      <c r="BC179" s="479"/>
      <c r="BD179" s="479"/>
      <c r="BE179" s="479"/>
      <c r="BF179" s="479"/>
      <c r="BG179" s="479"/>
      <c r="BH179" s="479"/>
      <c r="BI179" s="479"/>
      <c r="BJ179" s="479"/>
      <c r="BK179" s="479"/>
      <c r="BL179" s="479"/>
      <c r="BM179" s="479"/>
      <c r="BN179" s="479"/>
      <c r="BO179" s="479"/>
      <c r="BP179" s="479"/>
      <c r="BQ179" s="479"/>
      <c r="BR179" s="479"/>
      <c r="BS179" s="479"/>
      <c r="BT179" s="479"/>
      <c r="BU179" s="479"/>
      <c r="BV179" s="479"/>
      <c r="BW179" s="479"/>
      <c r="BX179" s="479"/>
      <c r="BY179" s="479"/>
      <c r="BZ179" s="479"/>
      <c r="CA179" s="479"/>
      <c r="CB179" s="479"/>
      <c r="CC179" s="479"/>
      <c r="CD179" s="479"/>
      <c r="CE179" s="479"/>
    </row>
    <row r="180" ht="18.0" customHeight="1">
      <c r="A180" s="479"/>
      <c r="B180" s="482"/>
      <c r="C180" s="479"/>
      <c r="D180" s="479"/>
      <c r="E180" s="479"/>
      <c r="F180" s="479"/>
      <c r="G180" s="479"/>
      <c r="H180" s="479"/>
      <c r="I180" s="479"/>
      <c r="J180" s="479"/>
      <c r="K180" s="479"/>
      <c r="L180" s="479"/>
      <c r="M180" s="479"/>
      <c r="N180" s="479"/>
      <c r="O180" s="479"/>
      <c r="P180" s="479"/>
      <c r="Q180" s="479"/>
      <c r="R180" s="479"/>
      <c r="S180" s="479"/>
      <c r="T180" s="479"/>
      <c r="U180" s="479"/>
      <c r="V180" s="479"/>
      <c r="W180" s="479"/>
      <c r="X180" s="479"/>
      <c r="Y180" s="479"/>
      <c r="Z180" s="479"/>
      <c r="AA180" s="479"/>
      <c r="AB180" s="479"/>
      <c r="AC180" s="479"/>
      <c r="AD180" s="479"/>
      <c r="AE180" s="479"/>
      <c r="AF180" s="479"/>
      <c r="AG180" s="479"/>
      <c r="AH180" s="479"/>
      <c r="AI180" s="479"/>
      <c r="AJ180" s="479"/>
      <c r="AK180" s="479"/>
      <c r="AL180" s="479"/>
      <c r="AM180" s="479"/>
      <c r="AN180" s="479"/>
      <c r="AO180" s="479"/>
      <c r="AP180" s="479"/>
      <c r="AQ180" s="479"/>
      <c r="AR180" s="479"/>
      <c r="AS180" s="479"/>
      <c r="AT180" s="479"/>
      <c r="AU180" s="479"/>
      <c r="AV180" s="479"/>
      <c r="AW180" s="479"/>
      <c r="AX180" s="479"/>
      <c r="AY180" s="479"/>
      <c r="AZ180" s="479"/>
      <c r="BA180" s="479"/>
      <c r="BB180" s="479"/>
      <c r="BC180" s="479"/>
      <c r="BD180" s="479"/>
      <c r="BE180" s="479"/>
      <c r="BF180" s="479"/>
      <c r="BG180" s="479"/>
      <c r="BH180" s="479"/>
      <c r="BI180" s="479"/>
      <c r="BJ180" s="479"/>
      <c r="BK180" s="479"/>
      <c r="BL180" s="479"/>
      <c r="BM180" s="479"/>
      <c r="BN180" s="479"/>
      <c r="BO180" s="479"/>
      <c r="BP180" s="479"/>
      <c r="BQ180" s="479"/>
      <c r="BR180" s="479"/>
      <c r="BS180" s="479"/>
      <c r="BT180" s="479"/>
      <c r="BU180" s="479"/>
      <c r="BV180" s="479"/>
      <c r="BW180" s="479"/>
      <c r="BX180" s="479"/>
      <c r="BY180" s="479"/>
      <c r="BZ180" s="479"/>
      <c r="CA180" s="479"/>
      <c r="CB180" s="479"/>
      <c r="CC180" s="479"/>
      <c r="CD180" s="479"/>
      <c r="CE180" s="479"/>
    </row>
    <row r="181" ht="18.0" customHeight="1">
      <c r="A181" s="479"/>
      <c r="B181" s="482"/>
      <c r="C181" s="479"/>
      <c r="D181" s="479"/>
      <c r="E181" s="479"/>
      <c r="F181" s="479"/>
      <c r="G181" s="479"/>
      <c r="H181" s="479"/>
      <c r="I181" s="479"/>
      <c r="J181" s="479"/>
      <c r="K181" s="479"/>
      <c r="L181" s="479"/>
      <c r="M181" s="479"/>
      <c r="N181" s="479"/>
      <c r="O181" s="479"/>
      <c r="P181" s="479"/>
      <c r="Q181" s="479"/>
      <c r="R181" s="479"/>
      <c r="S181" s="479"/>
      <c r="T181" s="479"/>
      <c r="U181" s="479"/>
      <c r="V181" s="479"/>
      <c r="W181" s="479"/>
      <c r="X181" s="479"/>
      <c r="Y181" s="479"/>
      <c r="Z181" s="479"/>
      <c r="AA181" s="479"/>
      <c r="AB181" s="479"/>
      <c r="AC181" s="479"/>
      <c r="AD181" s="479"/>
      <c r="AE181" s="479"/>
      <c r="AF181" s="479"/>
      <c r="AG181" s="479"/>
      <c r="AH181" s="479"/>
      <c r="AI181" s="479"/>
      <c r="AJ181" s="479"/>
      <c r="AK181" s="479"/>
      <c r="AL181" s="479"/>
      <c r="AM181" s="479"/>
      <c r="AN181" s="479"/>
      <c r="AO181" s="479"/>
      <c r="AP181" s="479"/>
      <c r="AQ181" s="479"/>
      <c r="AR181" s="479"/>
      <c r="AS181" s="479"/>
      <c r="AT181" s="479"/>
      <c r="AU181" s="479"/>
      <c r="AV181" s="479"/>
      <c r="AW181" s="479"/>
      <c r="AX181" s="479"/>
      <c r="AY181" s="479"/>
      <c r="AZ181" s="479"/>
      <c r="BA181" s="479"/>
      <c r="BB181" s="479"/>
      <c r="BC181" s="479"/>
      <c r="BD181" s="479"/>
      <c r="BE181" s="479"/>
      <c r="BF181" s="479"/>
      <c r="BG181" s="479"/>
      <c r="BH181" s="479"/>
      <c r="BI181" s="479"/>
      <c r="BJ181" s="479"/>
      <c r="BK181" s="479"/>
      <c r="BL181" s="479"/>
      <c r="BM181" s="479"/>
      <c r="BN181" s="479"/>
      <c r="BO181" s="479"/>
      <c r="BP181" s="479"/>
      <c r="BQ181" s="479"/>
      <c r="BR181" s="479"/>
      <c r="BS181" s="479"/>
      <c r="BT181" s="479"/>
      <c r="BU181" s="479"/>
      <c r="BV181" s="479"/>
      <c r="BW181" s="479"/>
      <c r="BX181" s="479"/>
      <c r="BY181" s="479"/>
      <c r="BZ181" s="479"/>
      <c r="CA181" s="479"/>
      <c r="CB181" s="479"/>
      <c r="CC181" s="479"/>
      <c r="CD181" s="479"/>
      <c r="CE181" s="479"/>
    </row>
    <row r="182" ht="18.0" customHeight="1">
      <c r="A182" s="479"/>
      <c r="B182" s="482"/>
      <c r="C182" s="479"/>
      <c r="D182" s="479"/>
      <c r="E182" s="479"/>
      <c r="F182" s="479"/>
      <c r="G182" s="479"/>
      <c r="H182" s="479"/>
      <c r="I182" s="479"/>
      <c r="J182" s="479"/>
      <c r="K182" s="479"/>
      <c r="L182" s="479"/>
      <c r="M182" s="479"/>
      <c r="N182" s="479"/>
      <c r="O182" s="479"/>
      <c r="P182" s="479"/>
      <c r="Q182" s="479"/>
      <c r="R182" s="479"/>
      <c r="S182" s="479"/>
      <c r="T182" s="479"/>
      <c r="U182" s="479"/>
      <c r="V182" s="479"/>
      <c r="W182" s="479"/>
      <c r="X182" s="479"/>
      <c r="Y182" s="479"/>
      <c r="Z182" s="479"/>
      <c r="AA182" s="479"/>
      <c r="AB182" s="479"/>
      <c r="AC182" s="479"/>
      <c r="AD182" s="479"/>
      <c r="AE182" s="479"/>
      <c r="AF182" s="479"/>
      <c r="AG182" s="479"/>
      <c r="AH182" s="479"/>
      <c r="AI182" s="479"/>
      <c r="AJ182" s="479"/>
      <c r="AK182" s="479"/>
      <c r="AL182" s="479"/>
      <c r="AM182" s="479"/>
      <c r="AN182" s="479"/>
      <c r="AO182" s="479"/>
      <c r="AP182" s="479"/>
      <c r="AQ182" s="479"/>
      <c r="AR182" s="479"/>
      <c r="AS182" s="479"/>
      <c r="AT182" s="479"/>
      <c r="AU182" s="479"/>
      <c r="AV182" s="479"/>
      <c r="AW182" s="479"/>
      <c r="AX182" s="479"/>
      <c r="AY182" s="479"/>
      <c r="AZ182" s="479"/>
      <c r="BA182" s="479"/>
      <c r="BB182" s="479"/>
      <c r="BC182" s="479"/>
      <c r="BD182" s="479"/>
      <c r="BE182" s="479"/>
      <c r="BF182" s="479"/>
      <c r="BG182" s="479"/>
      <c r="BH182" s="479"/>
      <c r="BI182" s="479"/>
      <c r="BJ182" s="479"/>
      <c r="BK182" s="479"/>
      <c r="BL182" s="479"/>
      <c r="BM182" s="479"/>
      <c r="BN182" s="479"/>
      <c r="BO182" s="479"/>
      <c r="BP182" s="479"/>
      <c r="BQ182" s="479"/>
      <c r="BR182" s="479"/>
      <c r="BS182" s="479"/>
      <c r="BT182" s="479"/>
      <c r="BU182" s="479"/>
      <c r="BV182" s="479"/>
      <c r="BW182" s="479"/>
      <c r="BX182" s="479"/>
      <c r="BY182" s="479"/>
      <c r="BZ182" s="479"/>
      <c r="CA182" s="479"/>
      <c r="CB182" s="479"/>
      <c r="CC182" s="479"/>
      <c r="CD182" s="479"/>
      <c r="CE182" s="479"/>
    </row>
    <row r="183" ht="18.0" customHeight="1">
      <c r="A183" s="479"/>
      <c r="B183" s="482"/>
      <c r="C183" s="479"/>
      <c r="D183" s="479"/>
      <c r="E183" s="479"/>
      <c r="F183" s="479"/>
      <c r="G183" s="479"/>
      <c r="H183" s="479"/>
      <c r="I183" s="479"/>
      <c r="J183" s="479"/>
      <c r="K183" s="479"/>
      <c r="L183" s="479"/>
      <c r="M183" s="479"/>
      <c r="N183" s="479"/>
      <c r="O183" s="479"/>
      <c r="P183" s="479"/>
      <c r="Q183" s="479"/>
      <c r="R183" s="479"/>
      <c r="S183" s="479"/>
      <c r="T183" s="479"/>
      <c r="U183" s="479"/>
      <c r="V183" s="479"/>
      <c r="W183" s="479"/>
      <c r="X183" s="479"/>
      <c r="Y183" s="479"/>
      <c r="Z183" s="479"/>
      <c r="AA183" s="479"/>
      <c r="AB183" s="479"/>
      <c r="AC183" s="479"/>
      <c r="AD183" s="479"/>
      <c r="AE183" s="479"/>
      <c r="AF183" s="479"/>
      <c r="AG183" s="479"/>
      <c r="AH183" s="479"/>
      <c r="AI183" s="479"/>
      <c r="AJ183" s="479"/>
      <c r="AK183" s="479"/>
      <c r="AL183" s="479"/>
      <c r="AM183" s="479"/>
      <c r="AN183" s="479"/>
      <c r="AO183" s="479"/>
      <c r="AP183" s="479"/>
      <c r="AQ183" s="479"/>
      <c r="AR183" s="479"/>
      <c r="AS183" s="479"/>
      <c r="AT183" s="479"/>
      <c r="AU183" s="479"/>
      <c r="AV183" s="479"/>
      <c r="AW183" s="479"/>
      <c r="AX183" s="479"/>
      <c r="AY183" s="479"/>
      <c r="AZ183" s="479"/>
      <c r="BA183" s="479"/>
      <c r="BB183" s="479"/>
      <c r="BC183" s="479"/>
      <c r="BD183" s="479"/>
      <c r="BE183" s="479"/>
      <c r="BF183" s="479"/>
      <c r="BG183" s="479"/>
      <c r="BH183" s="479"/>
      <c r="BI183" s="479"/>
      <c r="BJ183" s="479"/>
      <c r="BK183" s="479"/>
      <c r="BL183" s="479"/>
      <c r="BM183" s="479"/>
      <c r="BN183" s="479"/>
      <c r="BO183" s="479"/>
      <c r="BP183" s="479"/>
      <c r="BQ183" s="479"/>
      <c r="BR183" s="479"/>
      <c r="BS183" s="479"/>
      <c r="BT183" s="479"/>
      <c r="BU183" s="479"/>
      <c r="BV183" s="479"/>
      <c r="BW183" s="479"/>
      <c r="BX183" s="479"/>
      <c r="BY183" s="479"/>
      <c r="BZ183" s="479"/>
      <c r="CA183" s="479"/>
      <c r="CB183" s="479"/>
      <c r="CC183" s="479"/>
      <c r="CD183" s="479"/>
      <c r="CE183" s="479"/>
    </row>
    <row r="184" ht="18.0" customHeight="1">
      <c r="A184" s="479"/>
      <c r="B184" s="482"/>
      <c r="C184" s="479"/>
      <c r="D184" s="479"/>
      <c r="E184" s="479"/>
      <c r="F184" s="479"/>
      <c r="G184" s="479"/>
      <c r="H184" s="479"/>
      <c r="I184" s="479"/>
      <c r="J184" s="479"/>
      <c r="K184" s="479"/>
      <c r="L184" s="479"/>
      <c r="M184" s="479"/>
      <c r="N184" s="479"/>
      <c r="O184" s="479"/>
      <c r="P184" s="479"/>
      <c r="Q184" s="479"/>
      <c r="R184" s="479"/>
      <c r="S184" s="479"/>
      <c r="T184" s="479"/>
      <c r="U184" s="479"/>
      <c r="V184" s="479"/>
      <c r="W184" s="479"/>
      <c r="X184" s="479"/>
      <c r="Y184" s="479"/>
      <c r="Z184" s="479"/>
      <c r="AA184" s="479"/>
      <c r="AB184" s="479"/>
      <c r="AC184" s="479"/>
      <c r="AD184" s="479"/>
      <c r="AE184" s="479"/>
      <c r="AF184" s="479"/>
      <c r="AG184" s="479"/>
      <c r="AH184" s="479"/>
      <c r="AI184" s="479"/>
      <c r="AJ184" s="479"/>
      <c r="AK184" s="479"/>
      <c r="AL184" s="479"/>
      <c r="AM184" s="479"/>
      <c r="AN184" s="479"/>
      <c r="AO184" s="479"/>
      <c r="AP184" s="479"/>
      <c r="AQ184" s="479"/>
      <c r="AR184" s="479"/>
      <c r="AS184" s="479"/>
      <c r="AT184" s="479"/>
      <c r="AU184" s="479"/>
      <c r="AV184" s="479"/>
      <c r="AW184" s="479"/>
      <c r="AX184" s="479"/>
      <c r="AY184" s="479"/>
      <c r="AZ184" s="479"/>
      <c r="BA184" s="479"/>
      <c r="BB184" s="479"/>
      <c r="BC184" s="479"/>
      <c r="BD184" s="479"/>
      <c r="BE184" s="479"/>
      <c r="BF184" s="479"/>
      <c r="BG184" s="479"/>
      <c r="BH184" s="479"/>
      <c r="BI184" s="479"/>
      <c r="BJ184" s="479"/>
      <c r="BK184" s="479"/>
      <c r="BL184" s="479"/>
      <c r="BM184" s="479"/>
      <c r="BN184" s="479"/>
      <c r="BO184" s="479"/>
      <c r="BP184" s="479"/>
      <c r="BQ184" s="479"/>
      <c r="BR184" s="479"/>
      <c r="BS184" s="479"/>
      <c r="BT184" s="479"/>
      <c r="BU184" s="479"/>
      <c r="BV184" s="479"/>
      <c r="BW184" s="479"/>
      <c r="BX184" s="479"/>
      <c r="BY184" s="479"/>
      <c r="BZ184" s="479"/>
      <c r="CA184" s="479"/>
      <c r="CB184" s="479"/>
      <c r="CC184" s="479"/>
      <c r="CD184" s="479"/>
      <c r="CE184" s="479"/>
    </row>
    <row r="185" ht="18.0" customHeight="1">
      <c r="A185" s="479"/>
      <c r="B185" s="482"/>
      <c r="C185" s="479"/>
      <c r="D185" s="479"/>
      <c r="E185" s="479"/>
      <c r="F185" s="479"/>
      <c r="G185" s="479"/>
      <c r="H185" s="479"/>
      <c r="I185" s="479"/>
      <c r="J185" s="479"/>
      <c r="K185" s="479"/>
      <c r="L185" s="479"/>
      <c r="M185" s="479"/>
      <c r="N185" s="479"/>
      <c r="O185" s="479"/>
      <c r="P185" s="479"/>
      <c r="Q185" s="479"/>
      <c r="R185" s="479"/>
      <c r="S185" s="479"/>
      <c r="T185" s="479"/>
      <c r="U185" s="479"/>
      <c r="V185" s="479"/>
      <c r="W185" s="479"/>
      <c r="X185" s="479"/>
      <c r="Y185" s="479"/>
      <c r="Z185" s="479"/>
      <c r="AA185" s="479"/>
      <c r="AB185" s="479"/>
      <c r="AC185" s="479"/>
      <c r="AD185" s="479"/>
      <c r="AE185" s="479"/>
      <c r="AF185" s="479"/>
      <c r="AG185" s="479"/>
      <c r="AH185" s="479"/>
      <c r="AI185" s="479"/>
      <c r="AJ185" s="479"/>
      <c r="AK185" s="479"/>
      <c r="AL185" s="479"/>
      <c r="AM185" s="479"/>
      <c r="AN185" s="479"/>
      <c r="AO185" s="479"/>
      <c r="AP185" s="479"/>
      <c r="AQ185" s="479"/>
      <c r="AR185" s="479"/>
      <c r="AS185" s="479"/>
      <c r="AT185" s="479"/>
      <c r="AU185" s="479"/>
      <c r="AV185" s="479"/>
      <c r="AW185" s="479"/>
      <c r="AX185" s="479"/>
      <c r="AY185" s="479"/>
      <c r="AZ185" s="479"/>
      <c r="BA185" s="479"/>
      <c r="BB185" s="479"/>
      <c r="BC185" s="479"/>
      <c r="BD185" s="479"/>
      <c r="BE185" s="479"/>
      <c r="BF185" s="479"/>
      <c r="BG185" s="479"/>
      <c r="BH185" s="479"/>
      <c r="BI185" s="479"/>
      <c r="BJ185" s="479"/>
      <c r="BK185" s="479"/>
      <c r="BL185" s="479"/>
      <c r="BM185" s="479"/>
      <c r="BN185" s="479"/>
      <c r="BO185" s="479"/>
      <c r="BP185" s="479"/>
      <c r="BQ185" s="479"/>
      <c r="BR185" s="479"/>
      <c r="BS185" s="479"/>
      <c r="BT185" s="479"/>
      <c r="BU185" s="479"/>
      <c r="BV185" s="479"/>
      <c r="BW185" s="479"/>
      <c r="BX185" s="479"/>
      <c r="BY185" s="479"/>
      <c r="BZ185" s="479"/>
      <c r="CA185" s="479"/>
      <c r="CB185" s="479"/>
      <c r="CC185" s="479"/>
      <c r="CD185" s="479"/>
      <c r="CE185" s="479"/>
    </row>
    <row r="186" ht="18.0" customHeight="1">
      <c r="A186" s="479"/>
      <c r="B186" s="482"/>
      <c r="C186" s="479"/>
      <c r="D186" s="479"/>
      <c r="E186" s="479"/>
      <c r="F186" s="479"/>
      <c r="G186" s="479"/>
      <c r="H186" s="479"/>
      <c r="I186" s="479"/>
      <c r="J186" s="479"/>
      <c r="K186" s="479"/>
      <c r="L186" s="479"/>
      <c r="M186" s="479"/>
      <c r="N186" s="479"/>
      <c r="O186" s="479"/>
      <c r="P186" s="479"/>
      <c r="Q186" s="479"/>
      <c r="R186" s="479"/>
      <c r="S186" s="479"/>
      <c r="T186" s="479"/>
      <c r="U186" s="479"/>
      <c r="V186" s="479"/>
      <c r="W186" s="479"/>
      <c r="X186" s="479"/>
      <c r="Y186" s="479"/>
      <c r="Z186" s="479"/>
      <c r="AA186" s="479"/>
      <c r="AB186" s="479"/>
      <c r="AC186" s="479"/>
      <c r="AD186" s="479"/>
      <c r="AE186" s="479"/>
      <c r="AF186" s="479"/>
      <c r="AG186" s="479"/>
      <c r="AH186" s="479"/>
      <c r="AI186" s="479"/>
      <c r="AJ186" s="479"/>
      <c r="AK186" s="479"/>
      <c r="AL186" s="479"/>
      <c r="AM186" s="479"/>
      <c r="AN186" s="479"/>
      <c r="AO186" s="479"/>
      <c r="AP186" s="479"/>
      <c r="AQ186" s="479"/>
      <c r="AR186" s="479"/>
      <c r="AS186" s="479"/>
      <c r="AT186" s="479"/>
      <c r="AU186" s="479"/>
      <c r="AV186" s="479"/>
      <c r="AW186" s="479"/>
      <c r="AX186" s="479"/>
      <c r="AY186" s="479"/>
      <c r="AZ186" s="479"/>
      <c r="BA186" s="479"/>
      <c r="BB186" s="479"/>
      <c r="BC186" s="479"/>
      <c r="BD186" s="479"/>
      <c r="BE186" s="479"/>
      <c r="BF186" s="479"/>
      <c r="BG186" s="479"/>
      <c r="BH186" s="479"/>
      <c r="BI186" s="479"/>
      <c r="BJ186" s="479"/>
      <c r="BK186" s="479"/>
      <c r="BL186" s="479"/>
      <c r="BM186" s="479"/>
      <c r="BN186" s="479"/>
      <c r="BO186" s="479"/>
      <c r="BP186" s="479"/>
      <c r="BQ186" s="479"/>
      <c r="BR186" s="479"/>
      <c r="BS186" s="479"/>
      <c r="BT186" s="479"/>
      <c r="BU186" s="479"/>
      <c r="BV186" s="479"/>
      <c r="BW186" s="479"/>
      <c r="BX186" s="479"/>
      <c r="BY186" s="479"/>
      <c r="BZ186" s="479"/>
      <c r="CA186" s="479"/>
      <c r="CB186" s="479"/>
      <c r="CC186" s="479"/>
      <c r="CD186" s="479"/>
      <c r="CE186" s="479"/>
    </row>
    <row r="187" ht="18.0" customHeight="1">
      <c r="A187" s="479"/>
      <c r="B187" s="482"/>
      <c r="C187" s="479"/>
      <c r="D187" s="479"/>
      <c r="E187" s="479"/>
      <c r="F187" s="479"/>
      <c r="G187" s="479"/>
      <c r="H187" s="479"/>
      <c r="I187" s="479"/>
      <c r="J187" s="479"/>
      <c r="K187" s="479"/>
      <c r="L187" s="479"/>
      <c r="M187" s="479"/>
      <c r="N187" s="479"/>
      <c r="O187" s="479"/>
      <c r="P187" s="479"/>
      <c r="Q187" s="479"/>
      <c r="R187" s="479"/>
      <c r="S187" s="479"/>
      <c r="T187" s="479"/>
      <c r="U187" s="479"/>
      <c r="V187" s="479"/>
      <c r="W187" s="479"/>
      <c r="X187" s="479"/>
      <c r="Y187" s="479"/>
      <c r="Z187" s="479"/>
      <c r="AA187" s="479"/>
      <c r="AB187" s="479"/>
      <c r="AC187" s="479"/>
      <c r="AD187" s="479"/>
      <c r="AE187" s="479"/>
      <c r="AF187" s="479"/>
      <c r="AG187" s="479"/>
      <c r="AH187" s="479"/>
      <c r="AI187" s="479"/>
      <c r="AJ187" s="479"/>
      <c r="AK187" s="479"/>
      <c r="AL187" s="479"/>
      <c r="AM187" s="479"/>
      <c r="AN187" s="479"/>
      <c r="AO187" s="479"/>
      <c r="AP187" s="479"/>
      <c r="AQ187" s="479"/>
      <c r="AR187" s="479"/>
      <c r="AS187" s="479"/>
      <c r="AT187" s="479"/>
      <c r="AU187" s="479"/>
      <c r="AV187" s="479"/>
      <c r="AW187" s="479"/>
      <c r="AX187" s="479"/>
      <c r="AY187" s="479"/>
      <c r="AZ187" s="479"/>
      <c r="BA187" s="479"/>
      <c r="BB187" s="479"/>
      <c r="BC187" s="479"/>
      <c r="BD187" s="479"/>
      <c r="BE187" s="479"/>
      <c r="BF187" s="479"/>
      <c r="BG187" s="479"/>
      <c r="BH187" s="479"/>
      <c r="BI187" s="479"/>
      <c r="BJ187" s="479"/>
      <c r="BK187" s="479"/>
      <c r="BL187" s="479"/>
      <c r="BM187" s="479"/>
      <c r="BN187" s="479"/>
      <c r="BO187" s="479"/>
      <c r="BP187" s="479"/>
      <c r="BQ187" s="479"/>
      <c r="BR187" s="479"/>
      <c r="BS187" s="479"/>
      <c r="BT187" s="479"/>
      <c r="BU187" s="479"/>
      <c r="BV187" s="479"/>
      <c r="BW187" s="479"/>
      <c r="BX187" s="479"/>
      <c r="BY187" s="479"/>
      <c r="BZ187" s="479"/>
      <c r="CA187" s="479"/>
      <c r="CB187" s="479"/>
      <c r="CC187" s="479"/>
      <c r="CD187" s="479"/>
      <c r="CE187" s="479"/>
    </row>
    <row r="188" ht="18.0" customHeight="1">
      <c r="A188" s="479"/>
      <c r="B188" s="482"/>
      <c r="C188" s="479"/>
      <c r="D188" s="479"/>
      <c r="E188" s="479"/>
      <c r="F188" s="479"/>
      <c r="G188" s="479"/>
      <c r="H188" s="479"/>
      <c r="I188" s="479"/>
      <c r="J188" s="479"/>
      <c r="K188" s="479"/>
      <c r="L188" s="479"/>
      <c r="M188" s="479"/>
      <c r="N188" s="479"/>
      <c r="O188" s="479"/>
      <c r="P188" s="479"/>
      <c r="Q188" s="479"/>
      <c r="R188" s="479"/>
      <c r="S188" s="479"/>
      <c r="T188" s="479"/>
      <c r="U188" s="479"/>
      <c r="V188" s="479"/>
      <c r="W188" s="479"/>
      <c r="X188" s="479"/>
      <c r="Y188" s="479"/>
      <c r="Z188" s="479"/>
      <c r="AA188" s="479"/>
      <c r="AB188" s="479"/>
      <c r="AC188" s="479"/>
      <c r="AD188" s="479"/>
      <c r="AE188" s="479"/>
      <c r="AF188" s="479"/>
      <c r="AG188" s="479"/>
      <c r="AH188" s="479"/>
      <c r="AI188" s="479"/>
      <c r="AJ188" s="479"/>
      <c r="AK188" s="479"/>
      <c r="AL188" s="479"/>
      <c r="AM188" s="479"/>
      <c r="AN188" s="479"/>
      <c r="AO188" s="479"/>
      <c r="AP188" s="479"/>
      <c r="AQ188" s="479"/>
      <c r="AR188" s="479"/>
      <c r="AS188" s="479"/>
      <c r="AT188" s="479"/>
      <c r="AU188" s="479"/>
      <c r="AV188" s="479"/>
      <c r="AW188" s="479"/>
      <c r="AX188" s="479"/>
      <c r="AY188" s="479"/>
      <c r="AZ188" s="479"/>
      <c r="BA188" s="479"/>
      <c r="BB188" s="479"/>
      <c r="BC188" s="479"/>
      <c r="BD188" s="479"/>
      <c r="BE188" s="479"/>
      <c r="BF188" s="479"/>
      <c r="BG188" s="479"/>
      <c r="BH188" s="479"/>
      <c r="BI188" s="479"/>
      <c r="BJ188" s="479"/>
      <c r="BK188" s="479"/>
      <c r="BL188" s="479"/>
      <c r="BM188" s="479"/>
      <c r="BN188" s="479"/>
      <c r="BO188" s="479"/>
      <c r="BP188" s="479"/>
      <c r="BQ188" s="479"/>
      <c r="BR188" s="479"/>
      <c r="BS188" s="479"/>
      <c r="BT188" s="479"/>
      <c r="BU188" s="479"/>
      <c r="BV188" s="479"/>
      <c r="BW188" s="479"/>
      <c r="BX188" s="479"/>
      <c r="BY188" s="479"/>
      <c r="BZ188" s="479"/>
      <c r="CA188" s="479"/>
      <c r="CB188" s="479"/>
      <c r="CC188" s="479"/>
      <c r="CD188" s="479"/>
      <c r="CE188" s="479"/>
    </row>
    <row r="189" ht="18.0" customHeight="1">
      <c r="A189" s="479"/>
      <c r="B189" s="482"/>
      <c r="C189" s="479"/>
      <c r="D189" s="479"/>
      <c r="E189" s="479"/>
      <c r="F189" s="479"/>
      <c r="G189" s="479"/>
      <c r="H189" s="479"/>
      <c r="I189" s="479"/>
      <c r="J189" s="479"/>
      <c r="K189" s="479"/>
      <c r="L189" s="479"/>
      <c r="M189" s="479"/>
      <c r="N189" s="479"/>
      <c r="O189" s="479"/>
      <c r="P189" s="479"/>
      <c r="Q189" s="479"/>
      <c r="R189" s="479"/>
      <c r="S189" s="479"/>
      <c r="T189" s="479"/>
      <c r="U189" s="479"/>
      <c r="V189" s="479"/>
      <c r="W189" s="479"/>
      <c r="X189" s="479"/>
      <c r="Y189" s="479"/>
      <c r="Z189" s="479"/>
      <c r="AA189" s="479"/>
      <c r="AB189" s="479"/>
      <c r="AC189" s="479"/>
      <c r="AD189" s="479"/>
      <c r="AE189" s="479"/>
      <c r="AF189" s="479"/>
      <c r="AG189" s="479"/>
      <c r="AH189" s="479"/>
      <c r="AI189" s="479"/>
      <c r="AJ189" s="479"/>
      <c r="AK189" s="479"/>
      <c r="AL189" s="479"/>
      <c r="AM189" s="479"/>
      <c r="AN189" s="479"/>
      <c r="AO189" s="479"/>
      <c r="AP189" s="479"/>
      <c r="AQ189" s="479"/>
      <c r="AR189" s="479"/>
      <c r="AS189" s="479"/>
      <c r="AT189" s="479"/>
      <c r="AU189" s="479"/>
      <c r="AV189" s="479"/>
      <c r="AW189" s="479"/>
      <c r="AX189" s="479"/>
      <c r="AY189" s="479"/>
      <c r="AZ189" s="479"/>
      <c r="BA189" s="479"/>
      <c r="BB189" s="479"/>
      <c r="BC189" s="479"/>
      <c r="BD189" s="479"/>
      <c r="BE189" s="479"/>
      <c r="BF189" s="479"/>
      <c r="BG189" s="479"/>
      <c r="BH189" s="479"/>
      <c r="BI189" s="479"/>
      <c r="BJ189" s="479"/>
      <c r="BK189" s="479"/>
      <c r="BL189" s="479"/>
      <c r="BM189" s="479"/>
      <c r="BN189" s="479"/>
      <c r="BO189" s="479"/>
      <c r="BP189" s="479"/>
      <c r="BQ189" s="479"/>
      <c r="BR189" s="479"/>
      <c r="BS189" s="479"/>
      <c r="BT189" s="479"/>
      <c r="BU189" s="479"/>
      <c r="BV189" s="479"/>
      <c r="BW189" s="479"/>
      <c r="BX189" s="479"/>
      <c r="BY189" s="479"/>
      <c r="BZ189" s="479"/>
      <c r="CA189" s="479"/>
      <c r="CB189" s="479"/>
      <c r="CC189" s="479"/>
      <c r="CD189" s="479"/>
      <c r="CE189" s="479"/>
    </row>
    <row r="190" ht="18.0" customHeight="1">
      <c r="A190" s="479"/>
      <c r="B190" s="482"/>
      <c r="C190" s="479"/>
      <c r="D190" s="479"/>
      <c r="E190" s="479"/>
      <c r="F190" s="479"/>
      <c r="G190" s="479"/>
      <c r="H190" s="479"/>
      <c r="I190" s="479"/>
      <c r="J190" s="479"/>
      <c r="K190" s="479"/>
      <c r="L190" s="479"/>
      <c r="M190" s="479"/>
      <c r="N190" s="479"/>
      <c r="O190" s="479"/>
      <c r="P190" s="479"/>
      <c r="Q190" s="479"/>
      <c r="R190" s="479"/>
      <c r="S190" s="479"/>
      <c r="T190" s="479"/>
      <c r="U190" s="479"/>
      <c r="V190" s="479"/>
      <c r="W190" s="479"/>
      <c r="X190" s="479"/>
      <c r="Y190" s="479"/>
      <c r="Z190" s="479"/>
      <c r="AA190" s="479"/>
      <c r="AB190" s="479"/>
      <c r="AC190" s="479"/>
      <c r="AD190" s="479"/>
      <c r="AE190" s="479"/>
      <c r="AF190" s="479"/>
      <c r="AG190" s="479"/>
      <c r="AH190" s="479"/>
      <c r="AI190" s="479"/>
      <c r="AJ190" s="479"/>
      <c r="AK190" s="479"/>
      <c r="AL190" s="479"/>
      <c r="AM190" s="479"/>
      <c r="AN190" s="479"/>
      <c r="AO190" s="479"/>
      <c r="AP190" s="479"/>
      <c r="AQ190" s="479"/>
      <c r="AR190" s="479"/>
      <c r="AS190" s="479"/>
      <c r="AT190" s="479"/>
      <c r="AU190" s="479"/>
      <c r="AV190" s="479"/>
      <c r="AW190" s="479"/>
      <c r="AX190" s="479"/>
      <c r="AY190" s="479"/>
      <c r="AZ190" s="479"/>
      <c r="BA190" s="479"/>
      <c r="BB190" s="479"/>
      <c r="BC190" s="479"/>
      <c r="BD190" s="479"/>
      <c r="BE190" s="479"/>
      <c r="BF190" s="479"/>
      <c r="BG190" s="479"/>
      <c r="BH190" s="479"/>
      <c r="BI190" s="479"/>
      <c r="BJ190" s="479"/>
      <c r="BK190" s="479"/>
      <c r="BL190" s="479"/>
      <c r="BM190" s="479"/>
      <c r="BN190" s="479"/>
      <c r="BO190" s="479"/>
      <c r="BP190" s="479"/>
      <c r="BQ190" s="479"/>
      <c r="BR190" s="479"/>
      <c r="BS190" s="479"/>
      <c r="BT190" s="479"/>
      <c r="BU190" s="479"/>
      <c r="BV190" s="479"/>
      <c r="BW190" s="479"/>
      <c r="BX190" s="479"/>
      <c r="BY190" s="479"/>
      <c r="BZ190" s="479"/>
      <c r="CA190" s="479"/>
      <c r="CB190" s="479"/>
      <c r="CC190" s="479"/>
      <c r="CD190" s="479"/>
      <c r="CE190" s="479"/>
    </row>
    <row r="191" ht="18.0" customHeight="1">
      <c r="A191" s="479"/>
      <c r="B191" s="482"/>
      <c r="C191" s="479"/>
      <c r="D191" s="479"/>
      <c r="E191" s="479"/>
      <c r="F191" s="479"/>
      <c r="G191" s="479"/>
      <c r="H191" s="479"/>
      <c r="I191" s="479"/>
      <c r="J191" s="479"/>
      <c r="K191" s="479"/>
      <c r="L191" s="479"/>
      <c r="M191" s="479"/>
      <c r="N191" s="479"/>
      <c r="O191" s="479"/>
      <c r="P191" s="479"/>
      <c r="Q191" s="479"/>
      <c r="R191" s="479"/>
      <c r="S191" s="479"/>
      <c r="T191" s="479"/>
      <c r="U191" s="479"/>
      <c r="V191" s="479"/>
      <c r="W191" s="479"/>
      <c r="X191" s="479"/>
      <c r="Y191" s="479"/>
      <c r="Z191" s="479"/>
      <c r="AA191" s="479"/>
      <c r="AB191" s="479"/>
      <c r="AC191" s="479"/>
      <c r="AD191" s="479"/>
      <c r="AE191" s="479"/>
      <c r="AF191" s="479"/>
      <c r="AG191" s="479"/>
      <c r="AH191" s="479"/>
      <c r="AI191" s="479"/>
      <c r="AJ191" s="479"/>
      <c r="AK191" s="479"/>
      <c r="AL191" s="479"/>
      <c r="AM191" s="479"/>
      <c r="AN191" s="479"/>
      <c r="AO191" s="479"/>
      <c r="AP191" s="479"/>
      <c r="AQ191" s="479"/>
      <c r="AR191" s="479"/>
      <c r="AS191" s="479"/>
      <c r="AT191" s="479"/>
      <c r="AU191" s="479"/>
      <c r="AV191" s="479"/>
      <c r="AW191" s="479"/>
      <c r="AX191" s="479"/>
      <c r="AY191" s="479"/>
      <c r="AZ191" s="479"/>
      <c r="BA191" s="479"/>
      <c r="BB191" s="479"/>
      <c r="BC191" s="479"/>
      <c r="BD191" s="479"/>
      <c r="BE191" s="479"/>
      <c r="BF191" s="479"/>
      <c r="BG191" s="479"/>
      <c r="BH191" s="479"/>
      <c r="BI191" s="479"/>
      <c r="BJ191" s="479"/>
      <c r="BK191" s="479"/>
      <c r="BL191" s="479"/>
      <c r="BM191" s="479"/>
      <c r="BN191" s="479"/>
      <c r="BO191" s="479"/>
      <c r="BP191" s="479"/>
      <c r="BQ191" s="479"/>
      <c r="BR191" s="479"/>
      <c r="BS191" s="479"/>
      <c r="BT191" s="479"/>
      <c r="BU191" s="479"/>
      <c r="BV191" s="479"/>
      <c r="BW191" s="479"/>
      <c r="BX191" s="479"/>
      <c r="BY191" s="479"/>
      <c r="BZ191" s="479"/>
      <c r="CA191" s="479"/>
      <c r="CB191" s="479"/>
      <c r="CC191" s="479"/>
      <c r="CD191" s="479"/>
      <c r="CE191" s="479"/>
    </row>
    <row r="192" ht="18.0" customHeight="1">
      <c r="A192" s="479"/>
      <c r="B192" s="482"/>
      <c r="C192" s="479"/>
      <c r="D192" s="479"/>
      <c r="E192" s="479"/>
      <c r="F192" s="479"/>
      <c r="G192" s="479"/>
      <c r="H192" s="479"/>
      <c r="I192" s="479"/>
      <c r="J192" s="479"/>
      <c r="K192" s="479"/>
      <c r="L192" s="479"/>
      <c r="M192" s="479"/>
      <c r="N192" s="479"/>
      <c r="O192" s="479"/>
      <c r="P192" s="479"/>
      <c r="Q192" s="479"/>
      <c r="R192" s="479"/>
      <c r="S192" s="479"/>
      <c r="T192" s="479"/>
      <c r="U192" s="479"/>
      <c r="V192" s="479"/>
      <c r="W192" s="479"/>
      <c r="X192" s="479"/>
      <c r="Y192" s="479"/>
      <c r="Z192" s="479"/>
      <c r="AA192" s="479"/>
      <c r="AB192" s="479"/>
      <c r="AC192" s="479"/>
      <c r="AD192" s="479"/>
      <c r="AE192" s="479"/>
      <c r="AF192" s="479"/>
      <c r="AG192" s="479"/>
      <c r="AH192" s="479"/>
      <c r="AI192" s="479"/>
      <c r="AJ192" s="479"/>
      <c r="AK192" s="479"/>
      <c r="AL192" s="479"/>
      <c r="AM192" s="479"/>
      <c r="AN192" s="479"/>
      <c r="AO192" s="479"/>
      <c r="AP192" s="479"/>
      <c r="AQ192" s="479"/>
      <c r="AR192" s="479"/>
      <c r="AS192" s="479"/>
      <c r="AT192" s="479"/>
      <c r="AU192" s="479"/>
      <c r="AV192" s="479"/>
      <c r="AW192" s="479"/>
      <c r="AX192" s="479"/>
      <c r="AY192" s="479"/>
      <c r="AZ192" s="479"/>
      <c r="BA192" s="479"/>
      <c r="BB192" s="479"/>
      <c r="BC192" s="479"/>
      <c r="BD192" s="479"/>
      <c r="BE192" s="479"/>
      <c r="BF192" s="479"/>
      <c r="BG192" s="479"/>
      <c r="BH192" s="479"/>
      <c r="BI192" s="479"/>
      <c r="BJ192" s="479"/>
      <c r="BK192" s="479"/>
      <c r="BL192" s="479"/>
      <c r="BM192" s="479"/>
      <c r="BN192" s="479"/>
      <c r="BO192" s="479"/>
      <c r="BP192" s="479"/>
      <c r="BQ192" s="479"/>
      <c r="BR192" s="479"/>
      <c r="BS192" s="479"/>
      <c r="BT192" s="479"/>
      <c r="BU192" s="479"/>
      <c r="BV192" s="479"/>
      <c r="BW192" s="479"/>
      <c r="BX192" s="479"/>
      <c r="BY192" s="479"/>
      <c r="BZ192" s="479"/>
      <c r="CA192" s="479"/>
      <c r="CB192" s="479"/>
      <c r="CC192" s="479"/>
      <c r="CD192" s="479"/>
      <c r="CE192" s="479"/>
    </row>
    <row r="193" ht="18.0" customHeight="1">
      <c r="A193" s="479"/>
      <c r="B193" s="482"/>
      <c r="C193" s="479"/>
      <c r="D193" s="479"/>
      <c r="E193" s="479"/>
      <c r="F193" s="479"/>
      <c r="G193" s="479"/>
      <c r="H193" s="479"/>
      <c r="I193" s="479"/>
      <c r="J193" s="479"/>
      <c r="K193" s="479"/>
      <c r="L193" s="479"/>
      <c r="M193" s="479"/>
      <c r="N193" s="479"/>
      <c r="O193" s="479"/>
      <c r="P193" s="479"/>
      <c r="Q193" s="479"/>
      <c r="R193" s="479"/>
      <c r="S193" s="479"/>
      <c r="T193" s="479"/>
      <c r="U193" s="479"/>
      <c r="V193" s="479"/>
      <c r="W193" s="479"/>
      <c r="X193" s="479"/>
      <c r="Y193" s="479"/>
      <c r="Z193" s="479"/>
      <c r="AA193" s="479"/>
      <c r="AB193" s="479"/>
      <c r="AC193" s="479"/>
      <c r="AD193" s="479"/>
      <c r="AE193" s="479"/>
      <c r="AF193" s="479"/>
      <c r="AG193" s="479"/>
      <c r="AH193" s="479"/>
      <c r="AI193" s="479"/>
      <c r="AJ193" s="479"/>
      <c r="AK193" s="479"/>
      <c r="AL193" s="479"/>
      <c r="AM193" s="479"/>
      <c r="AN193" s="479"/>
      <c r="AO193" s="479"/>
      <c r="AP193" s="479"/>
      <c r="AQ193" s="479"/>
      <c r="AR193" s="479"/>
      <c r="AS193" s="479"/>
      <c r="AT193" s="479"/>
      <c r="AU193" s="479"/>
      <c r="AV193" s="479"/>
      <c r="AW193" s="479"/>
      <c r="AX193" s="479"/>
      <c r="AY193" s="479"/>
      <c r="AZ193" s="479"/>
      <c r="BA193" s="479"/>
      <c r="BB193" s="479"/>
      <c r="BC193" s="479"/>
      <c r="BD193" s="479"/>
      <c r="BE193" s="479"/>
      <c r="BF193" s="479"/>
      <c r="BG193" s="479"/>
      <c r="BH193" s="479"/>
      <c r="BI193" s="479"/>
      <c r="BJ193" s="479"/>
      <c r="BK193" s="479"/>
      <c r="BL193" s="479"/>
      <c r="BM193" s="479"/>
      <c r="BN193" s="479"/>
      <c r="BO193" s="479"/>
      <c r="BP193" s="479"/>
      <c r="BQ193" s="479"/>
      <c r="BR193" s="479"/>
      <c r="BS193" s="479"/>
      <c r="BT193" s="479"/>
      <c r="BU193" s="479"/>
      <c r="BV193" s="479"/>
      <c r="BW193" s="479"/>
      <c r="BX193" s="479"/>
      <c r="BY193" s="479"/>
      <c r="BZ193" s="479"/>
      <c r="CA193" s="479"/>
      <c r="CB193" s="479"/>
      <c r="CC193" s="479"/>
      <c r="CD193" s="479"/>
      <c r="CE193" s="479"/>
    </row>
    <row r="194" ht="18.0" customHeight="1">
      <c r="A194" s="479"/>
      <c r="B194" s="482"/>
      <c r="C194" s="479"/>
      <c r="D194" s="479"/>
      <c r="E194" s="479"/>
      <c r="F194" s="479"/>
      <c r="G194" s="479"/>
      <c r="H194" s="479"/>
      <c r="I194" s="479"/>
      <c r="J194" s="479"/>
      <c r="K194" s="479"/>
      <c r="L194" s="479"/>
      <c r="M194" s="479"/>
      <c r="N194" s="479"/>
      <c r="O194" s="479"/>
      <c r="P194" s="479"/>
      <c r="Q194" s="479"/>
      <c r="R194" s="479"/>
      <c r="S194" s="479"/>
      <c r="T194" s="479"/>
      <c r="U194" s="479"/>
      <c r="V194" s="479"/>
      <c r="W194" s="479"/>
      <c r="X194" s="479"/>
      <c r="Y194" s="479"/>
      <c r="Z194" s="479"/>
      <c r="AA194" s="479"/>
      <c r="AB194" s="479"/>
      <c r="AC194" s="479"/>
      <c r="AD194" s="479"/>
      <c r="AE194" s="479"/>
      <c r="AF194" s="479"/>
      <c r="AG194" s="479"/>
      <c r="AH194" s="479"/>
      <c r="AI194" s="479"/>
      <c r="AJ194" s="479"/>
      <c r="AK194" s="479"/>
      <c r="AL194" s="479"/>
      <c r="AM194" s="479"/>
      <c r="AN194" s="479"/>
      <c r="AO194" s="479"/>
      <c r="AP194" s="479"/>
      <c r="AQ194" s="479"/>
      <c r="AR194" s="479"/>
      <c r="AS194" s="479"/>
      <c r="AT194" s="479"/>
      <c r="AU194" s="479"/>
      <c r="AV194" s="479"/>
      <c r="AW194" s="479"/>
      <c r="AX194" s="479"/>
      <c r="AY194" s="479"/>
      <c r="AZ194" s="479"/>
      <c r="BA194" s="479"/>
      <c r="BB194" s="479"/>
      <c r="BC194" s="479"/>
      <c r="BD194" s="479"/>
      <c r="BE194" s="479"/>
      <c r="BF194" s="479"/>
      <c r="BG194" s="479"/>
      <c r="BH194" s="479"/>
      <c r="BI194" s="479"/>
      <c r="BJ194" s="479"/>
      <c r="BK194" s="479"/>
      <c r="BL194" s="479"/>
      <c r="BM194" s="479"/>
      <c r="BN194" s="479"/>
      <c r="BO194" s="479"/>
      <c r="BP194" s="479"/>
      <c r="BQ194" s="479"/>
      <c r="BR194" s="479"/>
      <c r="BS194" s="479"/>
      <c r="BT194" s="479"/>
      <c r="BU194" s="479"/>
      <c r="BV194" s="479"/>
      <c r="BW194" s="479"/>
      <c r="BX194" s="479"/>
      <c r="BY194" s="479"/>
      <c r="BZ194" s="479"/>
      <c r="CA194" s="479"/>
      <c r="CB194" s="479"/>
      <c r="CC194" s="479"/>
      <c r="CD194" s="479"/>
      <c r="CE194" s="479"/>
    </row>
    <row r="195" ht="18.0" customHeight="1">
      <c r="A195" s="479"/>
      <c r="B195" s="482"/>
      <c r="C195" s="479"/>
      <c r="D195" s="479"/>
      <c r="E195" s="479"/>
      <c r="F195" s="479"/>
      <c r="G195" s="479"/>
      <c r="H195" s="479"/>
      <c r="I195" s="479"/>
      <c r="J195" s="479"/>
      <c r="K195" s="479"/>
      <c r="L195" s="479"/>
      <c r="M195" s="479"/>
      <c r="N195" s="479"/>
      <c r="O195" s="479"/>
      <c r="P195" s="479"/>
      <c r="Q195" s="479"/>
      <c r="R195" s="479"/>
      <c r="S195" s="479"/>
      <c r="T195" s="479"/>
      <c r="U195" s="479"/>
      <c r="V195" s="479"/>
      <c r="W195" s="479"/>
      <c r="X195" s="479"/>
      <c r="Y195" s="479"/>
      <c r="Z195" s="479"/>
      <c r="AA195" s="479"/>
      <c r="AB195" s="479"/>
      <c r="AC195" s="479"/>
      <c r="AD195" s="479"/>
      <c r="AE195" s="479"/>
      <c r="AF195" s="479"/>
      <c r="AG195" s="479"/>
      <c r="AH195" s="479"/>
      <c r="AI195" s="479"/>
      <c r="AJ195" s="479"/>
      <c r="AK195" s="479"/>
      <c r="AL195" s="479"/>
      <c r="AM195" s="479"/>
      <c r="AN195" s="479"/>
      <c r="AO195" s="479"/>
      <c r="AP195" s="479"/>
      <c r="AQ195" s="479"/>
      <c r="AR195" s="479"/>
      <c r="AS195" s="479"/>
      <c r="AT195" s="479"/>
      <c r="AU195" s="479"/>
      <c r="AV195" s="479"/>
      <c r="AW195" s="479"/>
      <c r="AX195" s="479"/>
      <c r="AY195" s="479"/>
      <c r="AZ195" s="479"/>
      <c r="BA195" s="479"/>
      <c r="BB195" s="479"/>
      <c r="BC195" s="479"/>
      <c r="BD195" s="479"/>
      <c r="BE195" s="479"/>
      <c r="BF195" s="479"/>
      <c r="BG195" s="479"/>
      <c r="BH195" s="479"/>
      <c r="BI195" s="479"/>
      <c r="BJ195" s="479"/>
      <c r="BK195" s="479"/>
      <c r="BL195" s="479"/>
      <c r="BM195" s="479"/>
      <c r="BN195" s="479"/>
      <c r="BO195" s="479"/>
      <c r="BP195" s="479"/>
      <c r="BQ195" s="479"/>
      <c r="BR195" s="479"/>
      <c r="BS195" s="479"/>
      <c r="BT195" s="479"/>
      <c r="BU195" s="479"/>
      <c r="BV195" s="479"/>
      <c r="BW195" s="479"/>
      <c r="BX195" s="479"/>
      <c r="BY195" s="479"/>
      <c r="BZ195" s="479"/>
      <c r="CA195" s="479"/>
      <c r="CB195" s="479"/>
      <c r="CC195" s="479"/>
      <c r="CD195" s="479"/>
      <c r="CE195" s="479"/>
    </row>
    <row r="196" ht="18.0" customHeight="1">
      <c r="A196" s="479"/>
      <c r="B196" s="482"/>
      <c r="C196" s="479"/>
      <c r="D196" s="479"/>
      <c r="E196" s="479"/>
      <c r="F196" s="479"/>
      <c r="G196" s="479"/>
      <c r="H196" s="479"/>
      <c r="I196" s="479"/>
      <c r="J196" s="479"/>
      <c r="K196" s="479"/>
      <c r="L196" s="479"/>
      <c r="M196" s="479"/>
      <c r="N196" s="479"/>
      <c r="O196" s="479"/>
      <c r="P196" s="479"/>
      <c r="Q196" s="479"/>
      <c r="R196" s="479"/>
      <c r="S196" s="479"/>
      <c r="T196" s="479"/>
      <c r="U196" s="479"/>
      <c r="V196" s="479"/>
      <c r="W196" s="479"/>
      <c r="X196" s="479"/>
      <c r="Y196" s="479"/>
      <c r="Z196" s="479"/>
      <c r="AA196" s="479"/>
      <c r="AB196" s="479"/>
      <c r="AC196" s="479"/>
      <c r="AD196" s="479"/>
      <c r="AE196" s="479"/>
      <c r="AF196" s="479"/>
      <c r="AG196" s="479"/>
      <c r="AH196" s="479"/>
      <c r="AI196" s="479"/>
      <c r="AJ196" s="479"/>
      <c r="AK196" s="479"/>
      <c r="AL196" s="479"/>
      <c r="AM196" s="479"/>
      <c r="AN196" s="479"/>
      <c r="AO196" s="479"/>
      <c r="AP196" s="479"/>
      <c r="AQ196" s="479"/>
      <c r="AR196" s="479"/>
      <c r="AS196" s="479"/>
      <c r="AT196" s="479"/>
      <c r="AU196" s="479"/>
      <c r="AV196" s="479"/>
      <c r="AW196" s="479"/>
      <c r="AX196" s="479"/>
      <c r="AY196" s="479"/>
      <c r="AZ196" s="479"/>
      <c r="BA196" s="479"/>
      <c r="BB196" s="479"/>
      <c r="BC196" s="479"/>
      <c r="BD196" s="479"/>
      <c r="BE196" s="479"/>
      <c r="BF196" s="479"/>
      <c r="BG196" s="479"/>
      <c r="BH196" s="479"/>
      <c r="BI196" s="479"/>
      <c r="BJ196" s="479"/>
      <c r="BK196" s="479"/>
      <c r="BL196" s="479"/>
      <c r="BM196" s="479"/>
      <c r="BN196" s="479"/>
      <c r="BO196" s="479"/>
      <c r="BP196" s="479"/>
      <c r="BQ196" s="479"/>
      <c r="BR196" s="479"/>
      <c r="BS196" s="479"/>
      <c r="BT196" s="479"/>
      <c r="BU196" s="479"/>
      <c r="BV196" s="479"/>
      <c r="BW196" s="479"/>
      <c r="BX196" s="479"/>
      <c r="BY196" s="479"/>
      <c r="BZ196" s="479"/>
      <c r="CA196" s="479"/>
      <c r="CB196" s="479"/>
      <c r="CC196" s="479"/>
      <c r="CD196" s="479"/>
      <c r="CE196" s="479"/>
    </row>
    <row r="197" ht="18.0" customHeight="1">
      <c r="A197" s="479"/>
      <c r="B197" s="482"/>
      <c r="C197" s="479"/>
      <c r="D197" s="479"/>
      <c r="E197" s="479"/>
      <c r="F197" s="479"/>
      <c r="G197" s="479"/>
      <c r="H197" s="479"/>
      <c r="I197" s="479"/>
      <c r="J197" s="479"/>
      <c r="K197" s="479"/>
      <c r="L197" s="479"/>
      <c r="M197" s="479"/>
      <c r="N197" s="479"/>
      <c r="O197" s="479"/>
      <c r="P197" s="479"/>
      <c r="Q197" s="479"/>
      <c r="R197" s="479"/>
      <c r="S197" s="479"/>
      <c r="T197" s="479"/>
      <c r="U197" s="479"/>
      <c r="V197" s="479"/>
      <c r="W197" s="479"/>
      <c r="X197" s="479"/>
      <c r="Y197" s="479"/>
      <c r="Z197" s="479"/>
      <c r="AA197" s="479"/>
      <c r="AB197" s="479"/>
      <c r="AC197" s="479"/>
      <c r="AD197" s="479"/>
      <c r="AE197" s="479"/>
      <c r="AF197" s="479"/>
      <c r="AG197" s="479"/>
      <c r="AH197" s="479"/>
      <c r="AI197" s="479"/>
      <c r="AJ197" s="479"/>
      <c r="AK197" s="479"/>
      <c r="AL197" s="479"/>
      <c r="AM197" s="479"/>
      <c r="AN197" s="479"/>
      <c r="AO197" s="479"/>
      <c r="AP197" s="479"/>
      <c r="AQ197" s="479"/>
      <c r="AR197" s="479"/>
      <c r="AS197" s="479"/>
      <c r="AT197" s="479"/>
      <c r="AU197" s="479"/>
      <c r="AV197" s="479"/>
      <c r="AW197" s="479"/>
      <c r="AX197" s="479"/>
      <c r="AY197" s="479"/>
      <c r="AZ197" s="479"/>
      <c r="BA197" s="479"/>
      <c r="BB197" s="479"/>
      <c r="BC197" s="479"/>
      <c r="BD197" s="479"/>
      <c r="BE197" s="479"/>
      <c r="BF197" s="479"/>
      <c r="BG197" s="479"/>
      <c r="BH197" s="479"/>
      <c r="BI197" s="479"/>
      <c r="BJ197" s="479"/>
      <c r="BK197" s="479"/>
      <c r="BL197" s="479"/>
      <c r="BM197" s="479"/>
      <c r="BN197" s="479"/>
      <c r="BO197" s="479"/>
      <c r="BP197" s="479"/>
      <c r="BQ197" s="479"/>
      <c r="BR197" s="479"/>
      <c r="BS197" s="479"/>
      <c r="BT197" s="479"/>
      <c r="BU197" s="479"/>
      <c r="BV197" s="479"/>
      <c r="BW197" s="479"/>
      <c r="BX197" s="479"/>
      <c r="BY197" s="479"/>
      <c r="BZ197" s="479"/>
      <c r="CA197" s="479"/>
      <c r="CB197" s="479"/>
      <c r="CC197" s="479"/>
      <c r="CD197" s="479"/>
      <c r="CE197" s="479"/>
    </row>
    <row r="198" ht="18.0" customHeight="1">
      <c r="A198" s="479"/>
      <c r="B198" s="482"/>
      <c r="C198" s="479"/>
      <c r="D198" s="479"/>
      <c r="E198" s="479"/>
      <c r="F198" s="479"/>
      <c r="G198" s="479"/>
      <c r="H198" s="479"/>
      <c r="I198" s="479"/>
      <c r="J198" s="479"/>
      <c r="K198" s="479"/>
      <c r="L198" s="479"/>
      <c r="M198" s="479"/>
      <c r="N198" s="479"/>
      <c r="O198" s="479"/>
      <c r="P198" s="479"/>
      <c r="Q198" s="479"/>
      <c r="R198" s="479"/>
      <c r="S198" s="479"/>
      <c r="T198" s="479"/>
      <c r="U198" s="479"/>
      <c r="V198" s="479"/>
      <c r="W198" s="479"/>
      <c r="X198" s="479"/>
      <c r="Y198" s="479"/>
      <c r="Z198" s="479"/>
      <c r="AA198" s="479"/>
      <c r="AB198" s="479"/>
      <c r="AC198" s="479"/>
      <c r="AD198" s="479"/>
      <c r="AE198" s="479"/>
      <c r="AF198" s="479"/>
      <c r="AG198" s="479"/>
      <c r="AH198" s="479"/>
      <c r="AI198" s="479"/>
      <c r="AJ198" s="479"/>
      <c r="AK198" s="479"/>
      <c r="AL198" s="479"/>
      <c r="AM198" s="479"/>
      <c r="AN198" s="479"/>
      <c r="AO198" s="479"/>
      <c r="AP198" s="479"/>
      <c r="AQ198" s="479"/>
      <c r="AR198" s="479"/>
      <c r="AS198" s="479"/>
      <c r="AT198" s="479"/>
      <c r="AU198" s="479"/>
      <c r="AV198" s="479"/>
      <c r="AW198" s="479"/>
      <c r="AX198" s="479"/>
      <c r="AY198" s="479"/>
      <c r="AZ198" s="479"/>
      <c r="BA198" s="479"/>
      <c r="BB198" s="479"/>
      <c r="BC198" s="479"/>
      <c r="BD198" s="479"/>
      <c r="BE198" s="479"/>
      <c r="BF198" s="479"/>
      <c r="BG198" s="479"/>
      <c r="BH198" s="479"/>
      <c r="BI198" s="479"/>
      <c r="BJ198" s="479"/>
      <c r="BK198" s="479"/>
      <c r="BL198" s="479"/>
      <c r="BM198" s="479"/>
      <c r="BN198" s="479"/>
      <c r="BO198" s="479"/>
      <c r="BP198" s="479"/>
      <c r="BQ198" s="479"/>
      <c r="BR198" s="479"/>
      <c r="BS198" s="479"/>
      <c r="BT198" s="479"/>
      <c r="BU198" s="479"/>
      <c r="BV198" s="479"/>
      <c r="BW198" s="479"/>
      <c r="BX198" s="479"/>
      <c r="BY198" s="479"/>
      <c r="BZ198" s="479"/>
      <c r="CA198" s="479"/>
      <c r="CB198" s="479"/>
      <c r="CC198" s="479"/>
      <c r="CD198" s="479"/>
      <c r="CE198" s="479"/>
    </row>
    <row r="199" ht="18.0" customHeight="1">
      <c r="A199" s="479"/>
      <c r="B199" s="482"/>
      <c r="C199" s="479"/>
      <c r="D199" s="479"/>
      <c r="E199" s="479"/>
      <c r="F199" s="479"/>
      <c r="G199" s="479"/>
      <c r="H199" s="479"/>
      <c r="I199" s="479"/>
      <c r="J199" s="479"/>
      <c r="K199" s="479"/>
      <c r="L199" s="479"/>
      <c r="M199" s="479"/>
      <c r="N199" s="479"/>
      <c r="O199" s="479"/>
      <c r="P199" s="479"/>
      <c r="Q199" s="479"/>
      <c r="R199" s="479"/>
      <c r="S199" s="479"/>
      <c r="T199" s="479"/>
      <c r="U199" s="479"/>
      <c r="V199" s="479"/>
      <c r="W199" s="479"/>
      <c r="X199" s="479"/>
      <c r="Y199" s="479"/>
      <c r="Z199" s="479"/>
      <c r="AA199" s="479"/>
      <c r="AB199" s="479"/>
      <c r="AC199" s="479"/>
      <c r="AD199" s="479"/>
      <c r="AE199" s="479"/>
      <c r="AF199" s="479"/>
      <c r="AG199" s="479"/>
      <c r="AH199" s="479"/>
      <c r="AI199" s="479"/>
      <c r="AJ199" s="479"/>
      <c r="AK199" s="479"/>
      <c r="AL199" s="479"/>
      <c r="AM199" s="479"/>
      <c r="AN199" s="479"/>
      <c r="AO199" s="479"/>
      <c r="AP199" s="479"/>
      <c r="AQ199" s="479"/>
      <c r="AR199" s="479"/>
      <c r="AS199" s="479"/>
      <c r="AT199" s="479"/>
      <c r="AU199" s="479"/>
      <c r="AV199" s="479"/>
      <c r="AW199" s="479"/>
      <c r="AX199" s="479"/>
      <c r="AY199" s="479"/>
      <c r="AZ199" s="479"/>
      <c r="BA199" s="479"/>
      <c r="BB199" s="479"/>
      <c r="BC199" s="479"/>
      <c r="BD199" s="479"/>
      <c r="BE199" s="479"/>
      <c r="BF199" s="479"/>
      <c r="BG199" s="479"/>
      <c r="BH199" s="479"/>
      <c r="BI199" s="479"/>
      <c r="BJ199" s="479"/>
      <c r="BK199" s="479"/>
      <c r="BL199" s="479"/>
      <c r="BM199" s="479"/>
      <c r="BN199" s="479"/>
      <c r="BO199" s="479"/>
      <c r="BP199" s="479"/>
      <c r="BQ199" s="479"/>
      <c r="BR199" s="479"/>
      <c r="BS199" s="479"/>
      <c r="BT199" s="479"/>
      <c r="BU199" s="479"/>
      <c r="BV199" s="479"/>
      <c r="BW199" s="479"/>
      <c r="BX199" s="479"/>
      <c r="BY199" s="479"/>
      <c r="BZ199" s="479"/>
      <c r="CA199" s="479"/>
      <c r="CB199" s="479"/>
      <c r="CC199" s="479"/>
      <c r="CD199" s="479"/>
      <c r="CE199" s="479"/>
    </row>
    <row r="200" ht="18.0" customHeight="1">
      <c r="A200" s="479"/>
      <c r="B200" s="482"/>
      <c r="C200" s="479"/>
      <c r="D200" s="479"/>
      <c r="E200" s="479"/>
      <c r="F200" s="479"/>
      <c r="G200" s="479"/>
      <c r="H200" s="479"/>
      <c r="I200" s="479"/>
      <c r="J200" s="479"/>
      <c r="K200" s="479"/>
      <c r="L200" s="479"/>
      <c r="M200" s="479"/>
      <c r="N200" s="479"/>
      <c r="O200" s="479"/>
      <c r="P200" s="479"/>
      <c r="Q200" s="479"/>
      <c r="R200" s="479"/>
      <c r="S200" s="479"/>
      <c r="T200" s="479"/>
      <c r="U200" s="479"/>
      <c r="V200" s="479"/>
      <c r="W200" s="479"/>
      <c r="X200" s="479"/>
      <c r="Y200" s="479"/>
      <c r="Z200" s="479"/>
      <c r="AA200" s="479"/>
      <c r="AB200" s="479"/>
      <c r="AC200" s="479"/>
      <c r="AD200" s="479"/>
      <c r="AE200" s="479"/>
      <c r="AF200" s="479"/>
      <c r="AG200" s="479"/>
      <c r="AH200" s="479"/>
      <c r="AI200" s="479"/>
      <c r="AJ200" s="479"/>
      <c r="AK200" s="479"/>
      <c r="AL200" s="479"/>
      <c r="AM200" s="479"/>
      <c r="AN200" s="479"/>
      <c r="AO200" s="479"/>
      <c r="AP200" s="479"/>
      <c r="AQ200" s="479"/>
      <c r="AR200" s="479"/>
      <c r="AS200" s="479"/>
      <c r="AT200" s="479"/>
      <c r="AU200" s="479"/>
      <c r="AV200" s="479"/>
      <c r="AW200" s="479"/>
      <c r="AX200" s="479"/>
      <c r="AY200" s="479"/>
      <c r="AZ200" s="479"/>
      <c r="BA200" s="479"/>
      <c r="BB200" s="479"/>
      <c r="BC200" s="479"/>
      <c r="BD200" s="479"/>
      <c r="BE200" s="479"/>
      <c r="BF200" s="479"/>
      <c r="BG200" s="479"/>
      <c r="BH200" s="479"/>
      <c r="BI200" s="479"/>
      <c r="BJ200" s="479"/>
      <c r="BK200" s="479"/>
      <c r="BL200" s="479"/>
      <c r="BM200" s="479"/>
      <c r="BN200" s="479"/>
      <c r="BO200" s="479"/>
      <c r="BP200" s="479"/>
      <c r="BQ200" s="479"/>
      <c r="BR200" s="479"/>
      <c r="BS200" s="479"/>
      <c r="BT200" s="479"/>
      <c r="BU200" s="479"/>
      <c r="BV200" s="479"/>
      <c r="BW200" s="479"/>
      <c r="BX200" s="479"/>
      <c r="BY200" s="479"/>
      <c r="BZ200" s="479"/>
      <c r="CA200" s="479"/>
      <c r="CB200" s="479"/>
      <c r="CC200" s="479"/>
      <c r="CD200" s="479"/>
      <c r="CE200" s="479"/>
    </row>
    <row r="201" ht="18.0" customHeight="1">
      <c r="A201" s="479"/>
      <c r="B201" s="482"/>
      <c r="C201" s="479"/>
      <c r="D201" s="479"/>
      <c r="E201" s="479"/>
      <c r="F201" s="479"/>
      <c r="G201" s="479"/>
      <c r="H201" s="479"/>
      <c r="I201" s="479"/>
      <c r="J201" s="479"/>
      <c r="K201" s="479"/>
      <c r="L201" s="479"/>
      <c r="M201" s="479"/>
      <c r="N201" s="479"/>
      <c r="O201" s="479"/>
      <c r="P201" s="479"/>
      <c r="Q201" s="479"/>
      <c r="R201" s="479"/>
      <c r="S201" s="479"/>
      <c r="T201" s="479"/>
      <c r="U201" s="479"/>
      <c r="V201" s="479"/>
      <c r="W201" s="479"/>
      <c r="X201" s="479"/>
      <c r="Y201" s="479"/>
      <c r="Z201" s="479"/>
      <c r="AA201" s="479"/>
      <c r="AB201" s="479"/>
      <c r="AC201" s="479"/>
      <c r="AD201" s="479"/>
      <c r="AE201" s="479"/>
      <c r="AF201" s="479"/>
      <c r="AG201" s="479"/>
      <c r="AH201" s="479"/>
      <c r="AI201" s="479"/>
      <c r="AJ201" s="479"/>
      <c r="AK201" s="479"/>
      <c r="AL201" s="479"/>
      <c r="AM201" s="479"/>
      <c r="AN201" s="479"/>
      <c r="AO201" s="479"/>
      <c r="AP201" s="479"/>
      <c r="AQ201" s="479"/>
      <c r="AR201" s="479"/>
      <c r="AS201" s="479"/>
      <c r="AT201" s="479"/>
      <c r="AU201" s="479"/>
      <c r="AV201" s="479"/>
      <c r="AW201" s="479"/>
      <c r="AX201" s="479"/>
      <c r="AY201" s="479"/>
      <c r="AZ201" s="479"/>
      <c r="BA201" s="479"/>
      <c r="BB201" s="479"/>
      <c r="BC201" s="479"/>
      <c r="BD201" s="479"/>
      <c r="BE201" s="479"/>
      <c r="BF201" s="479"/>
      <c r="BG201" s="479"/>
      <c r="BH201" s="479"/>
      <c r="BI201" s="479"/>
      <c r="BJ201" s="479"/>
      <c r="BK201" s="479"/>
      <c r="BL201" s="479"/>
      <c r="BM201" s="479"/>
      <c r="BN201" s="479"/>
      <c r="BO201" s="479"/>
      <c r="BP201" s="479"/>
      <c r="BQ201" s="479"/>
      <c r="BR201" s="479"/>
      <c r="BS201" s="479"/>
      <c r="BT201" s="479"/>
      <c r="BU201" s="479"/>
      <c r="BV201" s="479"/>
      <c r="BW201" s="479"/>
      <c r="BX201" s="479"/>
      <c r="BY201" s="479"/>
      <c r="BZ201" s="479"/>
      <c r="CA201" s="479"/>
      <c r="CB201" s="479"/>
      <c r="CC201" s="479"/>
      <c r="CD201" s="479"/>
      <c r="CE201" s="479"/>
    </row>
    <row r="202" ht="18.0" customHeight="1">
      <c r="A202" s="479"/>
      <c r="B202" s="482"/>
      <c r="C202" s="479"/>
      <c r="D202" s="479"/>
      <c r="E202" s="479"/>
      <c r="F202" s="479"/>
      <c r="G202" s="479"/>
      <c r="H202" s="479"/>
      <c r="I202" s="479"/>
      <c r="J202" s="479"/>
      <c r="K202" s="479"/>
      <c r="L202" s="479"/>
      <c r="M202" s="479"/>
      <c r="N202" s="479"/>
      <c r="O202" s="479"/>
      <c r="P202" s="479"/>
      <c r="Q202" s="479"/>
      <c r="R202" s="479"/>
      <c r="S202" s="479"/>
      <c r="T202" s="479"/>
      <c r="U202" s="479"/>
      <c r="V202" s="479"/>
      <c r="W202" s="479"/>
      <c r="X202" s="479"/>
      <c r="Y202" s="479"/>
      <c r="Z202" s="479"/>
      <c r="AA202" s="479"/>
      <c r="AB202" s="479"/>
      <c r="AC202" s="479"/>
      <c r="AD202" s="479"/>
      <c r="AE202" s="479"/>
      <c r="AF202" s="479"/>
      <c r="AG202" s="479"/>
      <c r="AH202" s="479"/>
      <c r="AI202" s="479"/>
      <c r="AJ202" s="479"/>
      <c r="AK202" s="479"/>
      <c r="AL202" s="479"/>
      <c r="AM202" s="479"/>
      <c r="AN202" s="479"/>
      <c r="AO202" s="479"/>
      <c r="AP202" s="479"/>
      <c r="AQ202" s="479"/>
      <c r="AR202" s="479"/>
      <c r="AS202" s="479"/>
      <c r="AT202" s="479"/>
      <c r="AU202" s="479"/>
      <c r="AV202" s="479"/>
      <c r="AW202" s="479"/>
      <c r="AX202" s="479"/>
      <c r="AY202" s="479"/>
      <c r="AZ202" s="479"/>
      <c r="BA202" s="479"/>
      <c r="BB202" s="479"/>
      <c r="BC202" s="479"/>
      <c r="BD202" s="479"/>
      <c r="BE202" s="479"/>
      <c r="BF202" s="479"/>
      <c r="BG202" s="479"/>
      <c r="BH202" s="479"/>
      <c r="BI202" s="479"/>
      <c r="BJ202" s="479"/>
      <c r="BK202" s="479"/>
      <c r="BL202" s="479"/>
      <c r="BM202" s="479"/>
      <c r="BN202" s="479"/>
      <c r="BO202" s="479"/>
      <c r="BP202" s="479"/>
      <c r="BQ202" s="479"/>
      <c r="BR202" s="479"/>
      <c r="BS202" s="479"/>
      <c r="BT202" s="479"/>
      <c r="BU202" s="479"/>
      <c r="BV202" s="479"/>
      <c r="BW202" s="479"/>
      <c r="BX202" s="479"/>
      <c r="BY202" s="479"/>
      <c r="BZ202" s="479"/>
      <c r="CA202" s="479"/>
      <c r="CB202" s="479"/>
      <c r="CC202" s="479"/>
      <c r="CD202" s="479"/>
      <c r="CE202" s="479"/>
    </row>
    <row r="203" ht="18.0" customHeight="1">
      <c r="A203" s="479"/>
      <c r="B203" s="482"/>
      <c r="C203" s="479"/>
      <c r="D203" s="479"/>
      <c r="E203" s="479"/>
      <c r="F203" s="479"/>
      <c r="G203" s="479"/>
      <c r="H203" s="479"/>
      <c r="I203" s="479"/>
      <c r="J203" s="479"/>
      <c r="K203" s="479"/>
      <c r="L203" s="479"/>
      <c r="M203" s="479"/>
      <c r="N203" s="479"/>
      <c r="O203" s="479"/>
      <c r="P203" s="479"/>
      <c r="Q203" s="479"/>
      <c r="R203" s="479"/>
      <c r="S203" s="479"/>
      <c r="T203" s="479"/>
      <c r="U203" s="479"/>
      <c r="V203" s="479"/>
      <c r="W203" s="479"/>
      <c r="X203" s="479"/>
      <c r="Y203" s="479"/>
      <c r="Z203" s="479"/>
      <c r="AA203" s="479"/>
      <c r="AB203" s="479"/>
      <c r="AC203" s="479"/>
      <c r="AD203" s="479"/>
      <c r="AE203" s="479"/>
      <c r="AF203" s="479"/>
      <c r="AG203" s="479"/>
      <c r="AH203" s="479"/>
      <c r="AI203" s="479"/>
      <c r="AJ203" s="479"/>
      <c r="AK203" s="479"/>
      <c r="AL203" s="479"/>
      <c r="AM203" s="479"/>
      <c r="AN203" s="479"/>
      <c r="AO203" s="479"/>
      <c r="AP203" s="479"/>
      <c r="AQ203" s="479"/>
      <c r="AR203" s="479"/>
      <c r="AS203" s="479"/>
      <c r="AT203" s="479"/>
      <c r="AU203" s="479"/>
      <c r="AV203" s="479"/>
      <c r="AW203" s="479"/>
      <c r="AX203" s="479"/>
      <c r="AY203" s="479"/>
      <c r="AZ203" s="479"/>
      <c r="BA203" s="479"/>
      <c r="BB203" s="479"/>
      <c r="BC203" s="479"/>
      <c r="BD203" s="479"/>
      <c r="BE203" s="479"/>
      <c r="BF203" s="479"/>
      <c r="BG203" s="479"/>
      <c r="BH203" s="479"/>
      <c r="BI203" s="479"/>
      <c r="BJ203" s="479"/>
      <c r="BK203" s="479"/>
      <c r="BL203" s="479"/>
      <c r="BM203" s="479"/>
      <c r="BN203" s="479"/>
      <c r="BO203" s="479"/>
      <c r="BP203" s="479"/>
      <c r="BQ203" s="479"/>
      <c r="BR203" s="479"/>
      <c r="BS203" s="479"/>
      <c r="BT203" s="479"/>
      <c r="BU203" s="479"/>
      <c r="BV203" s="479"/>
      <c r="BW203" s="479"/>
      <c r="BX203" s="479"/>
      <c r="BY203" s="479"/>
      <c r="BZ203" s="479"/>
      <c r="CA203" s="479"/>
      <c r="CB203" s="479"/>
      <c r="CC203" s="479"/>
      <c r="CD203" s="479"/>
      <c r="CE203" s="479"/>
    </row>
    <row r="204" ht="18.0" customHeight="1">
      <c r="A204" s="479"/>
      <c r="B204" s="482"/>
      <c r="C204" s="479"/>
      <c r="D204" s="479"/>
      <c r="E204" s="479"/>
      <c r="F204" s="479"/>
      <c r="G204" s="479"/>
      <c r="H204" s="479"/>
      <c r="I204" s="479"/>
      <c r="J204" s="479"/>
      <c r="K204" s="479"/>
      <c r="L204" s="479"/>
      <c r="M204" s="479"/>
      <c r="N204" s="479"/>
      <c r="O204" s="479"/>
      <c r="P204" s="479"/>
      <c r="Q204" s="479"/>
      <c r="R204" s="479"/>
      <c r="S204" s="479"/>
      <c r="T204" s="479"/>
      <c r="U204" s="479"/>
      <c r="V204" s="479"/>
      <c r="W204" s="479"/>
      <c r="X204" s="479"/>
      <c r="Y204" s="479"/>
      <c r="Z204" s="479"/>
      <c r="AA204" s="479"/>
      <c r="AB204" s="479"/>
      <c r="AC204" s="479"/>
      <c r="AD204" s="479"/>
      <c r="AE204" s="479"/>
      <c r="AF204" s="479"/>
      <c r="AG204" s="479"/>
      <c r="AH204" s="479"/>
      <c r="AI204" s="479"/>
      <c r="AJ204" s="479"/>
      <c r="AK204" s="479"/>
      <c r="AL204" s="479"/>
      <c r="AM204" s="479"/>
      <c r="AN204" s="479"/>
      <c r="AO204" s="479"/>
      <c r="AP204" s="479"/>
      <c r="AQ204" s="479"/>
      <c r="AR204" s="479"/>
      <c r="AS204" s="479"/>
      <c r="AT204" s="479"/>
      <c r="AU204" s="479"/>
      <c r="AV204" s="479"/>
      <c r="AW204" s="479"/>
      <c r="AX204" s="479"/>
      <c r="AY204" s="479"/>
      <c r="AZ204" s="479"/>
      <c r="BA204" s="479"/>
      <c r="BB204" s="479"/>
      <c r="BC204" s="479"/>
      <c r="BD204" s="479"/>
      <c r="BE204" s="479"/>
      <c r="BF204" s="479"/>
      <c r="BG204" s="479"/>
      <c r="BH204" s="479"/>
      <c r="BI204" s="479"/>
      <c r="BJ204" s="479"/>
      <c r="BK204" s="479"/>
      <c r="BL204" s="479"/>
      <c r="BM204" s="479"/>
      <c r="BN204" s="479"/>
      <c r="BO204" s="479"/>
      <c r="BP204" s="479"/>
      <c r="BQ204" s="479"/>
      <c r="BR204" s="479"/>
      <c r="BS204" s="479"/>
      <c r="BT204" s="479"/>
      <c r="BU204" s="479"/>
      <c r="BV204" s="479"/>
      <c r="BW204" s="479"/>
      <c r="BX204" s="479"/>
      <c r="BY204" s="479"/>
      <c r="BZ204" s="479"/>
      <c r="CA204" s="479"/>
      <c r="CB204" s="479"/>
      <c r="CC204" s="479"/>
      <c r="CD204" s="479"/>
      <c r="CE204" s="479"/>
    </row>
    <row r="205" ht="18.0" customHeight="1">
      <c r="A205" s="479"/>
      <c r="B205" s="482"/>
      <c r="C205" s="479"/>
      <c r="D205" s="479"/>
      <c r="E205" s="479"/>
      <c r="F205" s="479"/>
      <c r="G205" s="479"/>
      <c r="H205" s="479"/>
      <c r="I205" s="479"/>
      <c r="J205" s="479"/>
      <c r="K205" s="479"/>
      <c r="L205" s="479"/>
      <c r="M205" s="479"/>
      <c r="N205" s="479"/>
      <c r="O205" s="479"/>
      <c r="P205" s="479"/>
      <c r="Q205" s="479"/>
      <c r="R205" s="479"/>
      <c r="S205" s="479"/>
      <c r="T205" s="479"/>
      <c r="U205" s="479"/>
      <c r="V205" s="479"/>
      <c r="W205" s="479"/>
      <c r="X205" s="479"/>
      <c r="Y205" s="479"/>
      <c r="Z205" s="479"/>
      <c r="AA205" s="479"/>
      <c r="AB205" s="479"/>
      <c r="AC205" s="479"/>
      <c r="AD205" s="479"/>
      <c r="AE205" s="479"/>
      <c r="AF205" s="479"/>
      <c r="AG205" s="479"/>
      <c r="AH205" s="479"/>
      <c r="AI205" s="479"/>
      <c r="AJ205" s="479"/>
      <c r="AK205" s="479"/>
      <c r="AL205" s="479"/>
      <c r="AM205" s="479"/>
      <c r="AN205" s="479"/>
      <c r="AO205" s="479"/>
      <c r="AP205" s="479"/>
      <c r="AQ205" s="479"/>
      <c r="AR205" s="479"/>
      <c r="AS205" s="479"/>
      <c r="AT205" s="479"/>
      <c r="AU205" s="479"/>
      <c r="AV205" s="479"/>
      <c r="AW205" s="479"/>
      <c r="AX205" s="479"/>
      <c r="AY205" s="479"/>
      <c r="AZ205" s="479"/>
      <c r="BA205" s="479"/>
      <c r="BB205" s="479"/>
      <c r="BC205" s="479"/>
      <c r="BD205" s="479"/>
      <c r="BE205" s="479"/>
      <c r="BF205" s="479"/>
      <c r="BG205" s="479"/>
      <c r="BH205" s="479"/>
      <c r="BI205" s="479"/>
      <c r="BJ205" s="479"/>
      <c r="BK205" s="479"/>
      <c r="BL205" s="479"/>
      <c r="BM205" s="479"/>
      <c r="BN205" s="479"/>
      <c r="BO205" s="479"/>
      <c r="BP205" s="479"/>
      <c r="BQ205" s="479"/>
      <c r="BR205" s="479"/>
      <c r="BS205" s="479"/>
      <c r="BT205" s="479"/>
      <c r="BU205" s="479"/>
      <c r="BV205" s="479"/>
      <c r="BW205" s="479"/>
      <c r="BX205" s="479"/>
      <c r="BY205" s="479"/>
      <c r="BZ205" s="479"/>
      <c r="CA205" s="479"/>
      <c r="CB205" s="479"/>
      <c r="CC205" s="479"/>
      <c r="CD205" s="479"/>
      <c r="CE205" s="479"/>
    </row>
    <row r="206" ht="18.0" customHeight="1">
      <c r="A206" s="479"/>
      <c r="B206" s="482"/>
      <c r="C206" s="479"/>
      <c r="D206" s="479"/>
      <c r="E206" s="479"/>
      <c r="F206" s="479"/>
      <c r="G206" s="479"/>
      <c r="H206" s="479"/>
      <c r="I206" s="479"/>
      <c r="J206" s="479"/>
      <c r="K206" s="479"/>
      <c r="L206" s="479"/>
      <c r="M206" s="479"/>
      <c r="N206" s="479"/>
      <c r="O206" s="479"/>
      <c r="P206" s="479"/>
      <c r="Q206" s="479"/>
      <c r="R206" s="479"/>
      <c r="S206" s="479"/>
      <c r="T206" s="479"/>
      <c r="U206" s="479"/>
      <c r="V206" s="479"/>
      <c r="W206" s="479"/>
      <c r="X206" s="479"/>
      <c r="Y206" s="479"/>
      <c r="Z206" s="479"/>
      <c r="AA206" s="479"/>
      <c r="AB206" s="479"/>
      <c r="AC206" s="479"/>
      <c r="AD206" s="479"/>
      <c r="AE206" s="479"/>
      <c r="AF206" s="479"/>
      <c r="AG206" s="479"/>
      <c r="AH206" s="479"/>
      <c r="AI206" s="479"/>
      <c r="AJ206" s="479"/>
      <c r="AK206" s="479"/>
      <c r="AL206" s="479"/>
      <c r="AM206" s="479"/>
      <c r="AN206" s="479"/>
      <c r="AO206" s="479"/>
      <c r="AP206" s="479"/>
      <c r="AQ206" s="479"/>
      <c r="AR206" s="479"/>
      <c r="AS206" s="479"/>
      <c r="AT206" s="479"/>
      <c r="AU206" s="479"/>
      <c r="AV206" s="479"/>
      <c r="AW206" s="479"/>
      <c r="AX206" s="479"/>
      <c r="AY206" s="479"/>
      <c r="AZ206" s="479"/>
      <c r="BA206" s="479"/>
      <c r="BB206" s="479"/>
      <c r="BC206" s="479"/>
      <c r="BD206" s="479"/>
      <c r="BE206" s="479"/>
      <c r="BF206" s="479"/>
      <c r="BG206" s="479"/>
      <c r="BH206" s="479"/>
      <c r="BI206" s="479"/>
      <c r="BJ206" s="479"/>
      <c r="BK206" s="479"/>
      <c r="BL206" s="479"/>
      <c r="BM206" s="479"/>
      <c r="BN206" s="479"/>
      <c r="BO206" s="479"/>
      <c r="BP206" s="479"/>
      <c r="BQ206" s="479"/>
      <c r="BR206" s="479"/>
      <c r="BS206" s="479"/>
      <c r="BT206" s="479"/>
      <c r="BU206" s="479"/>
      <c r="BV206" s="479"/>
      <c r="BW206" s="479"/>
      <c r="BX206" s="479"/>
      <c r="BY206" s="479"/>
      <c r="BZ206" s="479"/>
      <c r="CA206" s="479"/>
      <c r="CB206" s="479"/>
      <c r="CC206" s="479"/>
      <c r="CD206" s="479"/>
      <c r="CE206" s="479"/>
    </row>
    <row r="207" ht="18.0" customHeight="1">
      <c r="A207" s="479"/>
      <c r="B207" s="482"/>
      <c r="C207" s="479"/>
      <c r="D207" s="479"/>
      <c r="E207" s="479"/>
      <c r="F207" s="479"/>
      <c r="G207" s="479"/>
      <c r="H207" s="479"/>
      <c r="I207" s="479"/>
      <c r="J207" s="479"/>
      <c r="K207" s="479"/>
      <c r="L207" s="479"/>
      <c r="M207" s="479"/>
      <c r="N207" s="479"/>
      <c r="O207" s="479"/>
      <c r="P207" s="479"/>
      <c r="Q207" s="479"/>
      <c r="R207" s="479"/>
      <c r="S207" s="479"/>
      <c r="T207" s="479"/>
      <c r="U207" s="479"/>
      <c r="V207" s="479"/>
      <c r="W207" s="479"/>
      <c r="X207" s="479"/>
      <c r="Y207" s="479"/>
      <c r="Z207" s="479"/>
      <c r="AA207" s="479"/>
      <c r="AB207" s="479"/>
      <c r="AC207" s="479"/>
      <c r="AD207" s="479"/>
      <c r="AE207" s="479"/>
      <c r="AF207" s="479"/>
      <c r="AG207" s="479"/>
      <c r="AH207" s="479"/>
      <c r="AI207" s="479"/>
      <c r="AJ207" s="479"/>
      <c r="AK207" s="479"/>
      <c r="AL207" s="479"/>
      <c r="AM207" s="479"/>
      <c r="AN207" s="479"/>
      <c r="AO207" s="479"/>
      <c r="AP207" s="479"/>
      <c r="AQ207" s="479"/>
      <c r="AR207" s="479"/>
      <c r="AS207" s="479"/>
      <c r="AT207" s="479"/>
      <c r="AU207" s="479"/>
      <c r="AV207" s="479"/>
      <c r="AW207" s="479"/>
      <c r="AX207" s="479"/>
      <c r="AY207" s="479"/>
      <c r="AZ207" s="479"/>
      <c r="BA207" s="479"/>
      <c r="BB207" s="479"/>
      <c r="BC207" s="479"/>
      <c r="BD207" s="479"/>
      <c r="BE207" s="479"/>
      <c r="BF207" s="479"/>
      <c r="BG207" s="479"/>
      <c r="BH207" s="479"/>
      <c r="BI207" s="479"/>
      <c r="BJ207" s="479"/>
      <c r="BK207" s="479"/>
      <c r="BL207" s="479"/>
      <c r="BM207" s="479"/>
      <c r="BN207" s="479"/>
      <c r="BO207" s="479"/>
      <c r="BP207" s="479"/>
      <c r="BQ207" s="479"/>
      <c r="BR207" s="479"/>
      <c r="BS207" s="479"/>
      <c r="BT207" s="479"/>
      <c r="BU207" s="479"/>
      <c r="BV207" s="479"/>
      <c r="BW207" s="479"/>
      <c r="BX207" s="479"/>
      <c r="BY207" s="479"/>
      <c r="BZ207" s="479"/>
      <c r="CA207" s="479"/>
      <c r="CB207" s="479"/>
      <c r="CC207" s="479"/>
      <c r="CD207" s="479"/>
      <c r="CE207" s="479"/>
    </row>
    <row r="208" ht="18.0" customHeight="1">
      <c r="A208" s="479"/>
      <c r="B208" s="482"/>
      <c r="C208" s="479"/>
      <c r="D208" s="479"/>
      <c r="E208" s="479"/>
      <c r="F208" s="479"/>
      <c r="G208" s="479"/>
      <c r="H208" s="479"/>
      <c r="I208" s="479"/>
      <c r="J208" s="479"/>
      <c r="K208" s="479"/>
      <c r="L208" s="479"/>
      <c r="M208" s="479"/>
      <c r="N208" s="479"/>
      <c r="O208" s="479"/>
      <c r="P208" s="479"/>
      <c r="Q208" s="479"/>
      <c r="R208" s="479"/>
      <c r="S208" s="479"/>
      <c r="T208" s="479"/>
      <c r="U208" s="479"/>
      <c r="V208" s="479"/>
      <c r="W208" s="479"/>
      <c r="X208" s="479"/>
      <c r="Y208" s="479"/>
      <c r="Z208" s="479"/>
      <c r="AA208" s="479"/>
      <c r="AB208" s="479"/>
      <c r="AC208" s="479"/>
      <c r="AD208" s="479"/>
      <c r="AE208" s="479"/>
      <c r="AF208" s="479"/>
      <c r="AG208" s="479"/>
      <c r="AH208" s="479"/>
      <c r="AI208" s="479"/>
      <c r="AJ208" s="479"/>
      <c r="AK208" s="479"/>
      <c r="AL208" s="479"/>
      <c r="AM208" s="479"/>
      <c r="AN208" s="479"/>
      <c r="AO208" s="479"/>
      <c r="AP208" s="479"/>
      <c r="AQ208" s="479"/>
      <c r="AR208" s="479"/>
      <c r="AS208" s="479"/>
      <c r="AT208" s="479"/>
      <c r="AU208" s="479"/>
      <c r="AV208" s="479"/>
      <c r="AW208" s="479"/>
      <c r="AX208" s="479"/>
      <c r="AY208" s="479"/>
      <c r="AZ208" s="479"/>
      <c r="BA208" s="479"/>
      <c r="BB208" s="479"/>
      <c r="BC208" s="479"/>
      <c r="BD208" s="479"/>
      <c r="BE208" s="479"/>
      <c r="BF208" s="479"/>
      <c r="BG208" s="479"/>
      <c r="BH208" s="479"/>
      <c r="BI208" s="479"/>
      <c r="BJ208" s="479"/>
      <c r="BK208" s="479"/>
      <c r="BL208" s="479"/>
      <c r="BM208" s="479"/>
      <c r="BN208" s="479"/>
      <c r="BO208" s="479"/>
      <c r="BP208" s="479"/>
      <c r="BQ208" s="479"/>
      <c r="BR208" s="479"/>
      <c r="BS208" s="479"/>
      <c r="BT208" s="479"/>
      <c r="BU208" s="479"/>
      <c r="BV208" s="479"/>
      <c r="BW208" s="479"/>
      <c r="BX208" s="479"/>
      <c r="BY208" s="479"/>
      <c r="BZ208" s="479"/>
      <c r="CA208" s="479"/>
      <c r="CB208" s="479"/>
      <c r="CC208" s="479"/>
      <c r="CD208" s="479"/>
      <c r="CE208" s="479"/>
    </row>
    <row r="209" ht="18.0" customHeight="1">
      <c r="A209" s="479"/>
      <c r="B209" s="482"/>
      <c r="C209" s="479"/>
      <c r="D209" s="479"/>
      <c r="E209" s="479"/>
      <c r="F209" s="479"/>
      <c r="G209" s="479"/>
      <c r="H209" s="479"/>
      <c r="I209" s="479"/>
      <c r="J209" s="479"/>
      <c r="K209" s="479"/>
      <c r="L209" s="479"/>
      <c r="M209" s="479"/>
      <c r="N209" s="479"/>
      <c r="O209" s="479"/>
      <c r="P209" s="479"/>
      <c r="Q209" s="479"/>
      <c r="R209" s="479"/>
      <c r="S209" s="479"/>
      <c r="T209" s="479"/>
      <c r="U209" s="479"/>
      <c r="V209" s="479"/>
      <c r="W209" s="479"/>
      <c r="X209" s="479"/>
      <c r="Y209" s="479"/>
      <c r="Z209" s="479"/>
      <c r="AA209" s="479"/>
      <c r="AB209" s="479"/>
      <c r="AC209" s="479"/>
      <c r="AD209" s="479"/>
      <c r="AE209" s="479"/>
      <c r="AF209" s="479"/>
      <c r="AG209" s="479"/>
      <c r="AH209" s="479"/>
      <c r="AI209" s="479"/>
      <c r="AJ209" s="479"/>
      <c r="AK209" s="479"/>
      <c r="AL209" s="479"/>
      <c r="AM209" s="479"/>
      <c r="AN209" s="479"/>
      <c r="AO209" s="479"/>
      <c r="AP209" s="479"/>
      <c r="AQ209" s="479"/>
      <c r="AR209" s="479"/>
      <c r="AS209" s="479"/>
      <c r="AT209" s="479"/>
      <c r="AU209" s="479"/>
      <c r="AV209" s="479"/>
      <c r="AW209" s="479"/>
      <c r="AX209" s="479"/>
      <c r="AY209" s="479"/>
      <c r="AZ209" s="479"/>
      <c r="BA209" s="479"/>
      <c r="BB209" s="479"/>
      <c r="BC209" s="479"/>
      <c r="BD209" s="479"/>
      <c r="BE209" s="479"/>
      <c r="BF209" s="479"/>
      <c r="BG209" s="479"/>
      <c r="BH209" s="479"/>
      <c r="BI209" s="479"/>
      <c r="BJ209" s="479"/>
      <c r="BK209" s="479"/>
      <c r="BL209" s="479"/>
      <c r="BM209" s="479"/>
      <c r="BN209" s="479"/>
      <c r="BO209" s="479"/>
      <c r="BP209" s="479"/>
      <c r="BQ209" s="479"/>
      <c r="BR209" s="479"/>
      <c r="BS209" s="479"/>
      <c r="BT209" s="479"/>
      <c r="BU209" s="479"/>
      <c r="BV209" s="479"/>
      <c r="BW209" s="479"/>
      <c r="BX209" s="479"/>
      <c r="BY209" s="479"/>
      <c r="BZ209" s="479"/>
      <c r="CA209" s="479"/>
      <c r="CB209" s="479"/>
      <c r="CC209" s="479"/>
      <c r="CD209" s="479"/>
      <c r="CE209" s="479"/>
    </row>
    <row r="210" ht="18.0" customHeight="1">
      <c r="A210" s="479"/>
      <c r="B210" s="482"/>
      <c r="C210" s="479"/>
      <c r="D210" s="479"/>
      <c r="E210" s="479"/>
      <c r="F210" s="479"/>
      <c r="G210" s="479"/>
      <c r="H210" s="479"/>
      <c r="I210" s="479"/>
      <c r="J210" s="479"/>
      <c r="K210" s="479"/>
      <c r="L210" s="479"/>
      <c r="M210" s="479"/>
      <c r="N210" s="479"/>
      <c r="O210" s="479"/>
      <c r="P210" s="479"/>
      <c r="Q210" s="479"/>
      <c r="R210" s="479"/>
      <c r="S210" s="479"/>
      <c r="T210" s="479"/>
      <c r="U210" s="479"/>
      <c r="V210" s="479"/>
      <c r="W210" s="479"/>
      <c r="X210" s="479"/>
      <c r="Y210" s="479"/>
      <c r="Z210" s="479"/>
      <c r="AA210" s="479"/>
      <c r="AB210" s="479"/>
      <c r="AC210" s="479"/>
      <c r="AD210" s="479"/>
      <c r="AE210" s="479"/>
      <c r="AF210" s="479"/>
      <c r="AG210" s="479"/>
      <c r="AH210" s="479"/>
      <c r="AI210" s="479"/>
      <c r="AJ210" s="479"/>
      <c r="AK210" s="479"/>
      <c r="AL210" s="479"/>
      <c r="AM210" s="479"/>
      <c r="AN210" s="479"/>
      <c r="AO210" s="479"/>
      <c r="AP210" s="479"/>
      <c r="AQ210" s="479"/>
      <c r="AR210" s="479"/>
      <c r="AS210" s="479"/>
      <c r="AT210" s="479"/>
      <c r="AU210" s="479"/>
      <c r="AV210" s="479"/>
      <c r="AW210" s="479"/>
      <c r="AX210" s="479"/>
      <c r="AY210" s="479"/>
      <c r="AZ210" s="479"/>
      <c r="BA210" s="479"/>
      <c r="BB210" s="479"/>
      <c r="BC210" s="479"/>
      <c r="BD210" s="479"/>
      <c r="BE210" s="479"/>
      <c r="BF210" s="479"/>
      <c r="BG210" s="479"/>
      <c r="BH210" s="479"/>
      <c r="BI210" s="479"/>
      <c r="BJ210" s="479"/>
      <c r="BK210" s="479"/>
      <c r="BL210" s="479"/>
      <c r="BM210" s="479"/>
      <c r="BN210" s="479"/>
      <c r="BO210" s="479"/>
      <c r="BP210" s="479"/>
      <c r="BQ210" s="479"/>
      <c r="BR210" s="479"/>
      <c r="BS210" s="479"/>
      <c r="BT210" s="479"/>
      <c r="BU210" s="479"/>
      <c r="BV210" s="479"/>
      <c r="BW210" s="479"/>
      <c r="BX210" s="479"/>
      <c r="BY210" s="479"/>
      <c r="BZ210" s="479"/>
      <c r="CA210" s="479"/>
      <c r="CB210" s="479"/>
      <c r="CC210" s="479"/>
      <c r="CD210" s="479"/>
      <c r="CE210" s="479"/>
    </row>
    <row r="211" ht="18.0" customHeight="1">
      <c r="A211" s="479"/>
      <c r="B211" s="482"/>
      <c r="C211" s="479"/>
      <c r="D211" s="479"/>
      <c r="E211" s="479"/>
      <c r="F211" s="479"/>
      <c r="G211" s="479"/>
      <c r="H211" s="479"/>
      <c r="I211" s="479"/>
      <c r="J211" s="479"/>
      <c r="K211" s="479"/>
      <c r="L211" s="479"/>
      <c r="M211" s="479"/>
      <c r="N211" s="479"/>
      <c r="O211" s="479"/>
      <c r="P211" s="479"/>
      <c r="Q211" s="479"/>
      <c r="R211" s="479"/>
      <c r="S211" s="479"/>
      <c r="T211" s="479"/>
      <c r="U211" s="479"/>
      <c r="V211" s="479"/>
      <c r="W211" s="479"/>
      <c r="X211" s="479"/>
      <c r="Y211" s="479"/>
      <c r="Z211" s="479"/>
      <c r="AA211" s="479"/>
      <c r="AB211" s="479"/>
      <c r="AC211" s="479"/>
      <c r="AD211" s="479"/>
      <c r="AE211" s="479"/>
      <c r="AF211" s="479"/>
      <c r="AG211" s="479"/>
      <c r="AH211" s="479"/>
      <c r="AI211" s="479"/>
      <c r="AJ211" s="479"/>
      <c r="AK211" s="479"/>
      <c r="AL211" s="479"/>
      <c r="AM211" s="479"/>
      <c r="AN211" s="479"/>
      <c r="AO211" s="479"/>
      <c r="AP211" s="479"/>
      <c r="AQ211" s="479"/>
      <c r="AR211" s="479"/>
      <c r="AS211" s="479"/>
      <c r="AT211" s="479"/>
      <c r="AU211" s="479"/>
      <c r="AV211" s="479"/>
      <c r="AW211" s="479"/>
      <c r="AX211" s="479"/>
      <c r="AY211" s="479"/>
      <c r="AZ211" s="479"/>
      <c r="BA211" s="479"/>
      <c r="BB211" s="479"/>
      <c r="BC211" s="479"/>
      <c r="BD211" s="479"/>
      <c r="BE211" s="479"/>
      <c r="BF211" s="479"/>
      <c r="BG211" s="479"/>
      <c r="BH211" s="479"/>
      <c r="BI211" s="479"/>
      <c r="BJ211" s="479"/>
      <c r="BK211" s="479"/>
      <c r="BL211" s="479"/>
      <c r="BM211" s="479"/>
      <c r="BN211" s="479"/>
      <c r="BO211" s="479"/>
      <c r="BP211" s="479"/>
      <c r="BQ211" s="479"/>
      <c r="BR211" s="479"/>
      <c r="BS211" s="479"/>
      <c r="BT211" s="479"/>
      <c r="BU211" s="479"/>
      <c r="BV211" s="479"/>
      <c r="BW211" s="479"/>
      <c r="BX211" s="479"/>
      <c r="BY211" s="479"/>
      <c r="BZ211" s="479"/>
      <c r="CA211" s="479"/>
      <c r="CB211" s="479"/>
      <c r="CC211" s="479"/>
      <c r="CD211" s="479"/>
      <c r="CE211" s="479"/>
    </row>
    <row r="212" ht="18.0" customHeight="1">
      <c r="A212" s="479"/>
      <c r="B212" s="482"/>
      <c r="C212" s="479"/>
      <c r="D212" s="479"/>
      <c r="E212" s="479"/>
      <c r="F212" s="479"/>
      <c r="G212" s="479"/>
      <c r="H212" s="479"/>
      <c r="I212" s="479"/>
      <c r="J212" s="479"/>
      <c r="K212" s="479"/>
      <c r="L212" s="479"/>
      <c r="M212" s="479"/>
      <c r="N212" s="479"/>
      <c r="O212" s="479"/>
      <c r="P212" s="479"/>
      <c r="Q212" s="479"/>
      <c r="R212" s="479"/>
      <c r="S212" s="479"/>
      <c r="T212" s="479"/>
      <c r="U212" s="479"/>
      <c r="V212" s="479"/>
      <c r="W212" s="479"/>
      <c r="X212" s="479"/>
      <c r="Y212" s="479"/>
      <c r="Z212" s="479"/>
      <c r="AA212" s="479"/>
      <c r="AB212" s="479"/>
      <c r="AC212" s="479"/>
      <c r="AD212" s="479"/>
      <c r="AE212" s="479"/>
      <c r="AF212" s="479"/>
      <c r="AG212" s="479"/>
      <c r="AH212" s="479"/>
      <c r="AI212" s="479"/>
      <c r="AJ212" s="479"/>
      <c r="AK212" s="479"/>
      <c r="AL212" s="479"/>
      <c r="AM212" s="479"/>
      <c r="AN212" s="479"/>
      <c r="AO212" s="479"/>
      <c r="AP212" s="479"/>
      <c r="AQ212" s="479"/>
      <c r="AR212" s="479"/>
      <c r="AS212" s="479"/>
      <c r="AT212" s="479"/>
      <c r="AU212" s="479"/>
      <c r="AV212" s="479"/>
      <c r="AW212" s="479"/>
      <c r="AX212" s="479"/>
      <c r="AY212" s="479"/>
      <c r="AZ212" s="479"/>
      <c r="BA212" s="479"/>
      <c r="BB212" s="479"/>
      <c r="BC212" s="479"/>
      <c r="BD212" s="479"/>
      <c r="BE212" s="479"/>
      <c r="BF212" s="479"/>
      <c r="BG212" s="479"/>
      <c r="BH212" s="479"/>
      <c r="BI212" s="479"/>
      <c r="BJ212" s="479"/>
      <c r="BK212" s="479"/>
      <c r="BL212" s="479"/>
      <c r="BM212" s="479"/>
      <c r="BN212" s="479"/>
      <c r="BO212" s="479"/>
      <c r="BP212" s="479"/>
      <c r="BQ212" s="479"/>
      <c r="BR212" s="479"/>
      <c r="BS212" s="479"/>
      <c r="BT212" s="479"/>
      <c r="BU212" s="479"/>
      <c r="BV212" s="479"/>
      <c r="BW212" s="479"/>
      <c r="BX212" s="479"/>
      <c r="BY212" s="479"/>
      <c r="BZ212" s="479"/>
      <c r="CA212" s="479"/>
      <c r="CB212" s="479"/>
      <c r="CC212" s="479"/>
      <c r="CD212" s="479"/>
      <c r="CE212" s="479"/>
    </row>
    <row r="213" ht="18.0" customHeight="1">
      <c r="A213" s="479"/>
      <c r="B213" s="482"/>
      <c r="C213" s="479"/>
      <c r="D213" s="479"/>
      <c r="E213" s="479"/>
      <c r="F213" s="479"/>
      <c r="G213" s="479"/>
      <c r="H213" s="479"/>
      <c r="I213" s="479"/>
      <c r="J213" s="479"/>
      <c r="K213" s="479"/>
      <c r="L213" s="479"/>
      <c r="M213" s="479"/>
      <c r="N213" s="479"/>
      <c r="O213" s="479"/>
      <c r="P213" s="479"/>
      <c r="Q213" s="479"/>
      <c r="R213" s="479"/>
      <c r="S213" s="479"/>
      <c r="T213" s="479"/>
      <c r="U213" s="479"/>
      <c r="V213" s="479"/>
      <c r="W213" s="479"/>
      <c r="X213" s="479"/>
      <c r="Y213" s="479"/>
      <c r="Z213" s="479"/>
      <c r="AA213" s="479"/>
      <c r="AB213" s="479"/>
      <c r="AC213" s="479"/>
      <c r="AD213" s="479"/>
      <c r="AE213" s="479"/>
      <c r="AF213" s="479"/>
      <c r="AG213" s="479"/>
      <c r="AH213" s="479"/>
      <c r="AI213" s="479"/>
      <c r="AJ213" s="479"/>
      <c r="AK213" s="479"/>
      <c r="AL213" s="479"/>
      <c r="AM213" s="479"/>
      <c r="AN213" s="479"/>
      <c r="AO213" s="479"/>
      <c r="AP213" s="479"/>
      <c r="AQ213" s="479"/>
      <c r="AR213" s="479"/>
      <c r="AS213" s="479"/>
      <c r="AT213" s="479"/>
      <c r="AU213" s="479"/>
      <c r="AV213" s="479"/>
      <c r="AW213" s="479"/>
      <c r="AX213" s="479"/>
      <c r="AY213" s="479"/>
      <c r="AZ213" s="479"/>
      <c r="BA213" s="479"/>
      <c r="BB213" s="479"/>
      <c r="BC213" s="479"/>
      <c r="BD213" s="479"/>
      <c r="BE213" s="479"/>
      <c r="BF213" s="479"/>
      <c r="BG213" s="479"/>
      <c r="BH213" s="479"/>
      <c r="BI213" s="479"/>
      <c r="BJ213" s="479"/>
      <c r="BK213" s="479"/>
      <c r="BL213" s="479"/>
      <c r="BM213" s="479"/>
      <c r="BN213" s="479"/>
      <c r="BO213" s="479"/>
      <c r="BP213" s="479"/>
      <c r="BQ213" s="479"/>
      <c r="BR213" s="479"/>
      <c r="BS213" s="479"/>
      <c r="BT213" s="479"/>
      <c r="BU213" s="479"/>
      <c r="BV213" s="479"/>
      <c r="BW213" s="479"/>
      <c r="BX213" s="479"/>
      <c r="BY213" s="479"/>
      <c r="BZ213" s="479"/>
      <c r="CA213" s="479"/>
      <c r="CB213" s="479"/>
      <c r="CC213" s="479"/>
      <c r="CD213" s="479"/>
      <c r="CE213" s="479"/>
    </row>
    <row r="214" ht="18.0" customHeight="1">
      <c r="A214" s="479"/>
      <c r="B214" s="482"/>
      <c r="C214" s="479"/>
      <c r="D214" s="479"/>
      <c r="E214" s="479"/>
      <c r="F214" s="479"/>
      <c r="G214" s="479"/>
      <c r="H214" s="479"/>
      <c r="I214" s="479"/>
      <c r="J214" s="479"/>
      <c r="K214" s="479"/>
      <c r="L214" s="479"/>
      <c r="M214" s="479"/>
      <c r="N214" s="479"/>
      <c r="O214" s="479"/>
      <c r="P214" s="479"/>
      <c r="Q214" s="479"/>
      <c r="R214" s="479"/>
      <c r="S214" s="479"/>
      <c r="T214" s="479"/>
      <c r="U214" s="479"/>
      <c r="V214" s="479"/>
      <c r="W214" s="479"/>
      <c r="X214" s="479"/>
      <c r="Y214" s="479"/>
      <c r="Z214" s="479"/>
      <c r="AA214" s="479"/>
      <c r="AB214" s="479"/>
      <c r="AC214" s="479"/>
      <c r="AD214" s="479"/>
      <c r="AE214" s="479"/>
      <c r="AF214" s="479"/>
      <c r="AG214" s="479"/>
      <c r="AH214" s="479"/>
      <c r="AI214" s="479"/>
      <c r="AJ214" s="479"/>
      <c r="AK214" s="479"/>
      <c r="AL214" s="479"/>
      <c r="AM214" s="479"/>
      <c r="AN214" s="479"/>
      <c r="AO214" s="479"/>
      <c r="AP214" s="479"/>
      <c r="AQ214" s="479"/>
      <c r="AR214" s="479"/>
      <c r="AS214" s="479"/>
      <c r="AT214" s="479"/>
      <c r="AU214" s="479"/>
      <c r="AV214" s="479"/>
      <c r="AW214" s="479"/>
      <c r="AX214" s="479"/>
      <c r="AY214" s="479"/>
      <c r="AZ214" s="479"/>
      <c r="BA214" s="479"/>
      <c r="BB214" s="479"/>
      <c r="BC214" s="479"/>
      <c r="BD214" s="479"/>
      <c r="BE214" s="479"/>
      <c r="BF214" s="479"/>
      <c r="BG214" s="479"/>
      <c r="BH214" s="479"/>
      <c r="BI214" s="479"/>
      <c r="BJ214" s="479"/>
      <c r="BK214" s="479"/>
      <c r="BL214" s="479"/>
      <c r="BM214" s="479"/>
      <c r="BN214" s="479"/>
      <c r="BO214" s="479"/>
      <c r="BP214" s="479"/>
      <c r="BQ214" s="479"/>
      <c r="BR214" s="479"/>
      <c r="BS214" s="479"/>
      <c r="BT214" s="479"/>
      <c r="BU214" s="479"/>
      <c r="BV214" s="479"/>
      <c r="BW214" s="479"/>
      <c r="BX214" s="479"/>
      <c r="BY214" s="479"/>
      <c r="BZ214" s="479"/>
      <c r="CA214" s="479"/>
      <c r="CB214" s="479"/>
      <c r="CC214" s="479"/>
      <c r="CD214" s="479"/>
      <c r="CE214" s="479"/>
    </row>
    <row r="215" ht="18.0" customHeight="1">
      <c r="A215" s="479"/>
      <c r="B215" s="482"/>
      <c r="C215" s="479"/>
      <c r="D215" s="479"/>
      <c r="E215" s="479"/>
      <c r="F215" s="479"/>
      <c r="G215" s="479"/>
      <c r="H215" s="479"/>
      <c r="I215" s="479"/>
      <c r="J215" s="479"/>
      <c r="K215" s="479"/>
      <c r="L215" s="479"/>
      <c r="M215" s="479"/>
      <c r="N215" s="479"/>
      <c r="O215" s="479"/>
      <c r="P215" s="479"/>
      <c r="Q215" s="479"/>
      <c r="R215" s="479"/>
      <c r="S215" s="479"/>
      <c r="T215" s="479"/>
      <c r="U215" s="479"/>
      <c r="V215" s="479"/>
      <c r="W215" s="479"/>
      <c r="X215" s="479"/>
      <c r="Y215" s="479"/>
      <c r="Z215" s="479"/>
      <c r="AA215" s="479"/>
      <c r="AB215" s="479"/>
      <c r="AC215" s="479"/>
      <c r="AD215" s="479"/>
      <c r="AE215" s="479"/>
      <c r="AF215" s="479"/>
      <c r="AG215" s="479"/>
      <c r="AH215" s="479"/>
      <c r="AI215" s="479"/>
      <c r="AJ215" s="479"/>
      <c r="AK215" s="479"/>
      <c r="AL215" s="479"/>
      <c r="AM215" s="479"/>
      <c r="AN215" s="479"/>
      <c r="AO215" s="479"/>
      <c r="AP215" s="479"/>
      <c r="AQ215" s="479"/>
      <c r="AR215" s="479"/>
      <c r="AS215" s="479"/>
      <c r="AT215" s="479"/>
      <c r="AU215" s="479"/>
      <c r="AV215" s="479"/>
      <c r="AW215" s="479"/>
      <c r="AX215" s="479"/>
      <c r="AY215" s="479"/>
      <c r="AZ215" s="479"/>
      <c r="BA215" s="479"/>
      <c r="BB215" s="479"/>
      <c r="BC215" s="479"/>
      <c r="BD215" s="479"/>
      <c r="BE215" s="479"/>
      <c r="BF215" s="479"/>
      <c r="BG215" s="479"/>
      <c r="BH215" s="479"/>
      <c r="BI215" s="479"/>
      <c r="BJ215" s="479"/>
      <c r="BK215" s="479"/>
      <c r="BL215" s="479"/>
      <c r="BM215" s="479"/>
      <c r="BN215" s="479"/>
      <c r="BO215" s="479"/>
      <c r="BP215" s="479"/>
      <c r="BQ215" s="479"/>
      <c r="BR215" s="479"/>
      <c r="BS215" s="479"/>
      <c r="BT215" s="479"/>
      <c r="BU215" s="479"/>
      <c r="BV215" s="479"/>
      <c r="BW215" s="479"/>
      <c r="BX215" s="479"/>
      <c r="BY215" s="479"/>
      <c r="BZ215" s="479"/>
      <c r="CA215" s="479"/>
      <c r="CB215" s="479"/>
      <c r="CC215" s="479"/>
      <c r="CD215" s="479"/>
      <c r="CE215" s="479"/>
    </row>
    <row r="216" ht="18.0" customHeight="1">
      <c r="A216" s="479"/>
      <c r="B216" s="482"/>
      <c r="C216" s="479"/>
      <c r="D216" s="479"/>
      <c r="E216" s="479"/>
      <c r="F216" s="479"/>
      <c r="G216" s="479"/>
      <c r="H216" s="479"/>
      <c r="I216" s="479"/>
      <c r="J216" s="479"/>
      <c r="K216" s="479"/>
      <c r="L216" s="479"/>
      <c r="M216" s="479"/>
      <c r="N216" s="479"/>
      <c r="O216" s="479"/>
      <c r="P216" s="479"/>
      <c r="Q216" s="479"/>
      <c r="R216" s="479"/>
      <c r="S216" s="479"/>
      <c r="T216" s="479"/>
      <c r="U216" s="479"/>
      <c r="V216" s="479"/>
      <c r="W216" s="479"/>
      <c r="X216" s="479"/>
      <c r="Y216" s="479"/>
      <c r="Z216" s="479"/>
      <c r="AA216" s="479"/>
      <c r="AB216" s="479"/>
      <c r="AC216" s="479"/>
      <c r="AD216" s="479"/>
      <c r="AE216" s="479"/>
      <c r="AF216" s="479"/>
      <c r="AG216" s="479"/>
      <c r="AH216" s="479"/>
      <c r="AI216" s="479"/>
      <c r="AJ216" s="479"/>
      <c r="AK216" s="479"/>
      <c r="AL216" s="479"/>
      <c r="AM216" s="479"/>
      <c r="AN216" s="479"/>
      <c r="AO216" s="479"/>
      <c r="AP216" s="479"/>
      <c r="AQ216" s="479"/>
      <c r="AR216" s="479"/>
      <c r="AS216" s="479"/>
      <c r="AT216" s="479"/>
      <c r="AU216" s="479"/>
      <c r="AV216" s="479"/>
      <c r="AW216" s="479"/>
      <c r="AX216" s="479"/>
      <c r="AY216" s="479"/>
      <c r="AZ216" s="479"/>
      <c r="BA216" s="479"/>
      <c r="BB216" s="479"/>
      <c r="BC216" s="479"/>
      <c r="BD216" s="479"/>
      <c r="BE216" s="479"/>
      <c r="BF216" s="479"/>
      <c r="BG216" s="479"/>
      <c r="BH216" s="479"/>
      <c r="BI216" s="479"/>
      <c r="BJ216" s="479"/>
      <c r="BK216" s="479"/>
      <c r="BL216" s="479"/>
      <c r="BM216" s="479"/>
      <c r="BN216" s="479"/>
      <c r="BO216" s="479"/>
      <c r="BP216" s="479"/>
      <c r="BQ216" s="479"/>
      <c r="BR216" s="479"/>
      <c r="BS216" s="479"/>
      <c r="BT216" s="479"/>
      <c r="BU216" s="479"/>
      <c r="BV216" s="479"/>
      <c r="BW216" s="479"/>
      <c r="BX216" s="479"/>
      <c r="BY216" s="479"/>
      <c r="BZ216" s="479"/>
      <c r="CA216" s="479"/>
      <c r="CB216" s="479"/>
      <c r="CC216" s="479"/>
      <c r="CD216" s="479"/>
      <c r="CE216" s="479"/>
    </row>
    <row r="217" ht="18.0" customHeight="1">
      <c r="A217" s="479"/>
      <c r="B217" s="482"/>
      <c r="C217" s="479"/>
      <c r="D217" s="479"/>
      <c r="E217" s="479"/>
      <c r="F217" s="479"/>
      <c r="G217" s="479"/>
      <c r="H217" s="479"/>
      <c r="I217" s="479"/>
      <c r="J217" s="479"/>
      <c r="K217" s="479"/>
      <c r="L217" s="479"/>
      <c r="M217" s="479"/>
      <c r="N217" s="479"/>
      <c r="O217" s="479"/>
      <c r="P217" s="479"/>
      <c r="Q217" s="479"/>
      <c r="R217" s="479"/>
      <c r="S217" s="479"/>
      <c r="T217" s="479"/>
      <c r="U217" s="479"/>
      <c r="V217" s="479"/>
      <c r="W217" s="479"/>
      <c r="X217" s="479"/>
      <c r="Y217" s="479"/>
      <c r="Z217" s="479"/>
      <c r="AA217" s="479"/>
      <c r="AB217" s="479"/>
      <c r="AC217" s="479"/>
      <c r="AD217" s="479"/>
      <c r="AE217" s="479"/>
      <c r="AF217" s="479"/>
      <c r="AG217" s="479"/>
      <c r="AH217" s="479"/>
      <c r="AI217" s="479"/>
      <c r="AJ217" s="479"/>
      <c r="AK217" s="479"/>
      <c r="AL217" s="479"/>
      <c r="AM217" s="479"/>
      <c r="AN217" s="479"/>
      <c r="AO217" s="479"/>
      <c r="AP217" s="479"/>
      <c r="AQ217" s="479"/>
      <c r="AR217" s="479"/>
      <c r="AS217" s="479"/>
      <c r="AT217" s="479"/>
      <c r="AU217" s="479"/>
      <c r="AV217" s="479"/>
      <c r="AW217" s="479"/>
      <c r="AX217" s="479"/>
      <c r="AY217" s="479"/>
      <c r="AZ217" s="479"/>
      <c r="BA217" s="479"/>
      <c r="BB217" s="479"/>
      <c r="BC217" s="479"/>
      <c r="BD217" s="479"/>
      <c r="BE217" s="479"/>
      <c r="BF217" s="479"/>
      <c r="BG217" s="479"/>
      <c r="BH217" s="479"/>
      <c r="BI217" s="479"/>
      <c r="BJ217" s="479"/>
      <c r="BK217" s="479"/>
      <c r="BL217" s="479"/>
      <c r="BM217" s="479"/>
      <c r="BN217" s="479"/>
      <c r="BO217" s="479"/>
      <c r="BP217" s="479"/>
      <c r="BQ217" s="479"/>
      <c r="BR217" s="479"/>
      <c r="BS217" s="479"/>
      <c r="BT217" s="479"/>
      <c r="BU217" s="479"/>
      <c r="BV217" s="479"/>
      <c r="BW217" s="479"/>
      <c r="BX217" s="479"/>
      <c r="BY217" s="479"/>
      <c r="BZ217" s="479"/>
      <c r="CA217" s="479"/>
      <c r="CB217" s="479"/>
      <c r="CC217" s="479"/>
      <c r="CD217" s="479"/>
      <c r="CE217" s="479"/>
    </row>
    <row r="218" ht="18.0" customHeight="1">
      <c r="A218" s="479"/>
      <c r="B218" s="482"/>
      <c r="C218" s="479"/>
      <c r="D218" s="479"/>
      <c r="E218" s="479"/>
      <c r="F218" s="479"/>
      <c r="G218" s="479"/>
      <c r="H218" s="479"/>
      <c r="I218" s="479"/>
      <c r="J218" s="479"/>
      <c r="K218" s="479"/>
      <c r="L218" s="479"/>
      <c r="M218" s="479"/>
      <c r="N218" s="479"/>
      <c r="O218" s="479"/>
      <c r="P218" s="479"/>
      <c r="Q218" s="479"/>
      <c r="R218" s="479"/>
      <c r="S218" s="479"/>
      <c r="T218" s="479"/>
      <c r="U218" s="479"/>
      <c r="V218" s="479"/>
      <c r="W218" s="479"/>
      <c r="X218" s="479"/>
      <c r="Y218" s="479"/>
      <c r="Z218" s="479"/>
      <c r="AA218" s="479"/>
      <c r="AB218" s="479"/>
      <c r="AC218" s="479"/>
      <c r="AD218" s="479"/>
      <c r="AE218" s="479"/>
      <c r="AF218" s="479"/>
      <c r="AG218" s="479"/>
      <c r="AH218" s="479"/>
      <c r="AI218" s="479"/>
      <c r="AJ218" s="479"/>
      <c r="AK218" s="479"/>
      <c r="AL218" s="479"/>
      <c r="AM218" s="479"/>
      <c r="AN218" s="479"/>
      <c r="AO218" s="479"/>
      <c r="AP218" s="479"/>
      <c r="AQ218" s="479"/>
      <c r="AR218" s="479"/>
      <c r="AS218" s="479"/>
      <c r="AT218" s="479"/>
      <c r="AU218" s="479"/>
      <c r="AV218" s="479"/>
      <c r="AW218" s="479"/>
      <c r="AX218" s="479"/>
      <c r="AY218" s="479"/>
      <c r="AZ218" s="479"/>
      <c r="BA218" s="479"/>
      <c r="BB218" s="479"/>
      <c r="BC218" s="479"/>
      <c r="BD218" s="479"/>
      <c r="BE218" s="479"/>
      <c r="BF218" s="479"/>
      <c r="BG218" s="479"/>
      <c r="BH218" s="479"/>
      <c r="BI218" s="479"/>
      <c r="BJ218" s="479"/>
      <c r="BK218" s="479"/>
      <c r="BL218" s="479"/>
      <c r="BM218" s="479"/>
      <c r="BN218" s="479"/>
      <c r="BO218" s="479"/>
      <c r="BP218" s="479"/>
      <c r="BQ218" s="479"/>
      <c r="BR218" s="479"/>
      <c r="BS218" s="479"/>
      <c r="BT218" s="479"/>
      <c r="BU218" s="479"/>
      <c r="BV218" s="479"/>
      <c r="BW218" s="479"/>
      <c r="BX218" s="479"/>
      <c r="BY218" s="479"/>
      <c r="BZ218" s="479"/>
      <c r="CA218" s="479"/>
      <c r="CB218" s="479"/>
      <c r="CC218" s="479"/>
      <c r="CD218" s="479"/>
      <c r="CE218" s="479"/>
    </row>
    <row r="219" ht="18.0" customHeight="1">
      <c r="A219" s="479"/>
      <c r="B219" s="482"/>
      <c r="C219" s="479"/>
      <c r="D219" s="479"/>
      <c r="E219" s="479"/>
      <c r="F219" s="479"/>
      <c r="G219" s="479"/>
      <c r="H219" s="479"/>
      <c r="I219" s="479"/>
      <c r="J219" s="479"/>
      <c r="K219" s="479"/>
      <c r="L219" s="479"/>
      <c r="M219" s="479"/>
      <c r="N219" s="479"/>
      <c r="O219" s="479"/>
      <c r="P219" s="479"/>
      <c r="Q219" s="479"/>
      <c r="R219" s="479"/>
      <c r="S219" s="479"/>
      <c r="T219" s="479"/>
      <c r="U219" s="479"/>
      <c r="V219" s="479"/>
      <c r="W219" s="479"/>
      <c r="X219" s="479"/>
      <c r="Y219" s="479"/>
      <c r="Z219" s="479"/>
      <c r="AA219" s="479"/>
      <c r="AB219" s="479"/>
      <c r="AC219" s="479"/>
      <c r="AD219" s="479"/>
      <c r="AE219" s="479"/>
      <c r="AF219" s="479"/>
      <c r="AG219" s="479"/>
      <c r="AH219" s="479"/>
      <c r="AI219" s="479"/>
      <c r="AJ219" s="479"/>
      <c r="AK219" s="479"/>
      <c r="AL219" s="479"/>
      <c r="AM219" s="479"/>
      <c r="AN219" s="479"/>
      <c r="AO219" s="479"/>
      <c r="AP219" s="479"/>
      <c r="AQ219" s="479"/>
      <c r="AR219" s="479"/>
      <c r="AS219" s="479"/>
      <c r="AT219" s="479"/>
      <c r="AU219" s="479"/>
      <c r="AV219" s="479"/>
      <c r="AW219" s="479"/>
      <c r="AX219" s="479"/>
      <c r="AY219" s="479"/>
      <c r="AZ219" s="479"/>
      <c r="BA219" s="479"/>
      <c r="BB219" s="479"/>
      <c r="BC219" s="479"/>
      <c r="BD219" s="479"/>
      <c r="BE219" s="479"/>
      <c r="BF219" s="479"/>
      <c r="BG219" s="479"/>
      <c r="BH219" s="479"/>
      <c r="BI219" s="479"/>
      <c r="BJ219" s="479"/>
      <c r="BK219" s="479"/>
      <c r="BL219" s="479"/>
      <c r="BM219" s="479"/>
      <c r="BN219" s="479"/>
      <c r="BO219" s="479"/>
      <c r="BP219" s="479"/>
      <c r="BQ219" s="479"/>
      <c r="BR219" s="479"/>
      <c r="BS219" s="479"/>
      <c r="BT219" s="479"/>
      <c r="BU219" s="479"/>
      <c r="BV219" s="479"/>
      <c r="BW219" s="479"/>
      <c r="BX219" s="479"/>
      <c r="BY219" s="479"/>
      <c r="BZ219" s="479"/>
      <c r="CA219" s="479"/>
      <c r="CB219" s="479"/>
      <c r="CC219" s="479"/>
      <c r="CD219" s="479"/>
      <c r="CE219" s="479"/>
    </row>
    <row r="220" ht="18.0" customHeight="1">
      <c r="A220" s="479"/>
      <c r="B220" s="482"/>
      <c r="C220" s="479"/>
      <c r="D220" s="479"/>
      <c r="E220" s="479"/>
      <c r="F220" s="479"/>
      <c r="G220" s="479"/>
      <c r="H220" s="479"/>
      <c r="I220" s="479"/>
      <c r="J220" s="479"/>
      <c r="K220" s="479"/>
      <c r="L220" s="479"/>
      <c r="M220" s="479"/>
      <c r="N220" s="479"/>
      <c r="O220" s="479"/>
      <c r="P220" s="479"/>
      <c r="Q220" s="479"/>
      <c r="R220" s="479"/>
      <c r="S220" s="479"/>
      <c r="T220" s="479"/>
      <c r="U220" s="479"/>
      <c r="V220" s="479"/>
      <c r="W220" s="479"/>
      <c r="X220" s="479"/>
      <c r="Y220" s="479"/>
      <c r="Z220" s="479"/>
      <c r="AA220" s="479"/>
      <c r="AB220" s="479"/>
      <c r="AC220" s="479"/>
      <c r="AD220" s="479"/>
      <c r="AE220" s="479"/>
      <c r="AF220" s="479"/>
      <c r="AG220" s="479"/>
      <c r="AH220" s="479"/>
      <c r="AI220" s="479"/>
      <c r="AJ220" s="479"/>
      <c r="AK220" s="479"/>
      <c r="AL220" s="479"/>
      <c r="AM220" s="479"/>
      <c r="AN220" s="479"/>
      <c r="AO220" s="479"/>
      <c r="AP220" s="479"/>
      <c r="AQ220" s="479"/>
      <c r="AR220" s="479"/>
      <c r="AS220" s="479"/>
      <c r="AT220" s="479"/>
      <c r="AU220" s="479"/>
      <c r="AV220" s="479"/>
      <c r="AW220" s="479"/>
      <c r="AX220" s="479"/>
      <c r="AY220" s="479"/>
      <c r="AZ220" s="479"/>
      <c r="BA220" s="479"/>
      <c r="BB220" s="479"/>
      <c r="BC220" s="479"/>
      <c r="BD220" s="479"/>
      <c r="BE220" s="479"/>
      <c r="BF220" s="479"/>
      <c r="BG220" s="479"/>
      <c r="BH220" s="479"/>
      <c r="BI220" s="479"/>
      <c r="BJ220" s="479"/>
      <c r="BK220" s="479"/>
      <c r="BL220" s="479"/>
      <c r="BM220" s="479"/>
      <c r="BN220" s="479"/>
      <c r="BO220" s="479"/>
      <c r="BP220" s="479"/>
      <c r="BQ220" s="479"/>
      <c r="BR220" s="479"/>
      <c r="BS220" s="479"/>
      <c r="BT220" s="479"/>
      <c r="BU220" s="479"/>
      <c r="BV220" s="479"/>
      <c r="BW220" s="479"/>
      <c r="BX220" s="479"/>
      <c r="BY220" s="479"/>
      <c r="BZ220" s="479"/>
      <c r="CA220" s="479"/>
      <c r="CB220" s="479"/>
      <c r="CC220" s="479"/>
      <c r="CD220" s="479"/>
      <c r="CE220" s="479"/>
    </row>
    <row r="221" ht="18.0" customHeight="1">
      <c r="A221" s="479"/>
      <c r="B221" s="482"/>
      <c r="C221" s="479"/>
      <c r="D221" s="479"/>
      <c r="E221" s="479"/>
      <c r="F221" s="479"/>
      <c r="G221" s="479"/>
      <c r="H221" s="479"/>
      <c r="I221" s="479"/>
      <c r="J221" s="479"/>
      <c r="K221" s="479"/>
      <c r="L221" s="479"/>
      <c r="M221" s="479"/>
      <c r="N221" s="479"/>
      <c r="O221" s="479"/>
      <c r="P221" s="479"/>
      <c r="Q221" s="479"/>
      <c r="R221" s="479"/>
      <c r="S221" s="479"/>
      <c r="T221" s="479"/>
      <c r="U221" s="479"/>
      <c r="V221" s="479"/>
      <c r="W221" s="479"/>
      <c r="X221" s="479"/>
      <c r="Y221" s="479"/>
      <c r="Z221" s="479"/>
      <c r="AA221" s="479"/>
      <c r="AB221" s="479"/>
      <c r="AC221" s="479"/>
      <c r="AD221" s="479"/>
      <c r="AE221" s="479"/>
      <c r="AF221" s="479"/>
      <c r="AG221" s="479"/>
      <c r="AH221" s="479"/>
      <c r="AI221" s="479"/>
      <c r="AJ221" s="479"/>
      <c r="AK221" s="479"/>
      <c r="AL221" s="479"/>
      <c r="AM221" s="479"/>
      <c r="AN221" s="479"/>
      <c r="AO221" s="479"/>
      <c r="AP221" s="479"/>
      <c r="AQ221" s="479"/>
      <c r="AR221" s="479"/>
      <c r="AS221" s="479"/>
      <c r="AT221" s="479"/>
      <c r="AU221" s="479"/>
      <c r="AV221" s="479"/>
      <c r="AW221" s="479"/>
      <c r="AX221" s="479"/>
      <c r="AY221" s="479"/>
      <c r="AZ221" s="479"/>
      <c r="BA221" s="479"/>
      <c r="BB221" s="479"/>
      <c r="BC221" s="479"/>
      <c r="BD221" s="479"/>
      <c r="BE221" s="479"/>
      <c r="BF221" s="479"/>
      <c r="BG221" s="479"/>
      <c r="BH221" s="479"/>
      <c r="BI221" s="479"/>
      <c r="BJ221" s="479"/>
      <c r="BK221" s="479"/>
      <c r="BL221" s="479"/>
      <c r="BM221" s="479"/>
      <c r="BN221" s="479"/>
      <c r="BO221" s="479"/>
      <c r="BP221" s="479"/>
      <c r="BQ221" s="479"/>
      <c r="BR221" s="479"/>
      <c r="BS221" s="479"/>
      <c r="BT221" s="479"/>
      <c r="BU221" s="479"/>
      <c r="BV221" s="479"/>
      <c r="BW221" s="479"/>
      <c r="BX221" s="479"/>
      <c r="BY221" s="479"/>
      <c r="BZ221" s="479"/>
      <c r="CA221" s="479"/>
      <c r="CB221" s="479"/>
      <c r="CC221" s="479"/>
      <c r="CD221" s="479"/>
      <c r="CE221" s="479"/>
    </row>
    <row r="222" ht="18.0" customHeight="1">
      <c r="A222" s="479"/>
      <c r="B222" s="482"/>
      <c r="C222" s="479"/>
      <c r="D222" s="479"/>
      <c r="E222" s="479"/>
      <c r="F222" s="479"/>
      <c r="G222" s="479"/>
      <c r="H222" s="479"/>
      <c r="I222" s="479"/>
      <c r="J222" s="479"/>
      <c r="K222" s="479"/>
      <c r="L222" s="479"/>
      <c r="M222" s="479"/>
      <c r="N222" s="479"/>
      <c r="O222" s="479"/>
      <c r="P222" s="479"/>
      <c r="Q222" s="479"/>
      <c r="R222" s="479"/>
      <c r="S222" s="479"/>
      <c r="T222" s="479"/>
      <c r="U222" s="479"/>
      <c r="V222" s="479"/>
      <c r="W222" s="479"/>
      <c r="X222" s="479"/>
      <c r="Y222" s="479"/>
      <c r="Z222" s="479"/>
      <c r="AA222" s="479"/>
      <c r="AB222" s="479"/>
      <c r="AC222" s="479"/>
      <c r="AD222" s="479"/>
      <c r="AE222" s="479"/>
      <c r="AF222" s="479"/>
      <c r="AG222" s="479"/>
      <c r="AH222" s="479"/>
      <c r="AI222" s="479"/>
      <c r="AJ222" s="479"/>
      <c r="AK222" s="479"/>
      <c r="AL222" s="479"/>
      <c r="AM222" s="479"/>
      <c r="AN222" s="479"/>
      <c r="AO222" s="479"/>
      <c r="AP222" s="479"/>
      <c r="AQ222" s="479"/>
      <c r="AR222" s="479"/>
      <c r="AS222" s="479"/>
      <c r="AT222" s="479"/>
      <c r="AU222" s="479"/>
      <c r="AV222" s="479"/>
      <c r="AW222" s="479"/>
      <c r="AX222" s="479"/>
      <c r="AY222" s="479"/>
      <c r="AZ222" s="479"/>
      <c r="BA222" s="479"/>
      <c r="BB222" s="479"/>
      <c r="BC222" s="479"/>
      <c r="BD222" s="479"/>
      <c r="BE222" s="479"/>
      <c r="BF222" s="479"/>
      <c r="BG222" s="479"/>
      <c r="BH222" s="479"/>
      <c r="BI222" s="479"/>
      <c r="BJ222" s="479"/>
      <c r="BK222" s="479"/>
      <c r="BL222" s="479"/>
      <c r="BM222" s="479"/>
      <c r="BN222" s="479"/>
      <c r="BO222" s="479"/>
      <c r="BP222" s="479"/>
      <c r="BQ222" s="479"/>
      <c r="BR222" s="479"/>
      <c r="BS222" s="479"/>
      <c r="BT222" s="479"/>
      <c r="BU222" s="479"/>
      <c r="BV222" s="479"/>
      <c r="BW222" s="479"/>
      <c r="BX222" s="479"/>
      <c r="BY222" s="479"/>
      <c r="BZ222" s="479"/>
      <c r="CA222" s="479"/>
      <c r="CB222" s="479"/>
      <c r="CC222" s="479"/>
      <c r="CD222" s="479"/>
      <c r="CE222" s="479"/>
    </row>
    <row r="223" ht="18.0" customHeight="1">
      <c r="A223" s="479"/>
      <c r="B223" s="482"/>
      <c r="C223" s="479"/>
      <c r="D223" s="479"/>
      <c r="E223" s="479"/>
      <c r="F223" s="479"/>
      <c r="G223" s="479"/>
      <c r="H223" s="479"/>
      <c r="I223" s="479"/>
      <c r="J223" s="479"/>
      <c r="K223" s="479"/>
      <c r="L223" s="479"/>
      <c r="M223" s="479"/>
      <c r="N223" s="479"/>
      <c r="O223" s="479"/>
      <c r="P223" s="479"/>
      <c r="Q223" s="479"/>
      <c r="R223" s="479"/>
      <c r="S223" s="479"/>
      <c r="T223" s="479"/>
      <c r="U223" s="479"/>
      <c r="V223" s="479"/>
      <c r="W223" s="479"/>
      <c r="X223" s="479"/>
      <c r="Y223" s="479"/>
      <c r="Z223" s="479"/>
      <c r="AA223" s="479"/>
      <c r="AB223" s="479"/>
      <c r="AC223" s="479"/>
      <c r="AD223" s="479"/>
      <c r="AE223" s="479"/>
      <c r="AF223" s="479"/>
      <c r="AG223" s="479"/>
      <c r="AH223" s="479"/>
      <c r="AI223" s="479"/>
      <c r="AJ223" s="479"/>
      <c r="AK223" s="479"/>
      <c r="AL223" s="479"/>
      <c r="AM223" s="479"/>
      <c r="AN223" s="479"/>
      <c r="AO223" s="479"/>
      <c r="AP223" s="479"/>
      <c r="AQ223" s="479"/>
      <c r="AR223" s="479"/>
      <c r="AS223" s="479"/>
      <c r="AT223" s="479"/>
      <c r="AU223" s="479"/>
      <c r="AV223" s="479"/>
      <c r="AW223" s="479"/>
      <c r="AX223" s="479"/>
      <c r="AY223" s="479"/>
      <c r="AZ223" s="479"/>
      <c r="BA223" s="479"/>
      <c r="BB223" s="479"/>
      <c r="BC223" s="479"/>
      <c r="BD223" s="479"/>
      <c r="BE223" s="479"/>
      <c r="BF223" s="479"/>
      <c r="BG223" s="479"/>
      <c r="BH223" s="479"/>
      <c r="BI223" s="479"/>
      <c r="BJ223" s="479"/>
      <c r="BK223" s="479"/>
      <c r="BL223" s="479"/>
      <c r="BM223" s="479"/>
      <c r="BN223" s="479"/>
      <c r="BO223" s="479"/>
      <c r="BP223" s="479"/>
      <c r="BQ223" s="479"/>
      <c r="BR223" s="479"/>
      <c r="BS223" s="479"/>
      <c r="BT223" s="479"/>
      <c r="BU223" s="479"/>
      <c r="BV223" s="479"/>
      <c r="BW223" s="479"/>
      <c r="BX223" s="479"/>
      <c r="BY223" s="479"/>
      <c r="BZ223" s="479"/>
      <c r="CA223" s="479"/>
      <c r="CB223" s="479"/>
      <c r="CC223" s="479"/>
      <c r="CD223" s="479"/>
      <c r="CE223" s="479"/>
    </row>
    <row r="224" ht="18.0" customHeight="1">
      <c r="A224" s="479"/>
      <c r="B224" s="482"/>
      <c r="C224" s="479"/>
      <c r="D224" s="479"/>
      <c r="E224" s="479"/>
      <c r="F224" s="479"/>
      <c r="G224" s="479"/>
      <c r="H224" s="479"/>
      <c r="I224" s="479"/>
      <c r="J224" s="479"/>
      <c r="K224" s="479"/>
      <c r="L224" s="479"/>
      <c r="M224" s="479"/>
      <c r="N224" s="479"/>
      <c r="O224" s="479"/>
      <c r="P224" s="479"/>
      <c r="Q224" s="479"/>
      <c r="R224" s="479"/>
      <c r="S224" s="479"/>
      <c r="T224" s="479"/>
      <c r="U224" s="479"/>
      <c r="V224" s="479"/>
      <c r="W224" s="479"/>
      <c r="X224" s="479"/>
      <c r="Y224" s="479"/>
      <c r="Z224" s="479"/>
      <c r="AA224" s="479"/>
      <c r="AB224" s="479"/>
      <c r="AC224" s="479"/>
      <c r="AD224" s="479"/>
      <c r="AE224" s="479"/>
      <c r="AF224" s="479"/>
      <c r="AG224" s="479"/>
      <c r="AH224" s="479"/>
      <c r="AI224" s="479"/>
      <c r="AJ224" s="479"/>
      <c r="AK224" s="479"/>
      <c r="AL224" s="479"/>
      <c r="AM224" s="479"/>
      <c r="AN224" s="479"/>
      <c r="AO224" s="479"/>
      <c r="AP224" s="479"/>
      <c r="AQ224" s="479"/>
      <c r="AR224" s="479"/>
      <c r="AS224" s="479"/>
      <c r="AT224" s="479"/>
      <c r="AU224" s="479"/>
      <c r="AV224" s="479"/>
      <c r="AW224" s="479"/>
      <c r="AX224" s="479"/>
      <c r="AY224" s="479"/>
      <c r="AZ224" s="479"/>
      <c r="BA224" s="479"/>
      <c r="BB224" s="479"/>
      <c r="BC224" s="479"/>
      <c r="BD224" s="479"/>
      <c r="BE224" s="479"/>
      <c r="BF224" s="479"/>
      <c r="BG224" s="479"/>
      <c r="BH224" s="479"/>
      <c r="BI224" s="479"/>
      <c r="BJ224" s="479"/>
      <c r="BK224" s="479"/>
      <c r="BL224" s="479"/>
      <c r="BM224" s="479"/>
      <c r="BN224" s="479"/>
      <c r="BO224" s="479"/>
      <c r="BP224" s="479"/>
      <c r="BQ224" s="479"/>
      <c r="BR224" s="479"/>
      <c r="BS224" s="479"/>
      <c r="BT224" s="479"/>
      <c r="BU224" s="479"/>
      <c r="BV224" s="479"/>
      <c r="BW224" s="479"/>
      <c r="BX224" s="479"/>
      <c r="BY224" s="479"/>
      <c r="BZ224" s="479"/>
      <c r="CA224" s="479"/>
      <c r="CB224" s="479"/>
      <c r="CC224" s="479"/>
      <c r="CD224" s="479"/>
      <c r="CE224" s="479"/>
    </row>
    <row r="225" ht="18.0" customHeight="1">
      <c r="A225" s="479"/>
      <c r="B225" s="482"/>
      <c r="C225" s="479"/>
      <c r="D225" s="479"/>
      <c r="E225" s="479"/>
      <c r="F225" s="479"/>
      <c r="G225" s="479"/>
      <c r="H225" s="479"/>
      <c r="I225" s="479"/>
      <c r="J225" s="479"/>
      <c r="K225" s="479"/>
      <c r="L225" s="479"/>
      <c r="M225" s="479"/>
      <c r="N225" s="479"/>
      <c r="O225" s="479"/>
      <c r="P225" s="479"/>
      <c r="Q225" s="479"/>
      <c r="R225" s="479"/>
      <c r="S225" s="479"/>
      <c r="T225" s="479"/>
      <c r="U225" s="479"/>
      <c r="V225" s="479"/>
      <c r="W225" s="479"/>
      <c r="X225" s="479"/>
      <c r="Y225" s="479"/>
      <c r="Z225" s="479"/>
      <c r="AA225" s="479"/>
      <c r="AB225" s="479"/>
      <c r="AC225" s="479"/>
      <c r="AD225" s="479"/>
      <c r="AE225" s="479"/>
      <c r="AF225" s="479"/>
      <c r="AG225" s="479"/>
      <c r="AH225" s="479"/>
      <c r="AI225" s="479"/>
      <c r="AJ225" s="479"/>
      <c r="AK225" s="479"/>
      <c r="AL225" s="479"/>
      <c r="AM225" s="479"/>
      <c r="AN225" s="479"/>
      <c r="AO225" s="479"/>
      <c r="AP225" s="479"/>
      <c r="AQ225" s="479"/>
      <c r="AR225" s="479"/>
      <c r="AS225" s="479"/>
      <c r="AT225" s="479"/>
      <c r="AU225" s="479"/>
      <c r="AV225" s="479"/>
      <c r="AW225" s="479"/>
      <c r="AX225" s="479"/>
      <c r="AY225" s="479"/>
      <c r="AZ225" s="479"/>
      <c r="BA225" s="479"/>
      <c r="BB225" s="479"/>
      <c r="BC225" s="479"/>
      <c r="BD225" s="479"/>
      <c r="BE225" s="479"/>
      <c r="BF225" s="479"/>
      <c r="BG225" s="479"/>
      <c r="BH225" s="479"/>
      <c r="BI225" s="479"/>
      <c r="BJ225" s="479"/>
      <c r="BK225" s="479"/>
      <c r="BL225" s="479"/>
      <c r="BM225" s="479"/>
      <c r="BN225" s="479"/>
      <c r="BO225" s="479"/>
      <c r="BP225" s="479"/>
      <c r="BQ225" s="479"/>
      <c r="BR225" s="479"/>
      <c r="BS225" s="479"/>
      <c r="BT225" s="479"/>
      <c r="BU225" s="479"/>
      <c r="BV225" s="479"/>
      <c r="BW225" s="479"/>
      <c r="BX225" s="479"/>
      <c r="BY225" s="479"/>
      <c r="BZ225" s="479"/>
      <c r="CA225" s="479"/>
      <c r="CB225" s="479"/>
      <c r="CC225" s="479"/>
      <c r="CD225" s="479"/>
      <c r="CE225" s="479"/>
    </row>
    <row r="226" ht="18.0" customHeight="1">
      <c r="A226" s="479"/>
      <c r="B226" s="482"/>
      <c r="C226" s="479"/>
      <c r="D226" s="479"/>
      <c r="E226" s="479"/>
      <c r="F226" s="479"/>
      <c r="G226" s="479"/>
      <c r="H226" s="479"/>
      <c r="I226" s="479"/>
      <c r="J226" s="479"/>
      <c r="K226" s="479"/>
      <c r="L226" s="479"/>
      <c r="M226" s="479"/>
      <c r="N226" s="479"/>
      <c r="O226" s="479"/>
      <c r="P226" s="479"/>
      <c r="Q226" s="479"/>
      <c r="R226" s="479"/>
      <c r="S226" s="479"/>
      <c r="T226" s="479"/>
      <c r="U226" s="479"/>
      <c r="V226" s="479"/>
      <c r="W226" s="479"/>
      <c r="X226" s="479"/>
      <c r="Y226" s="479"/>
      <c r="Z226" s="479"/>
      <c r="AA226" s="479"/>
      <c r="AB226" s="479"/>
      <c r="AC226" s="479"/>
      <c r="AD226" s="479"/>
      <c r="AE226" s="479"/>
      <c r="AF226" s="479"/>
      <c r="AG226" s="479"/>
      <c r="AH226" s="479"/>
      <c r="AI226" s="479"/>
      <c r="AJ226" s="479"/>
      <c r="AK226" s="479"/>
      <c r="AL226" s="479"/>
      <c r="AM226" s="479"/>
      <c r="AN226" s="479"/>
      <c r="AO226" s="479"/>
      <c r="AP226" s="479"/>
      <c r="AQ226" s="479"/>
      <c r="AR226" s="479"/>
      <c r="AS226" s="479"/>
      <c r="AT226" s="479"/>
      <c r="AU226" s="479"/>
      <c r="AV226" s="479"/>
      <c r="AW226" s="479"/>
      <c r="AX226" s="479"/>
      <c r="AY226" s="479"/>
      <c r="AZ226" s="479"/>
      <c r="BA226" s="479"/>
      <c r="BB226" s="479"/>
      <c r="BC226" s="479"/>
      <c r="BD226" s="479"/>
      <c r="BE226" s="479"/>
      <c r="BF226" s="479"/>
      <c r="BG226" s="479"/>
      <c r="BH226" s="479"/>
      <c r="BI226" s="479"/>
      <c r="BJ226" s="479"/>
      <c r="BK226" s="479"/>
      <c r="BL226" s="479"/>
      <c r="BM226" s="479"/>
      <c r="BN226" s="479"/>
      <c r="BO226" s="479"/>
      <c r="BP226" s="479"/>
      <c r="BQ226" s="479"/>
      <c r="BR226" s="479"/>
      <c r="BS226" s="479"/>
      <c r="BT226" s="479"/>
      <c r="BU226" s="479"/>
      <c r="BV226" s="479"/>
      <c r="BW226" s="479"/>
      <c r="BX226" s="479"/>
      <c r="BY226" s="479"/>
      <c r="BZ226" s="479"/>
      <c r="CA226" s="479"/>
      <c r="CB226" s="479"/>
      <c r="CC226" s="479"/>
      <c r="CD226" s="479"/>
      <c r="CE226" s="479"/>
    </row>
    <row r="227" ht="18.0" customHeight="1">
      <c r="A227" s="479"/>
      <c r="B227" s="482"/>
      <c r="C227" s="479"/>
      <c r="D227" s="479"/>
      <c r="E227" s="479"/>
      <c r="F227" s="479"/>
      <c r="G227" s="479"/>
      <c r="H227" s="479"/>
      <c r="I227" s="479"/>
      <c r="J227" s="479"/>
      <c r="K227" s="479"/>
      <c r="L227" s="479"/>
      <c r="M227" s="479"/>
      <c r="N227" s="479"/>
      <c r="O227" s="479"/>
      <c r="P227" s="479"/>
      <c r="Q227" s="479"/>
      <c r="R227" s="479"/>
      <c r="S227" s="479"/>
      <c r="T227" s="479"/>
      <c r="U227" s="479"/>
      <c r="V227" s="479"/>
      <c r="W227" s="479"/>
      <c r="X227" s="479"/>
      <c r="Y227" s="479"/>
      <c r="Z227" s="479"/>
      <c r="AA227" s="479"/>
      <c r="AB227" s="479"/>
      <c r="AC227" s="479"/>
      <c r="AD227" s="479"/>
      <c r="AE227" s="479"/>
      <c r="AF227" s="479"/>
      <c r="AG227" s="479"/>
      <c r="AH227" s="479"/>
      <c r="AI227" s="479"/>
      <c r="AJ227" s="479"/>
      <c r="AK227" s="479"/>
      <c r="AL227" s="479"/>
      <c r="AM227" s="479"/>
      <c r="AN227" s="479"/>
      <c r="AO227" s="479"/>
      <c r="AP227" s="479"/>
      <c r="AQ227" s="479"/>
      <c r="AR227" s="479"/>
      <c r="AS227" s="479"/>
      <c r="AT227" s="479"/>
      <c r="AU227" s="479"/>
      <c r="AV227" s="479"/>
      <c r="AW227" s="479"/>
      <c r="AX227" s="479"/>
      <c r="AY227" s="479"/>
      <c r="AZ227" s="479"/>
      <c r="BA227" s="479"/>
      <c r="BB227" s="479"/>
      <c r="BC227" s="479"/>
      <c r="BD227" s="479"/>
      <c r="BE227" s="479"/>
      <c r="BF227" s="479"/>
      <c r="BG227" s="479"/>
      <c r="BH227" s="479"/>
      <c r="BI227" s="479"/>
      <c r="BJ227" s="479"/>
      <c r="BK227" s="479"/>
      <c r="BL227" s="479"/>
      <c r="BM227" s="479"/>
      <c r="BN227" s="479"/>
      <c r="BO227" s="479"/>
      <c r="BP227" s="479"/>
      <c r="BQ227" s="479"/>
      <c r="BR227" s="479"/>
      <c r="BS227" s="479"/>
      <c r="BT227" s="479"/>
      <c r="BU227" s="479"/>
      <c r="BV227" s="479"/>
      <c r="BW227" s="479"/>
      <c r="BX227" s="479"/>
      <c r="BY227" s="479"/>
      <c r="BZ227" s="479"/>
      <c r="CA227" s="479"/>
      <c r="CB227" s="479"/>
      <c r="CC227" s="479"/>
      <c r="CD227" s="479"/>
      <c r="CE227" s="479"/>
    </row>
    <row r="228" ht="18.0" customHeight="1">
      <c r="A228" s="479"/>
      <c r="B228" s="482"/>
      <c r="C228" s="479"/>
      <c r="D228" s="479"/>
      <c r="E228" s="479"/>
      <c r="F228" s="479"/>
      <c r="G228" s="479"/>
      <c r="H228" s="479"/>
      <c r="I228" s="479"/>
      <c r="J228" s="479"/>
      <c r="K228" s="479"/>
      <c r="L228" s="479"/>
      <c r="M228" s="479"/>
      <c r="N228" s="479"/>
      <c r="O228" s="479"/>
      <c r="P228" s="479"/>
      <c r="Q228" s="479"/>
      <c r="R228" s="479"/>
      <c r="S228" s="479"/>
      <c r="T228" s="479"/>
      <c r="U228" s="479"/>
      <c r="V228" s="479"/>
      <c r="W228" s="479"/>
      <c r="X228" s="479"/>
      <c r="Y228" s="479"/>
      <c r="Z228" s="479"/>
      <c r="AA228" s="479"/>
      <c r="AB228" s="479"/>
      <c r="AC228" s="479"/>
      <c r="AD228" s="479"/>
      <c r="AE228" s="479"/>
      <c r="AF228" s="479"/>
      <c r="AG228" s="479"/>
      <c r="AH228" s="479"/>
      <c r="AI228" s="479"/>
      <c r="AJ228" s="479"/>
      <c r="AK228" s="479"/>
      <c r="AL228" s="479"/>
      <c r="AM228" s="479"/>
      <c r="AN228" s="479"/>
      <c r="AO228" s="479"/>
      <c r="AP228" s="479"/>
      <c r="AQ228" s="479"/>
      <c r="AR228" s="479"/>
      <c r="AS228" s="479"/>
      <c r="AT228" s="479"/>
      <c r="AU228" s="479"/>
      <c r="AV228" s="479"/>
      <c r="AW228" s="479"/>
      <c r="AX228" s="479"/>
      <c r="AY228" s="479"/>
      <c r="AZ228" s="479"/>
      <c r="BA228" s="479"/>
      <c r="BB228" s="479"/>
      <c r="BC228" s="479"/>
      <c r="BD228" s="479"/>
      <c r="BE228" s="479"/>
      <c r="BF228" s="479"/>
      <c r="BG228" s="479"/>
      <c r="BH228" s="479"/>
      <c r="BI228" s="479"/>
      <c r="BJ228" s="479"/>
      <c r="BK228" s="479"/>
      <c r="BL228" s="479"/>
      <c r="BM228" s="479"/>
      <c r="BN228" s="479"/>
      <c r="BO228" s="479"/>
      <c r="BP228" s="479"/>
      <c r="BQ228" s="479"/>
      <c r="BR228" s="479"/>
      <c r="BS228" s="479"/>
      <c r="BT228" s="479"/>
      <c r="BU228" s="479"/>
      <c r="BV228" s="479"/>
      <c r="BW228" s="479"/>
      <c r="BX228" s="479"/>
      <c r="BY228" s="479"/>
      <c r="BZ228" s="479"/>
      <c r="CA228" s="479"/>
      <c r="CB228" s="479"/>
      <c r="CC228" s="479"/>
      <c r="CD228" s="479"/>
      <c r="CE228" s="479"/>
    </row>
    <row r="229" ht="18.0" customHeight="1">
      <c r="A229" s="479"/>
      <c r="B229" s="482"/>
      <c r="C229" s="479"/>
      <c r="D229" s="479"/>
      <c r="E229" s="479"/>
      <c r="F229" s="479"/>
      <c r="G229" s="479"/>
      <c r="H229" s="479"/>
      <c r="I229" s="479"/>
      <c r="J229" s="479"/>
      <c r="K229" s="479"/>
      <c r="L229" s="479"/>
      <c r="M229" s="479"/>
      <c r="N229" s="479"/>
      <c r="O229" s="479"/>
      <c r="P229" s="479"/>
      <c r="Q229" s="479"/>
      <c r="R229" s="479"/>
      <c r="S229" s="479"/>
      <c r="T229" s="479"/>
      <c r="U229" s="479"/>
      <c r="V229" s="479"/>
      <c r="W229" s="479"/>
      <c r="X229" s="479"/>
      <c r="Y229" s="479"/>
      <c r="Z229" s="479"/>
      <c r="AA229" s="479"/>
      <c r="AB229" s="479"/>
      <c r="AC229" s="479"/>
      <c r="AD229" s="479"/>
      <c r="AE229" s="479"/>
      <c r="AF229" s="479"/>
      <c r="AG229" s="479"/>
      <c r="AH229" s="479"/>
      <c r="AI229" s="479"/>
      <c r="AJ229" s="479"/>
      <c r="AK229" s="479"/>
      <c r="AL229" s="479"/>
      <c r="AM229" s="479"/>
      <c r="AN229" s="479"/>
      <c r="AO229" s="479"/>
      <c r="AP229" s="479"/>
      <c r="AQ229" s="479"/>
      <c r="AR229" s="479"/>
      <c r="AS229" s="479"/>
      <c r="AT229" s="479"/>
      <c r="AU229" s="479"/>
      <c r="AV229" s="479"/>
      <c r="AW229" s="479"/>
      <c r="AX229" s="479"/>
      <c r="AY229" s="479"/>
      <c r="AZ229" s="479"/>
      <c r="BA229" s="479"/>
      <c r="BB229" s="479"/>
      <c r="BC229" s="479"/>
      <c r="BD229" s="479"/>
      <c r="BE229" s="479"/>
      <c r="BF229" s="479"/>
      <c r="BG229" s="479"/>
      <c r="BH229" s="479"/>
      <c r="BI229" s="479"/>
      <c r="BJ229" s="479"/>
      <c r="BK229" s="479"/>
      <c r="BL229" s="479"/>
      <c r="BM229" s="479"/>
      <c r="BN229" s="479"/>
      <c r="BO229" s="479"/>
      <c r="BP229" s="479"/>
      <c r="BQ229" s="479"/>
      <c r="BR229" s="479"/>
      <c r="BS229" s="479"/>
      <c r="BT229" s="479"/>
      <c r="BU229" s="479"/>
      <c r="BV229" s="479"/>
      <c r="BW229" s="479"/>
      <c r="BX229" s="479"/>
      <c r="BY229" s="479"/>
      <c r="BZ229" s="479"/>
      <c r="CA229" s="479"/>
      <c r="CB229" s="479"/>
      <c r="CC229" s="479"/>
      <c r="CD229" s="479"/>
      <c r="CE229" s="479"/>
    </row>
    <row r="230" ht="18.0" customHeight="1">
      <c r="A230" s="479"/>
      <c r="B230" s="482"/>
      <c r="C230" s="479"/>
      <c r="D230" s="479"/>
      <c r="E230" s="479"/>
      <c r="F230" s="479"/>
      <c r="G230" s="479"/>
      <c r="H230" s="479"/>
      <c r="I230" s="479"/>
      <c r="J230" s="479"/>
      <c r="K230" s="479"/>
      <c r="L230" s="479"/>
      <c r="M230" s="479"/>
      <c r="N230" s="479"/>
      <c r="O230" s="479"/>
      <c r="P230" s="479"/>
      <c r="Q230" s="479"/>
      <c r="R230" s="479"/>
      <c r="S230" s="479"/>
      <c r="T230" s="479"/>
      <c r="U230" s="479"/>
      <c r="V230" s="479"/>
      <c r="W230" s="479"/>
      <c r="X230" s="479"/>
      <c r="Y230" s="479"/>
      <c r="Z230" s="479"/>
      <c r="AA230" s="479"/>
      <c r="AB230" s="479"/>
      <c r="AC230" s="479"/>
      <c r="AD230" s="479"/>
      <c r="AE230" s="479"/>
      <c r="AF230" s="479"/>
      <c r="AG230" s="479"/>
      <c r="AH230" s="479"/>
      <c r="AI230" s="479"/>
      <c r="AJ230" s="479"/>
      <c r="AK230" s="479"/>
      <c r="AL230" s="479"/>
      <c r="AM230" s="479"/>
      <c r="AN230" s="479"/>
      <c r="AO230" s="479"/>
      <c r="AP230" s="479"/>
      <c r="AQ230" s="479"/>
      <c r="AR230" s="479"/>
      <c r="AS230" s="479"/>
      <c r="AT230" s="479"/>
      <c r="AU230" s="479"/>
      <c r="AV230" s="479"/>
      <c r="AW230" s="479"/>
      <c r="AX230" s="479"/>
      <c r="AY230" s="479"/>
      <c r="AZ230" s="479"/>
      <c r="BA230" s="479"/>
      <c r="BB230" s="479"/>
      <c r="BC230" s="479"/>
      <c r="BD230" s="479"/>
      <c r="BE230" s="479"/>
      <c r="BF230" s="479"/>
      <c r="BG230" s="479"/>
      <c r="BH230" s="479"/>
      <c r="BI230" s="479"/>
      <c r="BJ230" s="479"/>
      <c r="BK230" s="479"/>
      <c r="BL230" s="479"/>
      <c r="BM230" s="479"/>
      <c r="BN230" s="479"/>
      <c r="BO230" s="479"/>
      <c r="BP230" s="479"/>
      <c r="BQ230" s="479"/>
      <c r="BR230" s="479"/>
      <c r="BS230" s="479"/>
      <c r="BT230" s="479"/>
      <c r="BU230" s="479"/>
      <c r="BV230" s="479"/>
      <c r="BW230" s="479"/>
      <c r="BX230" s="479"/>
      <c r="BY230" s="479"/>
      <c r="BZ230" s="479"/>
      <c r="CA230" s="479"/>
      <c r="CB230" s="479"/>
      <c r="CC230" s="479"/>
      <c r="CD230" s="479"/>
      <c r="CE230" s="479"/>
    </row>
    <row r="231" ht="18.0" customHeight="1">
      <c r="A231" s="479"/>
      <c r="B231" s="482"/>
      <c r="C231" s="479"/>
      <c r="D231" s="479"/>
      <c r="E231" s="479"/>
      <c r="F231" s="479"/>
      <c r="G231" s="479"/>
      <c r="H231" s="479"/>
      <c r="I231" s="479"/>
      <c r="J231" s="479"/>
      <c r="K231" s="479"/>
      <c r="L231" s="479"/>
      <c r="M231" s="479"/>
      <c r="N231" s="479"/>
      <c r="O231" s="479"/>
      <c r="P231" s="479"/>
      <c r="Q231" s="479"/>
      <c r="R231" s="479"/>
      <c r="S231" s="479"/>
      <c r="T231" s="479"/>
      <c r="U231" s="479"/>
      <c r="V231" s="479"/>
      <c r="W231" s="479"/>
      <c r="X231" s="479"/>
      <c r="Y231" s="479"/>
      <c r="Z231" s="479"/>
      <c r="AA231" s="479"/>
      <c r="AB231" s="479"/>
      <c r="AC231" s="479"/>
      <c r="AD231" s="479"/>
      <c r="AE231" s="479"/>
      <c r="AF231" s="479"/>
      <c r="AG231" s="479"/>
      <c r="AH231" s="479"/>
      <c r="AI231" s="479"/>
      <c r="AJ231" s="479"/>
      <c r="AK231" s="479"/>
      <c r="AL231" s="479"/>
      <c r="AM231" s="479"/>
      <c r="AN231" s="479"/>
      <c r="AO231" s="479"/>
      <c r="AP231" s="479"/>
      <c r="AQ231" s="479"/>
      <c r="AR231" s="479"/>
      <c r="AS231" s="479"/>
      <c r="AT231" s="479"/>
      <c r="AU231" s="479"/>
      <c r="AV231" s="479"/>
      <c r="AW231" s="479"/>
      <c r="AX231" s="479"/>
      <c r="AY231" s="479"/>
      <c r="AZ231" s="479"/>
      <c r="BA231" s="479"/>
      <c r="BB231" s="479"/>
      <c r="BC231" s="479"/>
      <c r="BD231" s="479"/>
      <c r="BE231" s="479"/>
      <c r="BF231" s="479"/>
      <c r="BG231" s="479"/>
      <c r="BH231" s="479"/>
      <c r="BI231" s="479"/>
      <c r="BJ231" s="479"/>
      <c r="BK231" s="479"/>
      <c r="BL231" s="479"/>
      <c r="BM231" s="479"/>
      <c r="BN231" s="479"/>
      <c r="BO231" s="479"/>
      <c r="BP231" s="479"/>
      <c r="BQ231" s="479"/>
      <c r="BR231" s="479"/>
      <c r="BS231" s="479"/>
      <c r="BT231" s="479"/>
      <c r="BU231" s="479"/>
      <c r="BV231" s="479"/>
      <c r="BW231" s="479"/>
      <c r="BX231" s="479"/>
      <c r="BY231" s="479"/>
      <c r="BZ231" s="479"/>
      <c r="CA231" s="479"/>
      <c r="CB231" s="479"/>
      <c r="CC231" s="479"/>
      <c r="CD231" s="479"/>
      <c r="CE231" s="479"/>
    </row>
    <row r="232" ht="18.0" customHeight="1">
      <c r="A232" s="479"/>
      <c r="B232" s="482"/>
      <c r="C232" s="479"/>
      <c r="D232" s="479"/>
      <c r="E232" s="479"/>
      <c r="F232" s="479"/>
      <c r="G232" s="479"/>
      <c r="H232" s="479"/>
      <c r="I232" s="479"/>
      <c r="J232" s="479"/>
      <c r="K232" s="479"/>
      <c r="L232" s="479"/>
      <c r="M232" s="479"/>
      <c r="N232" s="479"/>
      <c r="O232" s="479"/>
      <c r="P232" s="479"/>
      <c r="Q232" s="479"/>
      <c r="R232" s="479"/>
      <c r="S232" s="479"/>
      <c r="T232" s="479"/>
      <c r="U232" s="479"/>
      <c r="V232" s="479"/>
      <c r="W232" s="479"/>
      <c r="X232" s="479"/>
      <c r="Y232" s="479"/>
      <c r="Z232" s="479"/>
      <c r="AA232" s="479"/>
      <c r="AB232" s="479"/>
      <c r="AC232" s="479"/>
      <c r="AD232" s="479"/>
      <c r="AE232" s="479"/>
      <c r="AF232" s="479"/>
      <c r="AG232" s="479"/>
      <c r="AH232" s="479"/>
      <c r="AI232" s="479"/>
      <c r="AJ232" s="479"/>
      <c r="AK232" s="479"/>
      <c r="AL232" s="479"/>
      <c r="AM232" s="479"/>
      <c r="AN232" s="479"/>
      <c r="AO232" s="479"/>
      <c r="AP232" s="479"/>
      <c r="AQ232" s="479"/>
      <c r="AR232" s="479"/>
      <c r="AS232" s="479"/>
      <c r="AT232" s="479"/>
      <c r="AU232" s="479"/>
      <c r="AV232" s="479"/>
      <c r="AW232" s="479"/>
      <c r="AX232" s="479"/>
      <c r="AY232" s="479"/>
      <c r="AZ232" s="479"/>
      <c r="BA232" s="479"/>
      <c r="BB232" s="479"/>
      <c r="BC232" s="479"/>
      <c r="BD232" s="479"/>
      <c r="BE232" s="479"/>
      <c r="BF232" s="479"/>
      <c r="BG232" s="479"/>
      <c r="BH232" s="479"/>
      <c r="BI232" s="479"/>
      <c r="BJ232" s="479"/>
      <c r="BK232" s="479"/>
      <c r="BL232" s="479"/>
      <c r="BM232" s="479"/>
      <c r="BN232" s="479"/>
      <c r="BO232" s="479"/>
      <c r="BP232" s="479"/>
      <c r="BQ232" s="479"/>
      <c r="BR232" s="479"/>
      <c r="BS232" s="479"/>
      <c r="BT232" s="479"/>
      <c r="BU232" s="479"/>
      <c r="BV232" s="479"/>
      <c r="BW232" s="479"/>
      <c r="BX232" s="479"/>
      <c r="BY232" s="479"/>
      <c r="BZ232" s="479"/>
      <c r="CA232" s="479"/>
      <c r="CB232" s="479"/>
      <c r="CC232" s="479"/>
      <c r="CD232" s="479"/>
      <c r="CE232" s="479"/>
    </row>
    <row r="233" ht="18.0" customHeight="1">
      <c r="A233" s="479"/>
      <c r="B233" s="482"/>
      <c r="C233" s="479"/>
      <c r="D233" s="479"/>
      <c r="E233" s="479"/>
      <c r="F233" s="479"/>
      <c r="G233" s="479"/>
      <c r="H233" s="479"/>
      <c r="I233" s="479"/>
      <c r="J233" s="479"/>
      <c r="K233" s="479"/>
      <c r="L233" s="479"/>
      <c r="M233" s="479"/>
      <c r="N233" s="479"/>
      <c r="O233" s="479"/>
      <c r="P233" s="479"/>
      <c r="Q233" s="479"/>
      <c r="R233" s="479"/>
      <c r="S233" s="479"/>
      <c r="T233" s="479"/>
      <c r="U233" s="479"/>
      <c r="V233" s="479"/>
      <c r="W233" s="479"/>
      <c r="X233" s="479"/>
      <c r="Y233" s="479"/>
      <c r="Z233" s="479"/>
      <c r="AA233" s="479"/>
      <c r="AB233" s="479"/>
      <c r="AC233" s="479"/>
      <c r="AD233" s="479"/>
      <c r="AE233" s="479"/>
      <c r="AF233" s="479"/>
      <c r="AG233" s="479"/>
      <c r="AH233" s="479"/>
      <c r="AI233" s="479"/>
      <c r="AJ233" s="479"/>
      <c r="AK233" s="479"/>
      <c r="AL233" s="479"/>
      <c r="AM233" s="479"/>
      <c r="AN233" s="479"/>
      <c r="AO233" s="479"/>
      <c r="AP233" s="479"/>
      <c r="AQ233" s="479"/>
      <c r="AR233" s="479"/>
      <c r="AS233" s="479"/>
      <c r="AT233" s="479"/>
      <c r="AU233" s="479"/>
      <c r="AV233" s="479"/>
      <c r="AW233" s="479"/>
      <c r="AX233" s="479"/>
      <c r="AY233" s="479"/>
      <c r="AZ233" s="479"/>
      <c r="BA233" s="479"/>
      <c r="BB233" s="479"/>
      <c r="BC233" s="479"/>
      <c r="BD233" s="479"/>
      <c r="BE233" s="479"/>
      <c r="BF233" s="479"/>
      <c r="BG233" s="479"/>
      <c r="BH233" s="479"/>
      <c r="BI233" s="479"/>
      <c r="BJ233" s="479"/>
      <c r="BK233" s="479"/>
      <c r="BL233" s="479"/>
      <c r="BM233" s="479"/>
      <c r="BN233" s="479"/>
      <c r="BO233" s="479"/>
      <c r="BP233" s="479"/>
      <c r="BQ233" s="479"/>
      <c r="BR233" s="479"/>
      <c r="BS233" s="479"/>
      <c r="BT233" s="479"/>
      <c r="BU233" s="479"/>
      <c r="BV233" s="479"/>
      <c r="BW233" s="479"/>
      <c r="BX233" s="479"/>
      <c r="BY233" s="479"/>
      <c r="BZ233" s="479"/>
      <c r="CA233" s="479"/>
      <c r="CB233" s="479"/>
      <c r="CC233" s="479"/>
      <c r="CD233" s="479"/>
      <c r="CE233" s="479"/>
    </row>
    <row r="234" ht="18.0" customHeight="1">
      <c r="A234" s="479"/>
      <c r="B234" s="482"/>
      <c r="C234" s="479"/>
      <c r="D234" s="479"/>
      <c r="E234" s="479"/>
      <c r="F234" s="479"/>
      <c r="G234" s="479"/>
      <c r="H234" s="479"/>
      <c r="I234" s="479"/>
      <c r="J234" s="479"/>
      <c r="K234" s="479"/>
      <c r="L234" s="479"/>
      <c r="M234" s="479"/>
      <c r="N234" s="479"/>
      <c r="O234" s="479"/>
      <c r="P234" s="479"/>
      <c r="Q234" s="479"/>
      <c r="R234" s="479"/>
      <c r="S234" s="479"/>
      <c r="T234" s="479"/>
      <c r="U234" s="479"/>
      <c r="V234" s="479"/>
      <c r="W234" s="479"/>
      <c r="X234" s="479"/>
      <c r="Y234" s="479"/>
      <c r="Z234" s="479"/>
      <c r="AA234" s="479"/>
      <c r="AB234" s="479"/>
      <c r="AC234" s="479"/>
      <c r="AD234" s="479"/>
      <c r="AE234" s="479"/>
      <c r="AF234" s="479"/>
      <c r="AG234" s="479"/>
      <c r="AH234" s="479"/>
      <c r="AI234" s="479"/>
      <c r="AJ234" s="479"/>
      <c r="AK234" s="479"/>
      <c r="AL234" s="479"/>
      <c r="AM234" s="479"/>
      <c r="AN234" s="479"/>
      <c r="AO234" s="479"/>
      <c r="AP234" s="479"/>
      <c r="AQ234" s="479"/>
      <c r="AR234" s="479"/>
      <c r="AS234" s="479"/>
      <c r="AT234" s="479"/>
      <c r="AU234" s="479"/>
      <c r="AV234" s="479"/>
      <c r="AW234" s="479"/>
      <c r="AX234" s="479"/>
      <c r="AY234" s="479"/>
      <c r="AZ234" s="479"/>
      <c r="BA234" s="479"/>
      <c r="BB234" s="479"/>
      <c r="BC234" s="479"/>
      <c r="BD234" s="479"/>
      <c r="BE234" s="479"/>
      <c r="BF234" s="479"/>
      <c r="BG234" s="479"/>
      <c r="BH234" s="479"/>
      <c r="BI234" s="479"/>
      <c r="BJ234" s="479"/>
      <c r="BK234" s="479"/>
      <c r="BL234" s="479"/>
      <c r="BM234" s="479"/>
      <c r="BN234" s="479"/>
      <c r="BO234" s="479"/>
      <c r="BP234" s="479"/>
      <c r="BQ234" s="479"/>
      <c r="BR234" s="479"/>
      <c r="BS234" s="479"/>
      <c r="BT234" s="479"/>
      <c r="BU234" s="479"/>
      <c r="BV234" s="479"/>
      <c r="BW234" s="479"/>
      <c r="BX234" s="479"/>
      <c r="BY234" s="479"/>
      <c r="BZ234" s="479"/>
      <c r="CA234" s="479"/>
      <c r="CB234" s="479"/>
      <c r="CC234" s="479"/>
      <c r="CD234" s="479"/>
      <c r="CE234" s="479"/>
    </row>
    <row r="235" ht="18.0" customHeight="1">
      <c r="A235" s="479"/>
      <c r="B235" s="482"/>
      <c r="C235" s="479"/>
      <c r="D235" s="479"/>
      <c r="E235" s="479"/>
      <c r="F235" s="479"/>
      <c r="G235" s="479"/>
      <c r="H235" s="479"/>
      <c r="I235" s="479"/>
      <c r="J235" s="479"/>
      <c r="K235" s="479"/>
      <c r="L235" s="479"/>
      <c r="M235" s="479"/>
      <c r="N235" s="479"/>
      <c r="O235" s="479"/>
      <c r="P235" s="479"/>
      <c r="Q235" s="479"/>
      <c r="R235" s="479"/>
      <c r="S235" s="479"/>
      <c r="T235" s="479"/>
      <c r="U235" s="479"/>
      <c r="V235" s="479"/>
      <c r="W235" s="479"/>
      <c r="X235" s="479"/>
      <c r="Y235" s="479"/>
      <c r="Z235" s="479"/>
      <c r="AA235" s="479"/>
      <c r="AB235" s="479"/>
      <c r="AC235" s="479"/>
      <c r="AD235" s="479"/>
      <c r="AE235" s="479"/>
      <c r="AF235" s="479"/>
      <c r="AG235" s="479"/>
      <c r="AH235" s="479"/>
      <c r="AI235" s="479"/>
      <c r="AJ235" s="479"/>
      <c r="AK235" s="479"/>
      <c r="AL235" s="479"/>
      <c r="AM235" s="479"/>
      <c r="AN235" s="479"/>
      <c r="AO235" s="479"/>
      <c r="AP235" s="479"/>
      <c r="AQ235" s="479"/>
      <c r="AR235" s="479"/>
      <c r="AS235" s="479"/>
      <c r="AT235" s="479"/>
      <c r="AU235" s="479"/>
      <c r="AV235" s="479"/>
      <c r="AW235" s="479"/>
      <c r="AX235" s="479"/>
      <c r="AY235" s="479"/>
      <c r="AZ235" s="479"/>
      <c r="BA235" s="479"/>
      <c r="BB235" s="479"/>
      <c r="BC235" s="479"/>
      <c r="BD235" s="479"/>
      <c r="BE235" s="479"/>
      <c r="BF235" s="479"/>
      <c r="BG235" s="479"/>
      <c r="BH235" s="479"/>
      <c r="BI235" s="479"/>
      <c r="BJ235" s="479"/>
      <c r="BK235" s="479"/>
      <c r="BL235" s="479"/>
      <c r="BM235" s="479"/>
      <c r="BN235" s="479"/>
      <c r="BO235" s="479"/>
      <c r="BP235" s="479"/>
      <c r="BQ235" s="479"/>
      <c r="BR235" s="479"/>
      <c r="BS235" s="479"/>
      <c r="BT235" s="479"/>
      <c r="BU235" s="479"/>
      <c r="BV235" s="479"/>
      <c r="BW235" s="479"/>
      <c r="BX235" s="479"/>
      <c r="BY235" s="479"/>
      <c r="BZ235" s="479"/>
      <c r="CA235" s="479"/>
      <c r="CB235" s="479"/>
      <c r="CC235" s="479"/>
      <c r="CD235" s="479"/>
      <c r="CE235" s="479"/>
    </row>
    <row r="236" ht="18.0" customHeight="1">
      <c r="A236" s="479"/>
      <c r="B236" s="482"/>
      <c r="C236" s="479"/>
      <c r="D236" s="479"/>
      <c r="E236" s="479"/>
      <c r="F236" s="479"/>
      <c r="G236" s="479"/>
      <c r="H236" s="479"/>
      <c r="I236" s="479"/>
      <c r="J236" s="479"/>
      <c r="K236" s="479"/>
      <c r="L236" s="479"/>
      <c r="M236" s="479"/>
      <c r="N236" s="479"/>
      <c r="O236" s="479"/>
      <c r="P236" s="479"/>
      <c r="Q236" s="479"/>
      <c r="R236" s="479"/>
      <c r="S236" s="479"/>
      <c r="T236" s="479"/>
      <c r="U236" s="479"/>
      <c r="V236" s="479"/>
      <c r="W236" s="479"/>
      <c r="X236" s="479"/>
      <c r="Y236" s="479"/>
      <c r="Z236" s="479"/>
      <c r="AA236" s="479"/>
      <c r="AB236" s="479"/>
      <c r="AC236" s="479"/>
      <c r="AD236" s="479"/>
      <c r="AE236" s="479"/>
      <c r="AF236" s="479"/>
      <c r="AG236" s="479"/>
      <c r="AH236" s="479"/>
      <c r="AI236" s="479"/>
      <c r="AJ236" s="479"/>
      <c r="AK236" s="479"/>
      <c r="AL236" s="479"/>
      <c r="AM236" s="479"/>
      <c r="AN236" s="479"/>
      <c r="AO236" s="479"/>
      <c r="AP236" s="479"/>
      <c r="AQ236" s="479"/>
      <c r="AR236" s="479"/>
      <c r="AS236" s="479"/>
      <c r="AT236" s="479"/>
      <c r="AU236" s="479"/>
      <c r="AV236" s="479"/>
      <c r="AW236" s="479"/>
      <c r="AX236" s="479"/>
      <c r="AY236" s="479"/>
      <c r="AZ236" s="479"/>
      <c r="BA236" s="479"/>
      <c r="BB236" s="479"/>
      <c r="BC236" s="479"/>
      <c r="BD236" s="479"/>
      <c r="BE236" s="479"/>
      <c r="BF236" s="479"/>
      <c r="BG236" s="479"/>
      <c r="BH236" s="479"/>
      <c r="BI236" s="479"/>
      <c r="BJ236" s="479"/>
      <c r="BK236" s="479"/>
      <c r="BL236" s="479"/>
      <c r="BM236" s="479"/>
      <c r="BN236" s="479"/>
      <c r="BO236" s="479"/>
      <c r="BP236" s="479"/>
      <c r="BQ236" s="479"/>
      <c r="BR236" s="479"/>
      <c r="BS236" s="479"/>
      <c r="BT236" s="479"/>
      <c r="BU236" s="479"/>
      <c r="BV236" s="479"/>
      <c r="BW236" s="479"/>
      <c r="BX236" s="479"/>
      <c r="BY236" s="479"/>
      <c r="BZ236" s="479"/>
      <c r="CA236" s="479"/>
      <c r="CB236" s="479"/>
      <c r="CC236" s="479"/>
      <c r="CD236" s="479"/>
      <c r="CE236" s="479"/>
    </row>
    <row r="237" ht="18.0" customHeight="1">
      <c r="A237" s="479"/>
      <c r="B237" s="482"/>
      <c r="C237" s="479"/>
      <c r="D237" s="479"/>
      <c r="E237" s="479"/>
      <c r="F237" s="479"/>
      <c r="G237" s="479"/>
      <c r="H237" s="479"/>
      <c r="I237" s="479"/>
      <c r="J237" s="479"/>
      <c r="K237" s="479"/>
      <c r="L237" s="479"/>
      <c r="M237" s="479"/>
      <c r="N237" s="479"/>
      <c r="O237" s="479"/>
      <c r="P237" s="479"/>
      <c r="Q237" s="479"/>
      <c r="R237" s="479"/>
      <c r="S237" s="479"/>
      <c r="T237" s="479"/>
      <c r="U237" s="479"/>
      <c r="V237" s="479"/>
      <c r="W237" s="479"/>
      <c r="X237" s="479"/>
      <c r="Y237" s="479"/>
      <c r="Z237" s="479"/>
      <c r="AA237" s="479"/>
      <c r="AB237" s="479"/>
      <c r="AC237" s="479"/>
      <c r="AD237" s="479"/>
      <c r="AE237" s="479"/>
      <c r="AF237" s="479"/>
      <c r="AG237" s="479"/>
      <c r="AH237" s="479"/>
      <c r="AI237" s="479"/>
      <c r="AJ237" s="479"/>
      <c r="AK237" s="479"/>
      <c r="AL237" s="479"/>
      <c r="AM237" s="479"/>
      <c r="AN237" s="479"/>
      <c r="AO237" s="479"/>
      <c r="AP237" s="479"/>
      <c r="AQ237" s="479"/>
      <c r="AR237" s="479"/>
      <c r="AS237" s="479"/>
      <c r="AT237" s="479"/>
      <c r="AU237" s="479"/>
      <c r="AV237" s="479"/>
      <c r="AW237" s="479"/>
      <c r="AX237" s="479"/>
      <c r="AY237" s="479"/>
      <c r="AZ237" s="479"/>
      <c r="BA237" s="479"/>
      <c r="BB237" s="479"/>
      <c r="BC237" s="479"/>
      <c r="BD237" s="479"/>
      <c r="BE237" s="479"/>
      <c r="BF237" s="479"/>
      <c r="BG237" s="479"/>
      <c r="BH237" s="479"/>
      <c r="BI237" s="479"/>
      <c r="BJ237" s="479"/>
      <c r="BK237" s="479"/>
      <c r="BL237" s="479"/>
      <c r="BM237" s="479"/>
      <c r="BN237" s="479"/>
      <c r="BO237" s="479"/>
      <c r="BP237" s="479"/>
      <c r="BQ237" s="479"/>
      <c r="BR237" s="479"/>
      <c r="BS237" s="479"/>
      <c r="BT237" s="479"/>
      <c r="BU237" s="479"/>
      <c r="BV237" s="479"/>
      <c r="BW237" s="479"/>
      <c r="BX237" s="479"/>
      <c r="BY237" s="479"/>
      <c r="BZ237" s="479"/>
      <c r="CA237" s="479"/>
      <c r="CB237" s="479"/>
      <c r="CC237" s="479"/>
      <c r="CD237" s="479"/>
      <c r="CE237" s="479"/>
    </row>
    <row r="238" ht="18.0" customHeight="1">
      <c r="A238" s="479"/>
      <c r="B238" s="482"/>
      <c r="C238" s="479"/>
      <c r="D238" s="479"/>
      <c r="E238" s="479"/>
      <c r="F238" s="479"/>
      <c r="G238" s="479"/>
      <c r="H238" s="479"/>
      <c r="I238" s="479"/>
      <c r="J238" s="479"/>
      <c r="K238" s="479"/>
      <c r="L238" s="479"/>
      <c r="M238" s="479"/>
      <c r="N238" s="479"/>
      <c r="O238" s="479"/>
      <c r="P238" s="479"/>
      <c r="Q238" s="479"/>
      <c r="R238" s="479"/>
      <c r="S238" s="479"/>
      <c r="T238" s="479"/>
      <c r="U238" s="479"/>
      <c r="V238" s="479"/>
      <c r="W238" s="479"/>
      <c r="X238" s="479"/>
      <c r="Y238" s="479"/>
      <c r="Z238" s="479"/>
      <c r="AA238" s="479"/>
      <c r="AB238" s="479"/>
      <c r="AC238" s="479"/>
      <c r="AD238" s="479"/>
      <c r="AE238" s="479"/>
      <c r="AF238" s="479"/>
      <c r="AG238" s="479"/>
      <c r="AH238" s="479"/>
      <c r="AI238" s="479"/>
      <c r="AJ238" s="479"/>
      <c r="AK238" s="479"/>
      <c r="AL238" s="479"/>
      <c r="AM238" s="479"/>
      <c r="AN238" s="479"/>
      <c r="AO238" s="479"/>
      <c r="AP238" s="479"/>
      <c r="AQ238" s="479"/>
      <c r="AR238" s="479"/>
      <c r="AS238" s="479"/>
      <c r="AT238" s="479"/>
      <c r="AU238" s="479"/>
      <c r="AV238" s="479"/>
      <c r="AW238" s="479"/>
      <c r="AX238" s="479"/>
      <c r="AY238" s="479"/>
      <c r="AZ238" s="479"/>
      <c r="BA238" s="479"/>
      <c r="BB238" s="479"/>
      <c r="BC238" s="479"/>
      <c r="BD238" s="479"/>
      <c r="BE238" s="479"/>
      <c r="BF238" s="479"/>
      <c r="BG238" s="479"/>
      <c r="BH238" s="479"/>
      <c r="BI238" s="479"/>
      <c r="BJ238" s="479"/>
      <c r="BK238" s="479"/>
      <c r="BL238" s="479"/>
      <c r="BM238" s="479"/>
      <c r="BN238" s="479"/>
      <c r="BO238" s="479"/>
      <c r="BP238" s="479"/>
      <c r="BQ238" s="479"/>
      <c r="BR238" s="479"/>
      <c r="BS238" s="479"/>
      <c r="BT238" s="479"/>
      <c r="BU238" s="479"/>
      <c r="BV238" s="479"/>
      <c r="BW238" s="479"/>
      <c r="BX238" s="479"/>
      <c r="BY238" s="479"/>
      <c r="BZ238" s="479"/>
      <c r="CA238" s="479"/>
      <c r="CB238" s="479"/>
      <c r="CC238" s="479"/>
      <c r="CD238" s="479"/>
      <c r="CE238" s="479"/>
    </row>
    <row r="239" ht="18.0" customHeight="1">
      <c r="A239" s="479"/>
      <c r="B239" s="482"/>
      <c r="C239" s="479"/>
      <c r="D239" s="479"/>
      <c r="E239" s="479"/>
      <c r="F239" s="479"/>
      <c r="G239" s="479"/>
      <c r="H239" s="479"/>
      <c r="I239" s="479"/>
      <c r="J239" s="479"/>
      <c r="K239" s="479"/>
      <c r="L239" s="479"/>
      <c r="M239" s="479"/>
      <c r="N239" s="479"/>
      <c r="O239" s="479"/>
      <c r="P239" s="479"/>
      <c r="Q239" s="479"/>
      <c r="R239" s="479"/>
      <c r="S239" s="479"/>
      <c r="T239" s="479"/>
      <c r="U239" s="479"/>
      <c r="V239" s="479"/>
      <c r="W239" s="479"/>
      <c r="X239" s="479"/>
      <c r="Y239" s="479"/>
      <c r="Z239" s="479"/>
      <c r="AA239" s="479"/>
      <c r="AB239" s="479"/>
      <c r="AC239" s="479"/>
      <c r="AD239" s="479"/>
      <c r="AE239" s="479"/>
      <c r="AF239" s="479"/>
      <c r="AG239" s="479"/>
      <c r="AH239" s="479"/>
      <c r="AI239" s="479"/>
      <c r="AJ239" s="479"/>
      <c r="AK239" s="479"/>
      <c r="AL239" s="479"/>
      <c r="AM239" s="479"/>
      <c r="AN239" s="479"/>
      <c r="AO239" s="479"/>
      <c r="AP239" s="479"/>
      <c r="AQ239" s="479"/>
      <c r="AR239" s="479"/>
      <c r="AS239" s="479"/>
      <c r="AT239" s="479"/>
      <c r="AU239" s="479"/>
      <c r="AV239" s="479"/>
      <c r="AW239" s="479"/>
      <c r="AX239" s="479"/>
      <c r="AY239" s="479"/>
      <c r="AZ239" s="479"/>
      <c r="BA239" s="479"/>
      <c r="BB239" s="479"/>
      <c r="BC239" s="479"/>
      <c r="BD239" s="479"/>
      <c r="BE239" s="479"/>
      <c r="BF239" s="479"/>
      <c r="BG239" s="479"/>
      <c r="BH239" s="479"/>
      <c r="BI239" s="479"/>
      <c r="BJ239" s="479"/>
      <c r="BK239" s="479"/>
      <c r="BL239" s="479"/>
      <c r="BM239" s="479"/>
      <c r="BN239" s="479"/>
      <c r="BO239" s="479"/>
      <c r="BP239" s="479"/>
      <c r="BQ239" s="479"/>
      <c r="BR239" s="479"/>
      <c r="BS239" s="479"/>
      <c r="BT239" s="479"/>
      <c r="BU239" s="479"/>
      <c r="BV239" s="479"/>
      <c r="BW239" s="479"/>
      <c r="BX239" s="479"/>
      <c r="BY239" s="479"/>
      <c r="BZ239" s="479"/>
      <c r="CA239" s="479"/>
      <c r="CB239" s="479"/>
      <c r="CC239" s="479"/>
      <c r="CD239" s="479"/>
      <c r="CE239" s="479"/>
    </row>
    <row r="240" ht="18.0" customHeight="1">
      <c r="A240" s="479"/>
      <c r="B240" s="482"/>
      <c r="C240" s="479"/>
      <c r="D240" s="479"/>
      <c r="E240" s="479"/>
      <c r="F240" s="479"/>
      <c r="G240" s="479"/>
      <c r="H240" s="479"/>
      <c r="I240" s="479"/>
      <c r="J240" s="479"/>
      <c r="K240" s="479"/>
      <c r="L240" s="479"/>
      <c r="M240" s="479"/>
      <c r="N240" s="479"/>
      <c r="O240" s="479"/>
      <c r="P240" s="479"/>
      <c r="Q240" s="479"/>
      <c r="R240" s="479"/>
      <c r="S240" s="479"/>
      <c r="T240" s="479"/>
      <c r="U240" s="479"/>
      <c r="V240" s="479"/>
      <c r="W240" s="479"/>
      <c r="X240" s="479"/>
      <c r="Y240" s="479"/>
      <c r="Z240" s="479"/>
      <c r="AA240" s="479"/>
      <c r="AB240" s="479"/>
      <c r="AC240" s="479"/>
      <c r="AD240" s="479"/>
      <c r="AE240" s="479"/>
      <c r="AF240" s="479"/>
      <c r="AG240" s="479"/>
      <c r="AH240" s="479"/>
      <c r="AI240" s="479"/>
      <c r="AJ240" s="479"/>
      <c r="AK240" s="479"/>
      <c r="AL240" s="479"/>
      <c r="AM240" s="479"/>
      <c r="AN240" s="479"/>
      <c r="AO240" s="479"/>
      <c r="AP240" s="479"/>
      <c r="AQ240" s="479"/>
      <c r="AR240" s="479"/>
      <c r="AS240" s="479"/>
      <c r="AT240" s="479"/>
      <c r="AU240" s="479"/>
      <c r="AV240" s="479"/>
      <c r="AW240" s="479"/>
      <c r="AX240" s="479"/>
      <c r="AY240" s="479"/>
      <c r="AZ240" s="479"/>
      <c r="BA240" s="479"/>
      <c r="BB240" s="479"/>
      <c r="BC240" s="479"/>
      <c r="BD240" s="479"/>
      <c r="BE240" s="479"/>
      <c r="BF240" s="479"/>
      <c r="BG240" s="479"/>
      <c r="BH240" s="479"/>
      <c r="BI240" s="479"/>
      <c r="BJ240" s="479"/>
      <c r="BK240" s="479"/>
      <c r="BL240" s="479"/>
      <c r="BM240" s="479"/>
      <c r="BN240" s="479"/>
      <c r="BO240" s="479"/>
      <c r="BP240" s="479"/>
      <c r="BQ240" s="479"/>
      <c r="BR240" s="479"/>
      <c r="BS240" s="479"/>
      <c r="BT240" s="479"/>
      <c r="BU240" s="479"/>
      <c r="BV240" s="479"/>
      <c r="BW240" s="479"/>
      <c r="BX240" s="479"/>
      <c r="BY240" s="479"/>
      <c r="BZ240" s="479"/>
      <c r="CA240" s="479"/>
      <c r="CB240" s="479"/>
      <c r="CC240" s="479"/>
      <c r="CD240" s="479"/>
      <c r="CE240" s="479"/>
    </row>
    <row r="241" ht="18.0" customHeight="1">
      <c r="A241" s="479"/>
      <c r="B241" s="482"/>
      <c r="C241" s="479"/>
      <c r="D241" s="479"/>
      <c r="E241" s="479"/>
      <c r="F241" s="479"/>
      <c r="G241" s="479"/>
      <c r="H241" s="479"/>
      <c r="I241" s="479"/>
      <c r="J241" s="479"/>
      <c r="K241" s="479"/>
      <c r="L241" s="479"/>
      <c r="M241" s="479"/>
      <c r="N241" s="479"/>
      <c r="O241" s="479"/>
      <c r="P241" s="479"/>
      <c r="Q241" s="479"/>
      <c r="R241" s="479"/>
      <c r="S241" s="479"/>
      <c r="T241" s="479"/>
      <c r="U241" s="479"/>
      <c r="V241" s="479"/>
      <c r="W241" s="479"/>
      <c r="X241" s="479"/>
      <c r="Y241" s="479"/>
      <c r="Z241" s="479"/>
      <c r="AA241" s="479"/>
      <c r="AB241" s="479"/>
      <c r="AC241" s="479"/>
      <c r="AD241" s="479"/>
      <c r="AE241" s="479"/>
      <c r="AF241" s="479"/>
      <c r="AG241" s="479"/>
      <c r="AH241" s="479"/>
      <c r="AI241" s="479"/>
      <c r="AJ241" s="479"/>
      <c r="AK241" s="479"/>
      <c r="AL241" s="479"/>
      <c r="AM241" s="479"/>
      <c r="AN241" s="479"/>
      <c r="AO241" s="479"/>
      <c r="AP241" s="479"/>
      <c r="AQ241" s="479"/>
      <c r="AR241" s="479"/>
      <c r="AS241" s="479"/>
      <c r="AT241" s="479"/>
      <c r="AU241" s="479"/>
      <c r="AV241" s="479"/>
      <c r="AW241" s="479"/>
      <c r="AX241" s="479"/>
      <c r="AY241" s="479"/>
      <c r="AZ241" s="479"/>
      <c r="BA241" s="479"/>
      <c r="BB241" s="479"/>
      <c r="BC241" s="479"/>
      <c r="BD241" s="479"/>
      <c r="BE241" s="479"/>
      <c r="BF241" s="479"/>
      <c r="BG241" s="479"/>
      <c r="BH241" s="479"/>
      <c r="BI241" s="479"/>
      <c r="BJ241" s="479"/>
      <c r="BK241" s="479"/>
      <c r="BL241" s="479"/>
      <c r="BM241" s="479"/>
      <c r="BN241" s="479"/>
      <c r="BO241" s="479"/>
      <c r="BP241" s="479"/>
      <c r="BQ241" s="479"/>
      <c r="BR241" s="479"/>
      <c r="BS241" s="479"/>
      <c r="BT241" s="479"/>
      <c r="BU241" s="479"/>
      <c r="BV241" s="479"/>
      <c r="BW241" s="479"/>
      <c r="BX241" s="479"/>
      <c r="BY241" s="479"/>
      <c r="BZ241" s="479"/>
      <c r="CA241" s="479"/>
      <c r="CB241" s="479"/>
      <c r="CC241" s="479"/>
      <c r="CD241" s="479"/>
      <c r="CE241" s="479"/>
    </row>
    <row r="242" ht="18.0" customHeight="1">
      <c r="A242" s="479"/>
      <c r="B242" s="482"/>
      <c r="C242" s="479"/>
      <c r="D242" s="479"/>
      <c r="E242" s="479"/>
      <c r="F242" s="479"/>
      <c r="G242" s="479"/>
      <c r="H242" s="479"/>
      <c r="I242" s="479"/>
      <c r="J242" s="479"/>
      <c r="K242" s="479"/>
      <c r="L242" s="479"/>
      <c r="M242" s="479"/>
      <c r="N242" s="479"/>
      <c r="O242" s="479"/>
      <c r="P242" s="479"/>
      <c r="Q242" s="479"/>
      <c r="R242" s="479"/>
      <c r="S242" s="479"/>
      <c r="T242" s="479"/>
      <c r="U242" s="479"/>
      <c r="V242" s="479"/>
      <c r="W242" s="479"/>
      <c r="X242" s="479"/>
      <c r="Y242" s="479"/>
      <c r="Z242" s="479"/>
      <c r="AA242" s="479"/>
      <c r="AB242" s="479"/>
      <c r="AC242" s="479"/>
      <c r="AD242" s="479"/>
      <c r="AE242" s="479"/>
      <c r="AF242" s="479"/>
      <c r="AG242" s="479"/>
      <c r="AH242" s="479"/>
      <c r="AI242" s="479"/>
      <c r="AJ242" s="479"/>
      <c r="AK242" s="479"/>
      <c r="AL242" s="479"/>
      <c r="AM242" s="479"/>
      <c r="AN242" s="479"/>
      <c r="AO242" s="479"/>
      <c r="AP242" s="479"/>
      <c r="AQ242" s="479"/>
      <c r="AR242" s="479"/>
      <c r="AS242" s="479"/>
      <c r="AT242" s="479"/>
      <c r="AU242" s="479"/>
      <c r="AV242" s="479"/>
      <c r="AW242" s="479"/>
      <c r="AX242" s="479"/>
      <c r="AY242" s="479"/>
      <c r="AZ242" s="479"/>
      <c r="BA242" s="479"/>
      <c r="BB242" s="479"/>
      <c r="BC242" s="479"/>
      <c r="BD242" s="479"/>
      <c r="BE242" s="479"/>
      <c r="BF242" s="479"/>
      <c r="BG242" s="479"/>
      <c r="BH242" s="479"/>
      <c r="BI242" s="479"/>
      <c r="BJ242" s="479"/>
      <c r="BK242" s="479"/>
      <c r="BL242" s="479"/>
      <c r="BM242" s="479"/>
      <c r="BN242" s="479"/>
      <c r="BO242" s="479"/>
      <c r="BP242" s="479"/>
      <c r="BQ242" s="479"/>
      <c r="BR242" s="479"/>
      <c r="BS242" s="479"/>
      <c r="BT242" s="479"/>
      <c r="BU242" s="479"/>
      <c r="BV242" s="479"/>
      <c r="BW242" s="479"/>
      <c r="BX242" s="479"/>
      <c r="BY242" s="479"/>
      <c r="BZ242" s="479"/>
      <c r="CA242" s="479"/>
      <c r="CB242" s="479"/>
      <c r="CC242" s="479"/>
      <c r="CD242" s="479"/>
      <c r="CE242" s="479"/>
    </row>
    <row r="243" ht="18.0" customHeight="1">
      <c r="A243" s="479"/>
      <c r="B243" s="482"/>
      <c r="C243" s="479"/>
      <c r="D243" s="479"/>
      <c r="E243" s="479"/>
      <c r="F243" s="479"/>
      <c r="G243" s="479"/>
      <c r="H243" s="479"/>
      <c r="I243" s="479"/>
      <c r="J243" s="479"/>
      <c r="K243" s="479"/>
      <c r="L243" s="479"/>
      <c r="M243" s="479"/>
      <c r="N243" s="479"/>
      <c r="O243" s="479"/>
      <c r="P243" s="479"/>
      <c r="Q243" s="479"/>
      <c r="R243" s="479"/>
      <c r="S243" s="479"/>
      <c r="T243" s="479"/>
      <c r="U243" s="479"/>
      <c r="V243" s="479"/>
      <c r="W243" s="479"/>
      <c r="X243" s="479"/>
      <c r="Y243" s="479"/>
      <c r="Z243" s="479"/>
      <c r="AA243" s="479"/>
      <c r="AB243" s="479"/>
      <c r="AC243" s="479"/>
      <c r="AD243" s="479"/>
      <c r="AE243" s="479"/>
      <c r="AF243" s="479"/>
      <c r="AG243" s="479"/>
      <c r="AH243" s="479"/>
      <c r="AI243" s="479"/>
      <c r="AJ243" s="479"/>
      <c r="AK243" s="479"/>
      <c r="AL243" s="479"/>
      <c r="AM243" s="479"/>
      <c r="AN243" s="479"/>
      <c r="AO243" s="479"/>
      <c r="AP243" s="479"/>
      <c r="AQ243" s="479"/>
      <c r="AR243" s="479"/>
      <c r="AS243" s="479"/>
      <c r="AT243" s="479"/>
      <c r="AU243" s="479"/>
      <c r="AV243" s="479"/>
      <c r="AW243" s="479"/>
      <c r="AX243" s="479"/>
      <c r="AY243" s="479"/>
      <c r="AZ243" s="479"/>
      <c r="BA243" s="479"/>
      <c r="BB243" s="479"/>
      <c r="BC243" s="479"/>
      <c r="BD243" s="479"/>
      <c r="BE243" s="479"/>
      <c r="BF243" s="479"/>
      <c r="BG243" s="479"/>
      <c r="BH243" s="479"/>
      <c r="BI243" s="479"/>
      <c r="BJ243" s="479"/>
      <c r="BK243" s="479"/>
      <c r="BL243" s="479"/>
      <c r="BM243" s="479"/>
      <c r="BN243" s="479"/>
      <c r="BO243" s="479"/>
      <c r="BP243" s="479"/>
      <c r="BQ243" s="479"/>
      <c r="BR243" s="479"/>
      <c r="BS243" s="479"/>
      <c r="BT243" s="479"/>
      <c r="BU243" s="479"/>
      <c r="BV243" s="479"/>
      <c r="BW243" s="479"/>
      <c r="BX243" s="479"/>
      <c r="BY243" s="479"/>
      <c r="BZ243" s="479"/>
      <c r="CA243" s="479"/>
      <c r="CB243" s="479"/>
      <c r="CC243" s="479"/>
      <c r="CD243" s="479"/>
      <c r="CE243" s="479"/>
    </row>
    <row r="244" ht="18.0" customHeight="1">
      <c r="A244" s="479"/>
      <c r="B244" s="482"/>
      <c r="C244" s="479"/>
      <c r="D244" s="479"/>
      <c r="E244" s="479"/>
      <c r="F244" s="479"/>
      <c r="G244" s="479"/>
      <c r="H244" s="479"/>
      <c r="I244" s="479"/>
      <c r="J244" s="479"/>
      <c r="K244" s="479"/>
      <c r="L244" s="479"/>
      <c r="M244" s="479"/>
      <c r="N244" s="479"/>
      <c r="O244" s="479"/>
      <c r="P244" s="479"/>
      <c r="Q244" s="479"/>
      <c r="R244" s="479"/>
      <c r="S244" s="479"/>
      <c r="T244" s="479"/>
      <c r="U244" s="479"/>
      <c r="V244" s="479"/>
      <c r="W244" s="479"/>
      <c r="X244" s="479"/>
      <c r="Y244" s="479"/>
      <c r="Z244" s="479"/>
      <c r="AA244" s="479"/>
      <c r="AB244" s="479"/>
      <c r="AC244" s="479"/>
      <c r="AD244" s="479"/>
      <c r="AE244" s="479"/>
      <c r="AF244" s="479"/>
      <c r="AG244" s="479"/>
      <c r="AH244" s="479"/>
      <c r="AI244" s="479"/>
      <c r="AJ244" s="479"/>
      <c r="AK244" s="479"/>
      <c r="AL244" s="479"/>
      <c r="AM244" s="479"/>
      <c r="AN244" s="479"/>
      <c r="AO244" s="479"/>
      <c r="AP244" s="479"/>
      <c r="AQ244" s="479"/>
      <c r="AR244" s="479"/>
      <c r="AS244" s="479"/>
      <c r="AT244" s="479"/>
      <c r="AU244" s="479"/>
      <c r="AV244" s="479"/>
      <c r="AW244" s="479"/>
      <c r="AX244" s="479"/>
      <c r="AY244" s="479"/>
      <c r="AZ244" s="479"/>
      <c r="BA244" s="479"/>
      <c r="BB244" s="479"/>
      <c r="BC244" s="479"/>
      <c r="BD244" s="479"/>
      <c r="BE244" s="479"/>
      <c r="BF244" s="479"/>
      <c r="BG244" s="479"/>
      <c r="BH244" s="479"/>
      <c r="BI244" s="479"/>
      <c r="BJ244" s="479"/>
      <c r="BK244" s="479"/>
      <c r="BL244" s="479"/>
      <c r="BM244" s="479"/>
      <c r="BN244" s="479"/>
      <c r="BO244" s="479"/>
      <c r="BP244" s="479"/>
      <c r="BQ244" s="479"/>
      <c r="BR244" s="479"/>
      <c r="BS244" s="479"/>
      <c r="BT244" s="479"/>
      <c r="BU244" s="479"/>
      <c r="BV244" s="479"/>
      <c r="BW244" s="479"/>
      <c r="BX244" s="479"/>
      <c r="BY244" s="479"/>
      <c r="BZ244" s="479"/>
      <c r="CA244" s="479"/>
      <c r="CB244" s="479"/>
      <c r="CC244" s="479"/>
      <c r="CD244" s="479"/>
      <c r="CE244" s="479"/>
    </row>
    <row r="245" ht="18.0" customHeight="1">
      <c r="A245" s="479"/>
      <c r="B245" s="482"/>
      <c r="C245" s="479"/>
      <c r="D245" s="479"/>
      <c r="E245" s="479"/>
      <c r="F245" s="479"/>
      <c r="G245" s="479"/>
      <c r="H245" s="479"/>
      <c r="I245" s="479"/>
      <c r="J245" s="479"/>
      <c r="K245" s="479"/>
      <c r="L245" s="479"/>
      <c r="M245" s="479"/>
      <c r="N245" s="479"/>
      <c r="O245" s="479"/>
      <c r="P245" s="479"/>
      <c r="Q245" s="479"/>
      <c r="R245" s="479"/>
      <c r="S245" s="479"/>
      <c r="T245" s="479"/>
      <c r="U245" s="479"/>
      <c r="V245" s="479"/>
      <c r="W245" s="479"/>
      <c r="X245" s="479"/>
      <c r="Y245" s="479"/>
      <c r="Z245" s="479"/>
      <c r="AA245" s="479"/>
      <c r="AB245" s="479"/>
      <c r="AC245" s="479"/>
      <c r="AD245" s="479"/>
      <c r="AE245" s="479"/>
      <c r="AF245" s="479"/>
      <c r="AG245" s="479"/>
      <c r="AH245" s="479"/>
      <c r="AI245" s="479"/>
      <c r="AJ245" s="479"/>
      <c r="AK245" s="479"/>
      <c r="AL245" s="479"/>
      <c r="AM245" s="479"/>
      <c r="AN245" s="479"/>
      <c r="AO245" s="479"/>
      <c r="AP245" s="479"/>
      <c r="AQ245" s="479"/>
      <c r="AR245" s="479"/>
      <c r="AS245" s="479"/>
      <c r="AT245" s="479"/>
      <c r="AU245" s="479"/>
      <c r="AV245" s="479"/>
      <c r="AW245" s="479"/>
      <c r="AX245" s="479"/>
      <c r="AY245" s="479"/>
      <c r="AZ245" s="479"/>
      <c r="BA245" s="479"/>
      <c r="BB245" s="479"/>
      <c r="BC245" s="479"/>
      <c r="BD245" s="479"/>
      <c r="BE245" s="479"/>
      <c r="BF245" s="479"/>
      <c r="BG245" s="479"/>
      <c r="BH245" s="479"/>
      <c r="BI245" s="479"/>
      <c r="BJ245" s="479"/>
      <c r="BK245" s="479"/>
      <c r="BL245" s="479"/>
      <c r="BM245" s="479"/>
      <c r="BN245" s="479"/>
      <c r="BO245" s="479"/>
      <c r="BP245" s="479"/>
      <c r="BQ245" s="479"/>
      <c r="BR245" s="479"/>
      <c r="BS245" s="479"/>
      <c r="BT245" s="479"/>
      <c r="BU245" s="479"/>
      <c r="BV245" s="479"/>
      <c r="BW245" s="479"/>
      <c r="BX245" s="479"/>
      <c r="BY245" s="479"/>
      <c r="BZ245" s="479"/>
      <c r="CA245" s="479"/>
      <c r="CB245" s="479"/>
      <c r="CC245" s="479"/>
      <c r="CD245" s="479"/>
      <c r="CE245" s="479"/>
    </row>
    <row r="246" ht="18.0" customHeight="1">
      <c r="A246" s="479"/>
      <c r="B246" s="482"/>
      <c r="C246" s="479"/>
      <c r="D246" s="479"/>
      <c r="E246" s="479"/>
      <c r="F246" s="479"/>
      <c r="G246" s="479"/>
      <c r="H246" s="479"/>
      <c r="I246" s="479"/>
      <c r="J246" s="479"/>
      <c r="K246" s="479"/>
      <c r="L246" s="479"/>
      <c r="M246" s="479"/>
      <c r="N246" s="479"/>
      <c r="O246" s="479"/>
      <c r="P246" s="479"/>
      <c r="Q246" s="479"/>
      <c r="R246" s="479"/>
      <c r="S246" s="479"/>
      <c r="T246" s="479"/>
      <c r="U246" s="479"/>
      <c r="V246" s="479"/>
      <c r="W246" s="479"/>
      <c r="X246" s="479"/>
      <c r="Y246" s="479"/>
      <c r="Z246" s="479"/>
      <c r="AA246" s="479"/>
      <c r="AB246" s="479"/>
      <c r="AC246" s="479"/>
      <c r="AD246" s="479"/>
      <c r="AE246" s="479"/>
      <c r="AF246" s="479"/>
      <c r="AG246" s="479"/>
      <c r="AH246" s="479"/>
      <c r="AI246" s="479"/>
      <c r="AJ246" s="479"/>
      <c r="AK246" s="479"/>
      <c r="AL246" s="479"/>
      <c r="AM246" s="479"/>
      <c r="AN246" s="479"/>
      <c r="AO246" s="479"/>
      <c r="AP246" s="479"/>
      <c r="AQ246" s="479"/>
      <c r="AR246" s="479"/>
      <c r="AS246" s="479"/>
      <c r="AT246" s="479"/>
      <c r="AU246" s="479"/>
      <c r="AV246" s="479"/>
      <c r="AW246" s="479"/>
      <c r="AX246" s="479"/>
      <c r="AY246" s="479"/>
      <c r="AZ246" s="479"/>
      <c r="BA246" s="479"/>
      <c r="BB246" s="479"/>
      <c r="BC246" s="479"/>
      <c r="BD246" s="479"/>
      <c r="BE246" s="479"/>
      <c r="BF246" s="479"/>
      <c r="BG246" s="479"/>
      <c r="BH246" s="479"/>
      <c r="BI246" s="479"/>
      <c r="BJ246" s="479"/>
      <c r="BK246" s="479"/>
      <c r="BL246" s="479"/>
      <c r="BM246" s="479"/>
      <c r="BN246" s="479"/>
      <c r="BO246" s="479"/>
      <c r="BP246" s="479"/>
      <c r="BQ246" s="479"/>
      <c r="BR246" s="479"/>
      <c r="BS246" s="479"/>
      <c r="BT246" s="479"/>
      <c r="BU246" s="479"/>
      <c r="BV246" s="479"/>
      <c r="BW246" s="479"/>
      <c r="BX246" s="479"/>
      <c r="BY246" s="479"/>
      <c r="BZ246" s="479"/>
      <c r="CA246" s="479"/>
      <c r="CB246" s="479"/>
      <c r="CC246" s="479"/>
      <c r="CD246" s="479"/>
      <c r="CE246" s="479"/>
    </row>
    <row r="247" ht="18.0" customHeight="1">
      <c r="A247" s="479"/>
      <c r="B247" s="482"/>
      <c r="C247" s="479"/>
      <c r="D247" s="479"/>
      <c r="E247" s="479"/>
      <c r="F247" s="479"/>
      <c r="G247" s="479"/>
      <c r="H247" s="479"/>
      <c r="I247" s="479"/>
      <c r="J247" s="479"/>
      <c r="K247" s="479"/>
      <c r="L247" s="479"/>
      <c r="M247" s="479"/>
      <c r="N247" s="479"/>
      <c r="O247" s="479"/>
      <c r="P247" s="479"/>
      <c r="Q247" s="479"/>
      <c r="R247" s="479"/>
      <c r="S247" s="479"/>
      <c r="T247" s="479"/>
      <c r="U247" s="479"/>
      <c r="V247" s="479"/>
      <c r="W247" s="479"/>
      <c r="X247" s="479"/>
      <c r="Y247" s="479"/>
      <c r="Z247" s="479"/>
      <c r="AA247" s="479"/>
      <c r="AB247" s="479"/>
      <c r="AC247" s="479"/>
      <c r="AD247" s="479"/>
      <c r="AE247" s="479"/>
      <c r="AF247" s="479"/>
      <c r="AG247" s="479"/>
      <c r="AH247" s="479"/>
      <c r="AI247" s="479"/>
      <c r="AJ247" s="479"/>
      <c r="AK247" s="479"/>
      <c r="AL247" s="479"/>
      <c r="AM247" s="479"/>
      <c r="AN247" s="479"/>
      <c r="AO247" s="479"/>
      <c r="AP247" s="479"/>
      <c r="AQ247" s="479"/>
      <c r="AR247" s="479"/>
      <c r="AS247" s="479"/>
      <c r="AT247" s="479"/>
      <c r="AU247" s="479"/>
      <c r="AV247" s="479"/>
      <c r="AW247" s="479"/>
      <c r="AX247" s="479"/>
      <c r="AY247" s="479"/>
      <c r="AZ247" s="479"/>
      <c r="BA247" s="479"/>
      <c r="BB247" s="479"/>
      <c r="BC247" s="479"/>
      <c r="BD247" s="479"/>
      <c r="BE247" s="479"/>
      <c r="BF247" s="479"/>
      <c r="BG247" s="479"/>
      <c r="BH247" s="479"/>
      <c r="BI247" s="479"/>
      <c r="BJ247" s="479"/>
      <c r="BK247" s="479"/>
      <c r="BL247" s="479"/>
      <c r="BM247" s="479"/>
      <c r="BN247" s="479"/>
      <c r="BO247" s="479"/>
      <c r="BP247" s="479"/>
      <c r="BQ247" s="479"/>
      <c r="BR247" s="479"/>
      <c r="BS247" s="479"/>
      <c r="BT247" s="479"/>
      <c r="BU247" s="479"/>
      <c r="BV247" s="479"/>
      <c r="BW247" s="479"/>
      <c r="BX247" s="479"/>
      <c r="BY247" s="479"/>
      <c r="BZ247" s="479"/>
      <c r="CA247" s="479"/>
      <c r="CB247" s="479"/>
      <c r="CC247" s="479"/>
      <c r="CD247" s="479"/>
      <c r="CE247" s="479"/>
    </row>
    <row r="248" ht="18.0" customHeight="1">
      <c r="A248" s="479"/>
      <c r="B248" s="482"/>
      <c r="C248" s="479"/>
      <c r="D248" s="479"/>
      <c r="E248" s="479"/>
      <c r="F248" s="479"/>
      <c r="G248" s="479"/>
      <c r="H248" s="479"/>
      <c r="I248" s="479"/>
      <c r="J248" s="479"/>
      <c r="K248" s="479"/>
      <c r="L248" s="479"/>
      <c r="M248" s="479"/>
      <c r="N248" s="479"/>
      <c r="O248" s="479"/>
      <c r="P248" s="479"/>
      <c r="Q248" s="479"/>
      <c r="R248" s="479"/>
      <c r="S248" s="479"/>
      <c r="T248" s="479"/>
      <c r="U248" s="479"/>
      <c r="V248" s="479"/>
      <c r="W248" s="479"/>
      <c r="X248" s="479"/>
      <c r="Y248" s="479"/>
      <c r="Z248" s="479"/>
      <c r="AA248" s="479"/>
      <c r="AB248" s="479"/>
      <c r="AC248" s="479"/>
      <c r="AD248" s="479"/>
      <c r="AE248" s="479"/>
      <c r="AF248" s="479"/>
      <c r="AG248" s="479"/>
      <c r="AH248" s="479"/>
      <c r="AI248" s="479"/>
      <c r="AJ248" s="479"/>
      <c r="AK248" s="479"/>
      <c r="AL248" s="479"/>
      <c r="AM248" s="479"/>
      <c r="AN248" s="479"/>
      <c r="AO248" s="479"/>
      <c r="AP248" s="479"/>
      <c r="AQ248" s="479"/>
      <c r="AR248" s="479"/>
      <c r="AS248" s="479"/>
      <c r="AT248" s="479"/>
      <c r="AU248" s="479"/>
      <c r="AV248" s="479"/>
      <c r="AW248" s="479"/>
      <c r="AX248" s="479"/>
      <c r="AY248" s="479"/>
      <c r="AZ248" s="479"/>
      <c r="BA248" s="479"/>
      <c r="BB248" s="479"/>
      <c r="BC248" s="479"/>
      <c r="BD248" s="479"/>
      <c r="BE248" s="479"/>
      <c r="BF248" s="479"/>
      <c r="BG248" s="479"/>
      <c r="BH248" s="479"/>
      <c r="BI248" s="479"/>
      <c r="BJ248" s="479"/>
      <c r="BK248" s="479"/>
      <c r="BL248" s="479"/>
      <c r="BM248" s="479"/>
      <c r="BN248" s="479"/>
      <c r="BO248" s="479"/>
      <c r="BP248" s="479"/>
      <c r="BQ248" s="479"/>
      <c r="BR248" s="479"/>
      <c r="BS248" s="479"/>
      <c r="BT248" s="479"/>
      <c r="BU248" s="479"/>
      <c r="BV248" s="479"/>
      <c r="BW248" s="479"/>
      <c r="BX248" s="479"/>
      <c r="BY248" s="479"/>
      <c r="BZ248" s="479"/>
      <c r="CA248" s="479"/>
      <c r="CB248" s="479"/>
      <c r="CC248" s="479"/>
      <c r="CD248" s="479"/>
      <c r="CE248" s="479"/>
    </row>
    <row r="249" ht="18.0" customHeight="1">
      <c r="A249" s="479"/>
      <c r="B249" s="482"/>
      <c r="C249" s="479"/>
      <c r="D249" s="479"/>
      <c r="E249" s="479"/>
      <c r="F249" s="479"/>
      <c r="G249" s="479"/>
      <c r="H249" s="479"/>
      <c r="I249" s="479"/>
      <c r="J249" s="479"/>
      <c r="K249" s="479"/>
      <c r="L249" s="479"/>
      <c r="M249" s="479"/>
      <c r="N249" s="479"/>
      <c r="O249" s="479"/>
      <c r="P249" s="479"/>
      <c r="Q249" s="479"/>
      <c r="R249" s="479"/>
      <c r="S249" s="479"/>
      <c r="T249" s="479"/>
      <c r="U249" s="479"/>
      <c r="V249" s="479"/>
      <c r="W249" s="479"/>
      <c r="X249" s="479"/>
      <c r="Y249" s="479"/>
      <c r="Z249" s="479"/>
      <c r="AA249" s="479"/>
      <c r="AB249" s="479"/>
      <c r="AC249" s="479"/>
      <c r="AD249" s="479"/>
      <c r="AE249" s="479"/>
      <c r="AF249" s="479"/>
      <c r="AG249" s="479"/>
      <c r="AH249" s="479"/>
      <c r="AI249" s="479"/>
      <c r="AJ249" s="479"/>
      <c r="AK249" s="479"/>
      <c r="AL249" s="479"/>
      <c r="AM249" s="479"/>
      <c r="AN249" s="479"/>
      <c r="AO249" s="479"/>
      <c r="AP249" s="479"/>
      <c r="AQ249" s="479"/>
      <c r="AR249" s="479"/>
      <c r="AS249" s="479"/>
      <c r="AT249" s="479"/>
      <c r="AU249" s="479"/>
      <c r="AV249" s="479"/>
      <c r="AW249" s="479"/>
      <c r="AX249" s="479"/>
      <c r="AY249" s="479"/>
      <c r="AZ249" s="479"/>
      <c r="BA249" s="479"/>
      <c r="BB249" s="479"/>
      <c r="BC249" s="479"/>
      <c r="BD249" s="479"/>
      <c r="BE249" s="479"/>
      <c r="BF249" s="479"/>
      <c r="BG249" s="479"/>
      <c r="BH249" s="479"/>
      <c r="BI249" s="479"/>
      <c r="BJ249" s="479"/>
      <c r="BK249" s="479"/>
      <c r="BL249" s="479"/>
      <c r="BM249" s="479"/>
      <c r="BN249" s="479"/>
      <c r="BO249" s="479"/>
      <c r="BP249" s="479"/>
      <c r="BQ249" s="479"/>
      <c r="BR249" s="479"/>
      <c r="BS249" s="479"/>
      <c r="BT249" s="479"/>
      <c r="BU249" s="479"/>
      <c r="BV249" s="479"/>
      <c r="BW249" s="479"/>
      <c r="BX249" s="479"/>
      <c r="BY249" s="479"/>
      <c r="BZ249" s="479"/>
      <c r="CA249" s="479"/>
      <c r="CB249" s="479"/>
      <c r="CC249" s="479"/>
      <c r="CD249" s="479"/>
      <c r="CE249" s="479"/>
    </row>
    <row r="250" ht="18.0" customHeight="1">
      <c r="A250" s="479"/>
      <c r="B250" s="482"/>
      <c r="C250" s="479"/>
      <c r="D250" s="479"/>
      <c r="E250" s="479"/>
      <c r="F250" s="479"/>
      <c r="G250" s="479"/>
      <c r="H250" s="479"/>
      <c r="I250" s="479"/>
      <c r="J250" s="479"/>
      <c r="K250" s="479"/>
      <c r="L250" s="479"/>
      <c r="M250" s="479"/>
      <c r="N250" s="479"/>
      <c r="O250" s="479"/>
      <c r="P250" s="479"/>
      <c r="Q250" s="479"/>
      <c r="R250" s="479"/>
      <c r="S250" s="479"/>
      <c r="T250" s="479"/>
      <c r="U250" s="479"/>
      <c r="V250" s="479"/>
      <c r="W250" s="479"/>
      <c r="X250" s="479"/>
      <c r="Y250" s="479"/>
      <c r="Z250" s="479"/>
      <c r="AA250" s="479"/>
      <c r="AB250" s="479"/>
      <c r="AC250" s="479"/>
      <c r="AD250" s="479"/>
      <c r="AE250" s="479"/>
      <c r="AF250" s="479"/>
      <c r="AG250" s="479"/>
      <c r="AH250" s="479"/>
      <c r="AI250" s="479"/>
      <c r="AJ250" s="479"/>
      <c r="AK250" s="479"/>
      <c r="AL250" s="479"/>
      <c r="AM250" s="479"/>
      <c r="AN250" s="479"/>
      <c r="AO250" s="479"/>
      <c r="AP250" s="479"/>
      <c r="AQ250" s="479"/>
      <c r="AR250" s="479"/>
      <c r="AS250" s="479"/>
      <c r="AT250" s="479"/>
      <c r="AU250" s="479"/>
      <c r="AV250" s="479"/>
      <c r="AW250" s="479"/>
      <c r="AX250" s="479"/>
      <c r="AY250" s="479"/>
      <c r="AZ250" s="479"/>
      <c r="BA250" s="479"/>
      <c r="BB250" s="479"/>
      <c r="BC250" s="479"/>
      <c r="BD250" s="479"/>
      <c r="BE250" s="479"/>
      <c r="BF250" s="479"/>
      <c r="BG250" s="479"/>
      <c r="BH250" s="479"/>
      <c r="BI250" s="479"/>
      <c r="BJ250" s="479"/>
      <c r="BK250" s="479"/>
      <c r="BL250" s="479"/>
      <c r="BM250" s="479"/>
      <c r="BN250" s="479"/>
      <c r="BO250" s="479"/>
      <c r="BP250" s="479"/>
      <c r="BQ250" s="479"/>
      <c r="BR250" s="479"/>
      <c r="BS250" s="479"/>
      <c r="BT250" s="479"/>
      <c r="BU250" s="479"/>
      <c r="BV250" s="479"/>
      <c r="BW250" s="479"/>
      <c r="BX250" s="479"/>
      <c r="BY250" s="479"/>
      <c r="BZ250" s="479"/>
      <c r="CA250" s="479"/>
      <c r="CB250" s="479"/>
      <c r="CC250" s="479"/>
      <c r="CD250" s="479"/>
      <c r="CE250" s="479"/>
    </row>
    <row r="251" ht="18.0" customHeight="1">
      <c r="A251" s="479"/>
      <c r="B251" s="482"/>
      <c r="C251" s="479"/>
      <c r="D251" s="479"/>
      <c r="E251" s="479"/>
      <c r="F251" s="479"/>
      <c r="G251" s="479"/>
      <c r="H251" s="479"/>
      <c r="I251" s="479"/>
      <c r="J251" s="479"/>
      <c r="K251" s="479"/>
      <c r="L251" s="479"/>
      <c r="M251" s="479"/>
      <c r="N251" s="479"/>
      <c r="O251" s="479"/>
      <c r="P251" s="479"/>
      <c r="Q251" s="479"/>
      <c r="R251" s="479"/>
      <c r="S251" s="479"/>
      <c r="T251" s="479"/>
      <c r="U251" s="479"/>
      <c r="V251" s="479"/>
      <c r="W251" s="479"/>
      <c r="X251" s="479"/>
      <c r="Y251" s="479"/>
      <c r="Z251" s="479"/>
      <c r="AA251" s="479"/>
      <c r="AB251" s="479"/>
      <c r="AC251" s="479"/>
      <c r="AD251" s="479"/>
      <c r="AE251" s="479"/>
      <c r="AF251" s="479"/>
      <c r="AG251" s="479"/>
      <c r="AH251" s="479"/>
      <c r="AI251" s="479"/>
      <c r="AJ251" s="479"/>
      <c r="AK251" s="479"/>
      <c r="AL251" s="479"/>
      <c r="AM251" s="479"/>
      <c r="AN251" s="479"/>
      <c r="AO251" s="479"/>
      <c r="AP251" s="479"/>
      <c r="AQ251" s="479"/>
      <c r="AR251" s="479"/>
      <c r="AS251" s="479"/>
      <c r="AT251" s="479"/>
      <c r="AU251" s="479"/>
      <c r="AV251" s="479"/>
      <c r="AW251" s="479"/>
      <c r="AX251" s="479"/>
      <c r="AY251" s="479"/>
      <c r="AZ251" s="479"/>
      <c r="BA251" s="479"/>
      <c r="BB251" s="479"/>
      <c r="BC251" s="479"/>
      <c r="BD251" s="479"/>
      <c r="BE251" s="479"/>
      <c r="BF251" s="479"/>
      <c r="BG251" s="479"/>
      <c r="BH251" s="479"/>
      <c r="BI251" s="479"/>
      <c r="BJ251" s="479"/>
      <c r="BK251" s="479"/>
      <c r="BL251" s="479"/>
      <c r="BM251" s="479"/>
      <c r="BN251" s="479"/>
      <c r="BO251" s="479"/>
      <c r="BP251" s="479"/>
      <c r="BQ251" s="479"/>
      <c r="BR251" s="479"/>
      <c r="BS251" s="479"/>
      <c r="BT251" s="479"/>
      <c r="BU251" s="479"/>
      <c r="BV251" s="479"/>
      <c r="BW251" s="479"/>
      <c r="BX251" s="479"/>
      <c r="BY251" s="479"/>
      <c r="BZ251" s="479"/>
      <c r="CA251" s="479"/>
      <c r="CB251" s="479"/>
      <c r="CC251" s="479"/>
      <c r="CD251" s="479"/>
      <c r="CE251" s="479"/>
    </row>
    <row r="252" ht="18.0" customHeight="1">
      <c r="A252" s="479"/>
      <c r="B252" s="482"/>
      <c r="C252" s="479"/>
      <c r="D252" s="479"/>
      <c r="E252" s="479"/>
      <c r="F252" s="479"/>
      <c r="G252" s="479"/>
      <c r="H252" s="479"/>
      <c r="I252" s="479"/>
      <c r="J252" s="479"/>
      <c r="K252" s="479"/>
      <c r="L252" s="479"/>
      <c r="M252" s="479"/>
      <c r="N252" s="479"/>
      <c r="O252" s="479"/>
      <c r="P252" s="479"/>
      <c r="Q252" s="479"/>
      <c r="R252" s="479"/>
      <c r="S252" s="479"/>
      <c r="T252" s="479"/>
      <c r="U252" s="479"/>
      <c r="V252" s="479"/>
      <c r="W252" s="479"/>
      <c r="X252" s="479"/>
      <c r="Y252" s="479"/>
      <c r="Z252" s="479"/>
      <c r="AA252" s="479"/>
      <c r="AB252" s="479"/>
      <c r="AC252" s="479"/>
      <c r="AD252" s="479"/>
      <c r="AE252" s="479"/>
      <c r="AF252" s="479"/>
      <c r="AG252" s="479"/>
      <c r="AH252" s="479"/>
      <c r="AI252" s="479"/>
      <c r="AJ252" s="479"/>
      <c r="AK252" s="479"/>
      <c r="AL252" s="479"/>
      <c r="AM252" s="479"/>
      <c r="AN252" s="479"/>
      <c r="AO252" s="479"/>
      <c r="AP252" s="479"/>
      <c r="AQ252" s="479"/>
      <c r="AR252" s="479"/>
      <c r="AS252" s="479"/>
      <c r="AT252" s="479"/>
      <c r="AU252" s="479"/>
      <c r="AV252" s="479"/>
      <c r="AW252" s="479"/>
      <c r="AX252" s="479"/>
      <c r="AY252" s="479"/>
      <c r="AZ252" s="479"/>
      <c r="BA252" s="479"/>
      <c r="BB252" s="479"/>
      <c r="BC252" s="479"/>
      <c r="BD252" s="479"/>
      <c r="BE252" s="479"/>
      <c r="BF252" s="479"/>
      <c r="BG252" s="479"/>
      <c r="BH252" s="479"/>
      <c r="BI252" s="479"/>
      <c r="BJ252" s="479"/>
      <c r="BK252" s="479"/>
      <c r="BL252" s="479"/>
      <c r="BM252" s="479"/>
      <c r="BN252" s="479"/>
      <c r="BO252" s="479"/>
      <c r="BP252" s="479"/>
      <c r="BQ252" s="479"/>
      <c r="BR252" s="479"/>
      <c r="BS252" s="479"/>
      <c r="BT252" s="479"/>
      <c r="BU252" s="479"/>
      <c r="BV252" s="479"/>
      <c r="BW252" s="479"/>
      <c r="BX252" s="479"/>
      <c r="BY252" s="479"/>
      <c r="BZ252" s="479"/>
      <c r="CA252" s="479"/>
      <c r="CB252" s="479"/>
      <c r="CC252" s="479"/>
      <c r="CD252" s="479"/>
      <c r="CE252" s="479"/>
    </row>
    <row r="253" ht="18.0" customHeight="1">
      <c r="A253" s="479"/>
      <c r="B253" s="482"/>
      <c r="C253" s="479"/>
      <c r="D253" s="479"/>
      <c r="E253" s="479"/>
      <c r="F253" s="479"/>
      <c r="G253" s="479"/>
      <c r="H253" s="479"/>
      <c r="I253" s="479"/>
      <c r="J253" s="479"/>
      <c r="K253" s="479"/>
      <c r="L253" s="479"/>
      <c r="M253" s="479"/>
      <c r="N253" s="479"/>
      <c r="O253" s="479"/>
      <c r="P253" s="479"/>
      <c r="Q253" s="479"/>
      <c r="R253" s="479"/>
      <c r="S253" s="479"/>
      <c r="T253" s="479"/>
      <c r="U253" s="479"/>
      <c r="V253" s="479"/>
      <c r="W253" s="479"/>
      <c r="X253" s="479"/>
      <c r="Y253" s="479"/>
      <c r="Z253" s="479"/>
      <c r="AA253" s="479"/>
      <c r="AB253" s="479"/>
      <c r="AC253" s="479"/>
      <c r="AD253" s="479"/>
      <c r="AE253" s="479"/>
      <c r="AF253" s="479"/>
      <c r="AG253" s="479"/>
      <c r="AH253" s="479"/>
      <c r="AI253" s="479"/>
      <c r="AJ253" s="479"/>
      <c r="AK253" s="479"/>
      <c r="AL253" s="479"/>
      <c r="AM253" s="479"/>
      <c r="AN253" s="479"/>
      <c r="AO253" s="479"/>
      <c r="AP253" s="479"/>
      <c r="AQ253" s="479"/>
      <c r="AR253" s="479"/>
      <c r="AS253" s="479"/>
      <c r="AT253" s="479"/>
      <c r="AU253" s="479"/>
      <c r="AV253" s="479"/>
      <c r="AW253" s="479"/>
      <c r="AX253" s="479"/>
      <c r="AY253" s="479"/>
      <c r="AZ253" s="479"/>
      <c r="BA253" s="479"/>
      <c r="BB253" s="479"/>
      <c r="BC253" s="479"/>
      <c r="BD253" s="479"/>
      <c r="BE253" s="479"/>
      <c r="BF253" s="479"/>
      <c r="BG253" s="479"/>
      <c r="BH253" s="479"/>
      <c r="BI253" s="479"/>
      <c r="BJ253" s="479"/>
      <c r="BK253" s="479"/>
      <c r="BL253" s="479"/>
      <c r="BM253" s="479"/>
      <c r="BN253" s="479"/>
      <c r="BO253" s="479"/>
      <c r="BP253" s="479"/>
      <c r="BQ253" s="479"/>
      <c r="BR253" s="479"/>
      <c r="BS253" s="479"/>
      <c r="BT253" s="479"/>
      <c r="BU253" s="479"/>
      <c r="BV253" s="479"/>
      <c r="BW253" s="479"/>
      <c r="BX253" s="479"/>
      <c r="BY253" s="479"/>
      <c r="BZ253" s="479"/>
      <c r="CA253" s="479"/>
      <c r="CB253" s="479"/>
      <c r="CC253" s="479"/>
      <c r="CD253" s="479"/>
      <c r="CE253" s="479"/>
    </row>
    <row r="254" ht="18.0" customHeight="1">
      <c r="A254" s="479"/>
      <c r="B254" s="482"/>
      <c r="C254" s="479"/>
      <c r="D254" s="479"/>
      <c r="E254" s="479"/>
      <c r="F254" s="479"/>
      <c r="G254" s="479"/>
      <c r="H254" s="479"/>
      <c r="I254" s="479"/>
      <c r="J254" s="479"/>
      <c r="K254" s="479"/>
      <c r="L254" s="479"/>
      <c r="M254" s="479"/>
      <c r="N254" s="479"/>
      <c r="O254" s="479"/>
      <c r="P254" s="479"/>
      <c r="Q254" s="479"/>
      <c r="R254" s="479"/>
      <c r="S254" s="479"/>
      <c r="T254" s="479"/>
      <c r="U254" s="479"/>
      <c r="V254" s="479"/>
      <c r="W254" s="479"/>
      <c r="X254" s="479"/>
      <c r="Y254" s="479"/>
      <c r="Z254" s="479"/>
      <c r="AA254" s="479"/>
      <c r="AB254" s="479"/>
      <c r="AC254" s="479"/>
      <c r="AD254" s="479"/>
      <c r="AE254" s="479"/>
      <c r="AF254" s="479"/>
      <c r="AG254" s="479"/>
      <c r="AH254" s="479"/>
      <c r="AI254" s="479"/>
      <c r="AJ254" s="479"/>
      <c r="AK254" s="479"/>
      <c r="AL254" s="479"/>
      <c r="AM254" s="479"/>
      <c r="AN254" s="479"/>
      <c r="AO254" s="479"/>
      <c r="AP254" s="479"/>
      <c r="AQ254" s="479"/>
      <c r="AR254" s="479"/>
      <c r="AS254" s="479"/>
      <c r="AT254" s="479"/>
      <c r="AU254" s="479"/>
      <c r="AV254" s="479"/>
      <c r="AW254" s="479"/>
      <c r="AX254" s="479"/>
      <c r="AY254" s="479"/>
      <c r="AZ254" s="479"/>
      <c r="BA254" s="479"/>
      <c r="BB254" s="479"/>
      <c r="BC254" s="479"/>
      <c r="BD254" s="479"/>
      <c r="BE254" s="479"/>
      <c r="BF254" s="479"/>
      <c r="BG254" s="479"/>
      <c r="BH254" s="479"/>
      <c r="BI254" s="479"/>
      <c r="BJ254" s="479"/>
      <c r="BK254" s="479"/>
      <c r="BL254" s="479"/>
      <c r="BM254" s="479"/>
      <c r="BN254" s="479"/>
      <c r="BO254" s="479"/>
      <c r="BP254" s="479"/>
      <c r="BQ254" s="479"/>
      <c r="BR254" s="479"/>
      <c r="BS254" s="479"/>
      <c r="BT254" s="479"/>
      <c r="BU254" s="479"/>
      <c r="BV254" s="479"/>
      <c r="BW254" s="479"/>
      <c r="BX254" s="479"/>
      <c r="BY254" s="479"/>
      <c r="BZ254" s="479"/>
      <c r="CA254" s="479"/>
      <c r="CB254" s="479"/>
      <c r="CC254" s="479"/>
      <c r="CD254" s="479"/>
      <c r="CE254" s="479"/>
    </row>
    <row r="255" ht="18.0" customHeight="1">
      <c r="A255" s="479"/>
      <c r="B255" s="482"/>
      <c r="C255" s="479"/>
      <c r="D255" s="479"/>
      <c r="E255" s="479"/>
      <c r="F255" s="479"/>
      <c r="G255" s="479"/>
      <c r="H255" s="479"/>
      <c r="I255" s="479"/>
      <c r="J255" s="479"/>
      <c r="K255" s="479"/>
      <c r="L255" s="479"/>
      <c r="M255" s="479"/>
      <c r="N255" s="479"/>
      <c r="O255" s="479"/>
      <c r="P255" s="479"/>
      <c r="Q255" s="479"/>
      <c r="R255" s="479"/>
      <c r="S255" s="479"/>
      <c r="T255" s="479"/>
      <c r="U255" s="479"/>
      <c r="V255" s="479"/>
      <c r="W255" s="479"/>
      <c r="X255" s="479"/>
      <c r="Y255" s="479"/>
      <c r="Z255" s="479"/>
      <c r="AA255" s="479"/>
      <c r="AB255" s="479"/>
      <c r="AC255" s="479"/>
      <c r="AD255" s="479"/>
      <c r="AE255" s="479"/>
      <c r="AF255" s="479"/>
      <c r="AG255" s="479"/>
      <c r="AH255" s="479"/>
      <c r="AI255" s="479"/>
      <c r="AJ255" s="479"/>
      <c r="AK255" s="479"/>
      <c r="AL255" s="479"/>
      <c r="AM255" s="479"/>
      <c r="AN255" s="479"/>
      <c r="AO255" s="479"/>
      <c r="AP255" s="479"/>
      <c r="AQ255" s="479"/>
      <c r="AR255" s="479"/>
      <c r="AS255" s="479"/>
      <c r="AT255" s="479"/>
      <c r="AU255" s="479"/>
      <c r="AV255" s="479"/>
      <c r="AW255" s="479"/>
      <c r="AX255" s="479"/>
      <c r="AY255" s="479"/>
      <c r="AZ255" s="479"/>
      <c r="BA255" s="479"/>
      <c r="BB255" s="479"/>
      <c r="BC255" s="479"/>
      <c r="BD255" s="479"/>
      <c r="BE255" s="479"/>
      <c r="BF255" s="479"/>
      <c r="BG255" s="479"/>
      <c r="BH255" s="479"/>
      <c r="BI255" s="479"/>
      <c r="BJ255" s="479"/>
      <c r="BK255" s="479"/>
      <c r="BL255" s="479"/>
      <c r="BM255" s="479"/>
      <c r="BN255" s="479"/>
      <c r="BO255" s="479"/>
      <c r="BP255" s="479"/>
      <c r="BQ255" s="479"/>
      <c r="BR255" s="479"/>
      <c r="BS255" s="479"/>
      <c r="BT255" s="479"/>
      <c r="BU255" s="479"/>
      <c r="BV255" s="479"/>
      <c r="BW255" s="479"/>
      <c r="BX255" s="479"/>
      <c r="BY255" s="479"/>
      <c r="BZ255" s="479"/>
      <c r="CA255" s="479"/>
      <c r="CB255" s="479"/>
      <c r="CC255" s="479"/>
      <c r="CD255" s="479"/>
      <c r="CE255" s="479"/>
    </row>
    <row r="256" ht="18.0" customHeight="1">
      <c r="A256" s="479"/>
      <c r="B256" s="482"/>
      <c r="C256" s="479"/>
      <c r="D256" s="479"/>
      <c r="E256" s="479"/>
      <c r="F256" s="479"/>
      <c r="G256" s="479"/>
      <c r="H256" s="479"/>
      <c r="I256" s="479"/>
      <c r="J256" s="479"/>
      <c r="K256" s="479"/>
      <c r="L256" s="479"/>
      <c r="M256" s="479"/>
      <c r="N256" s="479"/>
      <c r="O256" s="479"/>
      <c r="P256" s="479"/>
      <c r="Q256" s="479"/>
      <c r="R256" s="479"/>
      <c r="S256" s="479"/>
      <c r="T256" s="479"/>
      <c r="U256" s="479"/>
      <c r="V256" s="479"/>
      <c r="W256" s="479"/>
      <c r="X256" s="479"/>
      <c r="Y256" s="479"/>
      <c r="Z256" s="479"/>
      <c r="AA256" s="479"/>
      <c r="AB256" s="479"/>
      <c r="AC256" s="479"/>
      <c r="AD256" s="479"/>
      <c r="AE256" s="479"/>
      <c r="AF256" s="479"/>
      <c r="AG256" s="479"/>
      <c r="AH256" s="479"/>
      <c r="AI256" s="479"/>
      <c r="AJ256" s="479"/>
      <c r="AK256" s="479"/>
      <c r="AL256" s="479"/>
      <c r="AM256" s="479"/>
      <c r="AN256" s="479"/>
      <c r="AO256" s="479"/>
      <c r="AP256" s="479"/>
      <c r="AQ256" s="479"/>
      <c r="AR256" s="479"/>
      <c r="AS256" s="479"/>
      <c r="AT256" s="479"/>
      <c r="AU256" s="479"/>
      <c r="AV256" s="479"/>
      <c r="AW256" s="479"/>
      <c r="AX256" s="479"/>
      <c r="AY256" s="479"/>
      <c r="AZ256" s="479"/>
      <c r="BA256" s="479"/>
      <c r="BB256" s="479"/>
      <c r="BC256" s="479"/>
      <c r="BD256" s="479"/>
      <c r="BE256" s="479"/>
      <c r="BF256" s="479"/>
      <c r="BG256" s="479"/>
      <c r="BH256" s="479"/>
      <c r="BI256" s="479"/>
      <c r="BJ256" s="479"/>
      <c r="BK256" s="479"/>
      <c r="BL256" s="479"/>
      <c r="BM256" s="479"/>
      <c r="BN256" s="479"/>
      <c r="BO256" s="479"/>
      <c r="BP256" s="479"/>
      <c r="BQ256" s="479"/>
      <c r="BR256" s="479"/>
      <c r="BS256" s="479"/>
      <c r="BT256" s="479"/>
      <c r="BU256" s="479"/>
      <c r="BV256" s="479"/>
      <c r="BW256" s="479"/>
      <c r="BX256" s="479"/>
      <c r="BY256" s="479"/>
      <c r="BZ256" s="479"/>
      <c r="CA256" s="479"/>
      <c r="CB256" s="479"/>
      <c r="CC256" s="479"/>
      <c r="CD256" s="479"/>
      <c r="CE256" s="479"/>
    </row>
    <row r="257" ht="18.0" customHeight="1">
      <c r="A257" s="479"/>
      <c r="B257" s="482"/>
      <c r="C257" s="479"/>
      <c r="D257" s="479"/>
      <c r="E257" s="479"/>
      <c r="F257" s="479"/>
      <c r="G257" s="479"/>
      <c r="H257" s="479"/>
      <c r="I257" s="479"/>
      <c r="J257" s="479"/>
      <c r="K257" s="479"/>
      <c r="L257" s="479"/>
      <c r="M257" s="479"/>
      <c r="N257" s="479"/>
      <c r="O257" s="479"/>
      <c r="P257" s="479"/>
      <c r="Q257" s="479"/>
      <c r="R257" s="479"/>
      <c r="S257" s="479"/>
      <c r="T257" s="479"/>
      <c r="U257" s="479"/>
      <c r="V257" s="479"/>
      <c r="W257" s="479"/>
      <c r="X257" s="479"/>
      <c r="Y257" s="479"/>
      <c r="Z257" s="479"/>
      <c r="AA257" s="479"/>
      <c r="AB257" s="479"/>
      <c r="AC257" s="479"/>
      <c r="AD257" s="479"/>
      <c r="AE257" s="479"/>
      <c r="AF257" s="479"/>
      <c r="AG257" s="479"/>
      <c r="AH257" s="479"/>
      <c r="AI257" s="479"/>
      <c r="AJ257" s="479"/>
      <c r="AK257" s="479"/>
      <c r="AL257" s="479"/>
      <c r="AM257" s="479"/>
      <c r="AN257" s="479"/>
      <c r="AO257" s="479"/>
      <c r="AP257" s="479"/>
      <c r="AQ257" s="479"/>
      <c r="AR257" s="479"/>
      <c r="AS257" s="479"/>
      <c r="AT257" s="479"/>
      <c r="AU257" s="479"/>
      <c r="AV257" s="479"/>
      <c r="AW257" s="479"/>
      <c r="AX257" s="479"/>
      <c r="AY257" s="479"/>
      <c r="AZ257" s="479"/>
      <c r="BA257" s="479"/>
      <c r="BB257" s="479"/>
      <c r="BC257" s="479"/>
      <c r="BD257" s="479"/>
      <c r="BE257" s="479"/>
      <c r="BF257" s="479"/>
      <c r="BG257" s="479"/>
      <c r="BH257" s="479"/>
      <c r="BI257" s="479"/>
      <c r="BJ257" s="479"/>
      <c r="BK257" s="479"/>
      <c r="BL257" s="479"/>
      <c r="BM257" s="479"/>
      <c r="BN257" s="479"/>
      <c r="BO257" s="479"/>
      <c r="BP257" s="479"/>
      <c r="BQ257" s="479"/>
      <c r="BR257" s="479"/>
      <c r="BS257" s="479"/>
      <c r="BT257" s="479"/>
      <c r="BU257" s="479"/>
      <c r="BV257" s="479"/>
      <c r="BW257" s="479"/>
      <c r="BX257" s="479"/>
      <c r="BY257" s="479"/>
      <c r="BZ257" s="479"/>
      <c r="CA257" s="479"/>
      <c r="CB257" s="479"/>
      <c r="CC257" s="479"/>
      <c r="CD257" s="479"/>
      <c r="CE257" s="479"/>
    </row>
    <row r="258" ht="18.0" customHeight="1">
      <c r="A258" s="479"/>
      <c r="B258" s="482"/>
      <c r="C258" s="479"/>
      <c r="D258" s="479"/>
      <c r="E258" s="479"/>
      <c r="F258" s="479"/>
      <c r="G258" s="479"/>
      <c r="H258" s="479"/>
      <c r="I258" s="479"/>
      <c r="J258" s="479"/>
      <c r="K258" s="479"/>
      <c r="L258" s="479"/>
      <c r="M258" s="479"/>
      <c r="N258" s="479"/>
      <c r="O258" s="479"/>
      <c r="P258" s="479"/>
      <c r="Q258" s="479"/>
      <c r="R258" s="479"/>
      <c r="S258" s="479"/>
      <c r="T258" s="479"/>
      <c r="U258" s="479"/>
      <c r="V258" s="479"/>
      <c r="W258" s="479"/>
      <c r="X258" s="479"/>
      <c r="Y258" s="479"/>
      <c r="Z258" s="479"/>
      <c r="AA258" s="479"/>
      <c r="AB258" s="479"/>
      <c r="AC258" s="479"/>
      <c r="AD258" s="479"/>
      <c r="AE258" s="479"/>
      <c r="AF258" s="479"/>
      <c r="AG258" s="479"/>
      <c r="AH258" s="479"/>
      <c r="AI258" s="479"/>
      <c r="AJ258" s="479"/>
      <c r="AK258" s="479"/>
      <c r="AL258" s="479"/>
      <c r="AM258" s="479"/>
      <c r="AN258" s="479"/>
      <c r="AO258" s="479"/>
      <c r="AP258" s="479"/>
      <c r="AQ258" s="479"/>
      <c r="AR258" s="479"/>
      <c r="AS258" s="479"/>
      <c r="AT258" s="479"/>
      <c r="AU258" s="479"/>
      <c r="AV258" s="479"/>
      <c r="AW258" s="479"/>
      <c r="AX258" s="479"/>
      <c r="AY258" s="479"/>
      <c r="AZ258" s="479"/>
      <c r="BA258" s="479"/>
      <c r="BB258" s="479"/>
      <c r="BC258" s="479"/>
      <c r="BD258" s="479"/>
      <c r="BE258" s="479"/>
      <c r="BF258" s="479"/>
      <c r="BG258" s="479"/>
      <c r="BH258" s="479"/>
      <c r="BI258" s="479"/>
      <c r="BJ258" s="479"/>
      <c r="BK258" s="479"/>
      <c r="BL258" s="479"/>
      <c r="BM258" s="479"/>
      <c r="BN258" s="479"/>
      <c r="BO258" s="479"/>
      <c r="BP258" s="479"/>
      <c r="BQ258" s="479"/>
      <c r="BR258" s="479"/>
      <c r="BS258" s="479"/>
      <c r="BT258" s="479"/>
      <c r="BU258" s="479"/>
      <c r="BV258" s="479"/>
      <c r="BW258" s="479"/>
      <c r="BX258" s="479"/>
      <c r="BY258" s="479"/>
      <c r="BZ258" s="479"/>
      <c r="CA258" s="479"/>
      <c r="CB258" s="479"/>
      <c r="CC258" s="479"/>
      <c r="CD258" s="479"/>
      <c r="CE258" s="479"/>
    </row>
    <row r="259" ht="18.0" customHeight="1">
      <c r="A259" s="479"/>
      <c r="B259" s="482"/>
      <c r="C259" s="479"/>
      <c r="D259" s="479"/>
      <c r="E259" s="479"/>
      <c r="F259" s="479"/>
      <c r="G259" s="479"/>
      <c r="H259" s="479"/>
      <c r="I259" s="479"/>
      <c r="J259" s="479"/>
      <c r="K259" s="479"/>
      <c r="L259" s="479"/>
      <c r="M259" s="479"/>
      <c r="N259" s="479"/>
      <c r="O259" s="479"/>
      <c r="P259" s="479"/>
      <c r="Q259" s="479"/>
      <c r="R259" s="479"/>
      <c r="S259" s="479"/>
      <c r="T259" s="479"/>
      <c r="U259" s="479"/>
      <c r="V259" s="479"/>
      <c r="W259" s="479"/>
      <c r="X259" s="479"/>
      <c r="Y259" s="479"/>
      <c r="Z259" s="479"/>
      <c r="AA259" s="479"/>
      <c r="AB259" s="479"/>
      <c r="AC259" s="479"/>
      <c r="AD259" s="479"/>
      <c r="AE259" s="479"/>
      <c r="AF259" s="479"/>
      <c r="AG259" s="479"/>
      <c r="AH259" s="479"/>
      <c r="AI259" s="479"/>
      <c r="AJ259" s="479"/>
      <c r="AK259" s="479"/>
      <c r="AL259" s="479"/>
      <c r="AM259" s="479"/>
      <c r="AN259" s="479"/>
      <c r="AO259" s="479"/>
      <c r="AP259" s="479"/>
      <c r="AQ259" s="479"/>
      <c r="AR259" s="479"/>
      <c r="AS259" s="479"/>
      <c r="AT259" s="479"/>
      <c r="AU259" s="479"/>
      <c r="AV259" s="479"/>
      <c r="AW259" s="479"/>
      <c r="AX259" s="479"/>
      <c r="AY259" s="479"/>
      <c r="AZ259" s="479"/>
      <c r="BA259" s="479"/>
      <c r="BB259" s="479"/>
      <c r="BC259" s="479"/>
      <c r="BD259" s="479"/>
      <c r="BE259" s="479"/>
      <c r="BF259" s="479"/>
      <c r="BG259" s="479"/>
      <c r="BH259" s="479"/>
      <c r="BI259" s="479"/>
      <c r="BJ259" s="479"/>
      <c r="BK259" s="479"/>
      <c r="BL259" s="479"/>
      <c r="BM259" s="479"/>
      <c r="BN259" s="479"/>
      <c r="BO259" s="479"/>
      <c r="BP259" s="479"/>
      <c r="BQ259" s="479"/>
      <c r="BR259" s="479"/>
      <c r="BS259" s="479"/>
      <c r="BT259" s="479"/>
      <c r="BU259" s="479"/>
      <c r="BV259" s="479"/>
      <c r="BW259" s="479"/>
      <c r="BX259" s="479"/>
      <c r="BY259" s="479"/>
      <c r="BZ259" s="479"/>
      <c r="CA259" s="479"/>
      <c r="CB259" s="479"/>
      <c r="CC259" s="479"/>
      <c r="CD259" s="479"/>
      <c r="CE259" s="479"/>
    </row>
    <row r="260" ht="18.0" customHeight="1">
      <c r="A260" s="479"/>
      <c r="B260" s="482"/>
      <c r="C260" s="479"/>
      <c r="D260" s="479"/>
      <c r="E260" s="479"/>
      <c r="F260" s="479"/>
      <c r="G260" s="479"/>
      <c r="H260" s="479"/>
      <c r="I260" s="479"/>
      <c r="J260" s="479"/>
      <c r="K260" s="479"/>
      <c r="L260" s="479"/>
      <c r="M260" s="479"/>
      <c r="N260" s="479"/>
      <c r="O260" s="479"/>
      <c r="P260" s="479"/>
      <c r="Q260" s="479"/>
      <c r="R260" s="479"/>
      <c r="S260" s="479"/>
      <c r="T260" s="479"/>
      <c r="U260" s="479"/>
      <c r="V260" s="479"/>
      <c r="W260" s="479"/>
      <c r="X260" s="479"/>
      <c r="Y260" s="479"/>
      <c r="Z260" s="479"/>
      <c r="AA260" s="479"/>
      <c r="AB260" s="479"/>
      <c r="AC260" s="479"/>
      <c r="AD260" s="479"/>
      <c r="AE260" s="479"/>
      <c r="AF260" s="479"/>
      <c r="AG260" s="479"/>
      <c r="AH260" s="479"/>
      <c r="AI260" s="479"/>
      <c r="AJ260" s="479"/>
      <c r="AK260" s="479"/>
      <c r="AL260" s="479"/>
      <c r="AM260" s="479"/>
      <c r="AN260" s="479"/>
      <c r="AO260" s="479"/>
      <c r="AP260" s="479"/>
      <c r="AQ260" s="479"/>
      <c r="AR260" s="479"/>
      <c r="AS260" s="479"/>
      <c r="AT260" s="479"/>
      <c r="AU260" s="479"/>
      <c r="AV260" s="479"/>
      <c r="AW260" s="479"/>
      <c r="AX260" s="479"/>
      <c r="AY260" s="479"/>
      <c r="AZ260" s="479"/>
      <c r="BA260" s="479"/>
      <c r="BB260" s="479"/>
      <c r="BC260" s="479"/>
      <c r="BD260" s="479"/>
      <c r="BE260" s="479"/>
      <c r="BF260" s="479"/>
      <c r="BG260" s="479"/>
      <c r="BH260" s="479"/>
      <c r="BI260" s="479"/>
      <c r="BJ260" s="479"/>
      <c r="BK260" s="479"/>
      <c r="BL260" s="479"/>
      <c r="BM260" s="479"/>
      <c r="BN260" s="479"/>
      <c r="BO260" s="479"/>
      <c r="BP260" s="479"/>
      <c r="BQ260" s="479"/>
      <c r="BR260" s="479"/>
      <c r="BS260" s="479"/>
      <c r="BT260" s="479"/>
      <c r="BU260" s="479"/>
      <c r="BV260" s="479"/>
      <c r="BW260" s="479"/>
      <c r="BX260" s="479"/>
      <c r="BY260" s="479"/>
      <c r="BZ260" s="479"/>
      <c r="CA260" s="479"/>
      <c r="CB260" s="479"/>
      <c r="CC260" s="479"/>
      <c r="CD260" s="479"/>
      <c r="CE260" s="479"/>
    </row>
    <row r="261" ht="18.0" customHeight="1">
      <c r="A261" s="479"/>
      <c r="B261" s="482"/>
      <c r="C261" s="479"/>
      <c r="D261" s="479"/>
      <c r="E261" s="479"/>
      <c r="F261" s="479"/>
      <c r="G261" s="479"/>
      <c r="H261" s="479"/>
      <c r="I261" s="479"/>
      <c r="J261" s="479"/>
      <c r="K261" s="479"/>
      <c r="L261" s="479"/>
      <c r="M261" s="479"/>
      <c r="N261" s="479"/>
      <c r="O261" s="479"/>
      <c r="P261" s="479"/>
      <c r="Q261" s="479"/>
      <c r="R261" s="479"/>
      <c r="S261" s="479"/>
      <c r="T261" s="479"/>
      <c r="U261" s="479"/>
      <c r="V261" s="479"/>
      <c r="W261" s="479"/>
      <c r="X261" s="479"/>
      <c r="Y261" s="479"/>
      <c r="Z261" s="479"/>
      <c r="AA261" s="479"/>
      <c r="AB261" s="479"/>
      <c r="AC261" s="479"/>
      <c r="AD261" s="479"/>
      <c r="AE261" s="479"/>
      <c r="AF261" s="479"/>
      <c r="AG261" s="479"/>
      <c r="AH261" s="479"/>
      <c r="AI261" s="479"/>
      <c r="AJ261" s="479"/>
      <c r="AK261" s="479"/>
      <c r="AL261" s="479"/>
      <c r="AM261" s="479"/>
      <c r="AN261" s="479"/>
      <c r="AO261" s="479"/>
      <c r="AP261" s="479"/>
      <c r="AQ261" s="479"/>
      <c r="AR261" s="479"/>
      <c r="AS261" s="479"/>
      <c r="AT261" s="479"/>
      <c r="AU261" s="479"/>
      <c r="AV261" s="479"/>
      <c r="AW261" s="479"/>
      <c r="AX261" s="479"/>
      <c r="AY261" s="479"/>
      <c r="AZ261" s="479"/>
      <c r="BA261" s="479"/>
      <c r="BB261" s="479"/>
      <c r="BC261" s="479"/>
      <c r="BD261" s="479"/>
      <c r="BE261" s="479"/>
      <c r="BF261" s="479"/>
      <c r="BG261" s="479"/>
      <c r="BH261" s="479"/>
      <c r="BI261" s="479"/>
      <c r="BJ261" s="479"/>
      <c r="BK261" s="479"/>
      <c r="BL261" s="479"/>
      <c r="BM261" s="479"/>
      <c r="BN261" s="479"/>
      <c r="BO261" s="479"/>
      <c r="BP261" s="479"/>
      <c r="BQ261" s="479"/>
      <c r="BR261" s="479"/>
      <c r="BS261" s="479"/>
      <c r="BT261" s="479"/>
      <c r="BU261" s="479"/>
      <c r="BV261" s="479"/>
      <c r="BW261" s="479"/>
      <c r="BX261" s="479"/>
      <c r="BY261" s="479"/>
      <c r="BZ261" s="479"/>
      <c r="CA261" s="479"/>
      <c r="CB261" s="479"/>
      <c r="CC261" s="479"/>
      <c r="CD261" s="479"/>
      <c r="CE261" s="479"/>
    </row>
    <row r="262" ht="18.0" customHeight="1">
      <c r="A262" s="479"/>
      <c r="B262" s="482"/>
      <c r="C262" s="479"/>
      <c r="D262" s="479"/>
      <c r="E262" s="479"/>
      <c r="F262" s="479"/>
      <c r="G262" s="479"/>
      <c r="H262" s="479"/>
      <c r="I262" s="479"/>
      <c r="J262" s="479"/>
      <c r="K262" s="479"/>
      <c r="L262" s="479"/>
      <c r="M262" s="479"/>
      <c r="N262" s="479"/>
      <c r="O262" s="479"/>
      <c r="P262" s="479"/>
      <c r="Q262" s="479"/>
      <c r="R262" s="479"/>
      <c r="S262" s="479"/>
      <c r="T262" s="479"/>
      <c r="U262" s="479"/>
      <c r="V262" s="479"/>
      <c r="W262" s="479"/>
      <c r="X262" s="479"/>
      <c r="Y262" s="479"/>
      <c r="Z262" s="479"/>
      <c r="AA262" s="479"/>
      <c r="AB262" s="479"/>
      <c r="AC262" s="479"/>
      <c r="AD262" s="479"/>
      <c r="AE262" s="479"/>
      <c r="AF262" s="479"/>
      <c r="AG262" s="479"/>
      <c r="AH262" s="479"/>
      <c r="AI262" s="479"/>
      <c r="AJ262" s="479"/>
      <c r="AK262" s="479"/>
      <c r="AL262" s="479"/>
      <c r="AM262" s="479"/>
      <c r="AN262" s="479"/>
      <c r="AO262" s="479"/>
      <c r="AP262" s="479"/>
      <c r="AQ262" s="479"/>
      <c r="AR262" s="479"/>
      <c r="AS262" s="479"/>
      <c r="AT262" s="479"/>
      <c r="AU262" s="479"/>
      <c r="AV262" s="479"/>
      <c r="AW262" s="479"/>
      <c r="AX262" s="479"/>
      <c r="AY262" s="479"/>
      <c r="AZ262" s="479"/>
      <c r="BA262" s="479"/>
      <c r="BB262" s="479"/>
      <c r="BC262" s="479"/>
      <c r="BD262" s="479"/>
      <c r="BE262" s="479"/>
      <c r="BF262" s="479"/>
      <c r="BG262" s="479"/>
      <c r="BH262" s="479"/>
      <c r="BI262" s="479"/>
      <c r="BJ262" s="479"/>
      <c r="BK262" s="479"/>
      <c r="BL262" s="479"/>
      <c r="BM262" s="479"/>
      <c r="BN262" s="479"/>
      <c r="BO262" s="479"/>
      <c r="BP262" s="479"/>
      <c r="BQ262" s="479"/>
      <c r="BR262" s="479"/>
      <c r="BS262" s="479"/>
      <c r="BT262" s="479"/>
      <c r="BU262" s="479"/>
      <c r="BV262" s="479"/>
      <c r="BW262" s="479"/>
      <c r="BX262" s="479"/>
      <c r="BY262" s="479"/>
      <c r="BZ262" s="479"/>
      <c r="CA262" s="479"/>
      <c r="CB262" s="479"/>
      <c r="CC262" s="479"/>
      <c r="CD262" s="479"/>
      <c r="CE262" s="479"/>
    </row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G1:I2"/>
    <mergeCell ref="J1:U2"/>
    <mergeCell ref="V1:AA2"/>
    <mergeCell ref="A3:A20"/>
    <mergeCell ref="B3:F4"/>
    <mergeCell ref="M3:Q4"/>
    <mergeCell ref="Z3:AC4"/>
    <mergeCell ref="AY23:AY39"/>
    <mergeCell ref="AY40:AY48"/>
    <mergeCell ref="AY49:AY55"/>
    <mergeCell ref="AY57:AY58"/>
    <mergeCell ref="AX3:BC4"/>
    <mergeCell ref="AY7:BC8"/>
    <mergeCell ref="AY10:BC11"/>
    <mergeCell ref="AY14:BC18"/>
    <mergeCell ref="BA26:BD27"/>
    <mergeCell ref="BG26:BK27"/>
    <mergeCell ref="BA30:BK31"/>
    <mergeCell ref="J24:J39"/>
    <mergeCell ref="J41:J48"/>
    <mergeCell ref="J50:J55"/>
    <mergeCell ref="J56:J59"/>
    <mergeCell ref="C21:H22"/>
    <mergeCell ref="P21:U22"/>
    <mergeCell ref="B24:G24"/>
    <mergeCell ref="E26:G26"/>
    <mergeCell ref="L38:O39"/>
    <mergeCell ref="R38:U39"/>
    <mergeCell ref="AK38:AM38"/>
    <mergeCell ref="AA44:AI44"/>
  </mergeCells>
  <printOptions/>
  <pageMargins bottom="0.31496062992125984" footer="0.0" header="0.0" left="0.2362204724409449" right="0.2362204724409449" top="0.2755905511811024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8.71"/>
    <col customWidth="1" min="3" max="3" width="12.71"/>
    <col customWidth="1" min="4" max="4" width="14.86"/>
    <col customWidth="1" min="5" max="5" width="14.57"/>
    <col customWidth="1" min="6" max="6" width="11.14"/>
    <col customWidth="1" min="7" max="10" width="8.86"/>
    <col customWidth="1" min="11" max="11" width="16.14"/>
    <col customWidth="1" min="12" max="12" width="17.43"/>
    <col customWidth="1" min="13" max="13" width="18.71"/>
    <col customWidth="1" min="14" max="18" width="8.71"/>
  </cols>
  <sheetData>
    <row r="1" ht="36.75" customHeight="1">
      <c r="A1" s="4" t="s">
        <v>1</v>
      </c>
      <c r="B1" s="6"/>
      <c r="C1" s="6"/>
      <c r="D1" s="6"/>
      <c r="E1" s="6"/>
      <c r="F1" s="6"/>
      <c r="G1" s="6"/>
      <c r="H1" s="10"/>
      <c r="I1" s="12"/>
      <c r="J1" s="19" t="s">
        <v>8</v>
      </c>
      <c r="K1" s="6"/>
      <c r="L1" s="6"/>
      <c r="M1" s="6"/>
      <c r="N1" s="6"/>
      <c r="O1" s="6"/>
      <c r="P1" s="6"/>
      <c r="Q1" s="10"/>
      <c r="R1" s="7"/>
    </row>
    <row r="2" ht="33.0" customHeight="1">
      <c r="A2" s="22" t="s">
        <v>11</v>
      </c>
      <c r="B2" s="23"/>
      <c r="C2" s="25" t="s">
        <v>12</v>
      </c>
      <c r="D2" s="25" t="s">
        <v>14</v>
      </c>
      <c r="E2" s="28" t="s">
        <v>15</v>
      </c>
      <c r="F2" s="7"/>
      <c r="G2" s="7"/>
      <c r="H2" s="7"/>
      <c r="I2" s="32"/>
      <c r="J2" s="25" t="s">
        <v>12</v>
      </c>
      <c r="K2" s="34" t="s">
        <v>18</v>
      </c>
      <c r="L2" s="38" t="s">
        <v>15</v>
      </c>
      <c r="M2" s="7"/>
      <c r="N2" s="7"/>
    </row>
    <row r="3" ht="18.0" customHeight="1">
      <c r="B3" s="23"/>
      <c r="C3" s="42">
        <v>1.0</v>
      </c>
      <c r="D3" s="43"/>
      <c r="E3" s="43"/>
      <c r="F3" s="55">
        <f t="shared" ref="F3:F14" si="1">D3-E3</f>
        <v>0</v>
      </c>
      <c r="G3" s="7"/>
      <c r="H3" s="7"/>
      <c r="I3" s="58"/>
      <c r="J3" s="42"/>
      <c r="K3" s="63"/>
      <c r="L3" s="63"/>
      <c r="M3" s="55">
        <f t="shared" ref="M3:M14" si="2">K3-L3</f>
        <v>0</v>
      </c>
      <c r="N3" s="7" t="s">
        <v>31</v>
      </c>
    </row>
    <row r="4" ht="18.0" customHeight="1">
      <c r="B4" s="23"/>
      <c r="C4" s="68">
        <v>2.0</v>
      </c>
      <c r="D4" s="43"/>
      <c r="E4" s="43"/>
      <c r="F4" s="55">
        <f t="shared" si="1"/>
        <v>0</v>
      </c>
      <c r="G4" s="7"/>
      <c r="H4" s="7"/>
      <c r="I4" s="70"/>
      <c r="J4" s="68"/>
      <c r="K4" s="63"/>
      <c r="L4" s="63"/>
      <c r="M4" s="55">
        <f t="shared" si="2"/>
        <v>0</v>
      </c>
      <c r="N4" s="75" t="str">
        <f>E18</f>
        <v>#DIV/0!</v>
      </c>
    </row>
    <row r="5" ht="18.0" customHeight="1">
      <c r="B5" s="23"/>
      <c r="C5" s="42">
        <v>3.0</v>
      </c>
      <c r="D5" s="63"/>
      <c r="E5" s="63"/>
      <c r="F5" s="55">
        <f t="shared" si="1"/>
        <v>0</v>
      </c>
      <c r="G5" s="7"/>
      <c r="H5" s="7"/>
      <c r="I5" s="58"/>
      <c r="J5" s="42"/>
      <c r="K5" s="63"/>
      <c r="L5" s="63"/>
      <c r="M5" s="55">
        <f t="shared" si="2"/>
        <v>0</v>
      </c>
      <c r="N5" s="7"/>
    </row>
    <row r="6" ht="18.0" customHeight="1">
      <c r="B6" s="23"/>
      <c r="C6" s="68">
        <v>4.0</v>
      </c>
      <c r="D6" s="43"/>
      <c r="E6" s="43"/>
      <c r="F6" s="55">
        <f t="shared" si="1"/>
        <v>0</v>
      </c>
      <c r="G6" s="7"/>
      <c r="H6" s="7"/>
      <c r="I6" s="70"/>
      <c r="J6" s="83"/>
      <c r="K6" s="63"/>
      <c r="L6" s="63"/>
      <c r="M6" s="55">
        <f t="shared" si="2"/>
        <v>0</v>
      </c>
      <c r="N6" s="7" t="s">
        <v>38</v>
      </c>
    </row>
    <row r="7" ht="18.0" customHeight="1">
      <c r="B7" s="23"/>
      <c r="C7" s="42">
        <v>5.0</v>
      </c>
      <c r="D7" s="63"/>
      <c r="E7" s="63"/>
      <c r="F7" s="55">
        <f t="shared" si="1"/>
        <v>0</v>
      </c>
      <c r="G7" s="7"/>
      <c r="H7" s="7"/>
      <c r="I7" s="58"/>
      <c r="J7" s="89"/>
      <c r="K7" s="63"/>
      <c r="L7" s="63"/>
      <c r="M7" s="55">
        <f t="shared" si="2"/>
        <v>0</v>
      </c>
      <c r="N7" s="75" t="str">
        <f>L18</f>
        <v>#DIV/0!</v>
      </c>
    </row>
    <row r="8" ht="18.0" customHeight="1">
      <c r="B8" s="23"/>
      <c r="C8" s="68">
        <v>6.0</v>
      </c>
      <c r="D8" s="63"/>
      <c r="E8" s="63"/>
      <c r="F8" s="55">
        <f t="shared" si="1"/>
        <v>0</v>
      </c>
      <c r="G8" s="7"/>
      <c r="H8" s="7"/>
      <c r="I8" s="70"/>
      <c r="J8" s="83"/>
      <c r="K8" s="63"/>
      <c r="L8" s="63"/>
      <c r="M8" s="55">
        <f t="shared" si="2"/>
        <v>0</v>
      </c>
      <c r="N8" s="7"/>
    </row>
    <row r="9" ht="18.0" customHeight="1">
      <c r="B9" s="23"/>
      <c r="C9" s="42">
        <v>7.0</v>
      </c>
      <c r="D9" s="63"/>
      <c r="E9" s="63"/>
      <c r="F9" s="55">
        <f t="shared" si="1"/>
        <v>0</v>
      </c>
      <c r="G9" s="7"/>
      <c r="H9" s="7"/>
      <c r="I9" s="54"/>
      <c r="J9" s="42"/>
      <c r="K9" s="63"/>
      <c r="L9" s="63"/>
      <c r="M9" s="55">
        <f t="shared" si="2"/>
        <v>0</v>
      </c>
      <c r="N9" s="7" t="s">
        <v>49</v>
      </c>
    </row>
    <row r="10" ht="18.0" customHeight="1">
      <c r="B10" s="23"/>
      <c r="C10" s="42">
        <v>8.0</v>
      </c>
      <c r="D10" s="63"/>
      <c r="E10" s="107"/>
      <c r="F10" s="55">
        <f t="shared" si="1"/>
        <v>0</v>
      </c>
      <c r="G10" s="7"/>
      <c r="H10" s="7"/>
      <c r="I10" s="54"/>
      <c r="J10" s="42"/>
      <c r="K10" s="63"/>
      <c r="L10" s="63"/>
      <c r="M10" s="55">
        <f t="shared" si="2"/>
        <v>0</v>
      </c>
      <c r="N10" s="113">
        <f>(D16+K16)/12</f>
        <v>0</v>
      </c>
      <c r="O10" s="6"/>
      <c r="P10" s="10"/>
    </row>
    <row r="11" ht="18.0" customHeight="1">
      <c r="C11" s="42">
        <v>9.0</v>
      </c>
      <c r="D11" s="63"/>
      <c r="E11" s="63"/>
      <c r="F11" s="55">
        <f t="shared" si="1"/>
        <v>0</v>
      </c>
      <c r="G11" s="7"/>
      <c r="H11" s="7"/>
      <c r="I11" s="54"/>
      <c r="J11" s="42"/>
      <c r="K11" s="63"/>
      <c r="L11" s="63"/>
      <c r="M11" s="55">
        <f t="shared" si="2"/>
        <v>0</v>
      </c>
      <c r="N11" s="7"/>
    </row>
    <row r="12" ht="18.0" customHeight="1">
      <c r="C12" s="68">
        <v>10.0</v>
      </c>
      <c r="D12" s="63"/>
      <c r="E12" s="63"/>
      <c r="F12" s="55">
        <f t="shared" si="1"/>
        <v>0</v>
      </c>
      <c r="G12" s="7"/>
      <c r="H12" s="7"/>
      <c r="I12" s="124"/>
      <c r="J12" s="68"/>
      <c r="K12" s="63"/>
      <c r="L12" s="63"/>
      <c r="M12" s="55">
        <f t="shared" si="2"/>
        <v>0</v>
      </c>
      <c r="N12" s="7"/>
    </row>
    <row r="13" ht="18.0" customHeight="1">
      <c r="C13" s="42">
        <v>11.0</v>
      </c>
      <c r="D13" s="63"/>
      <c r="E13" s="63"/>
      <c r="F13" s="55">
        <f t="shared" si="1"/>
        <v>0</v>
      </c>
      <c r="G13" s="7"/>
      <c r="H13" s="7"/>
      <c r="I13" s="54"/>
      <c r="J13" s="42"/>
      <c r="K13" s="63"/>
      <c r="L13" s="63"/>
      <c r="M13" s="55">
        <f t="shared" si="2"/>
        <v>0</v>
      </c>
      <c r="N13" s="7"/>
    </row>
    <row r="14" ht="18.0" customHeight="1">
      <c r="C14" s="68">
        <v>12.0</v>
      </c>
      <c r="D14" s="43"/>
      <c r="E14" s="43"/>
      <c r="F14" s="55">
        <f t="shared" si="1"/>
        <v>0</v>
      </c>
      <c r="G14" s="7"/>
      <c r="H14" s="7"/>
      <c r="I14" s="124"/>
      <c r="J14" s="68"/>
      <c r="K14" s="63"/>
      <c r="L14" s="63"/>
      <c r="M14" s="55">
        <f t="shared" si="2"/>
        <v>0</v>
      </c>
      <c r="N14" s="7"/>
    </row>
    <row r="15" ht="18.0" hidden="1" customHeight="1">
      <c r="C15" s="89">
        <v>45139.0</v>
      </c>
      <c r="D15" s="75"/>
      <c r="E15" s="7"/>
      <c r="F15" s="132"/>
      <c r="G15" s="7"/>
      <c r="H15" s="7"/>
      <c r="I15" s="58"/>
      <c r="J15" s="89">
        <v>45139.0</v>
      </c>
      <c r="K15" s="75"/>
      <c r="L15" s="7"/>
      <c r="M15" s="132"/>
      <c r="N15" s="7"/>
    </row>
    <row r="16" ht="18.0" customHeight="1">
      <c r="C16" s="135" t="s">
        <v>67</v>
      </c>
      <c r="D16" s="138">
        <f t="shared" ref="D16:F16" si="3">SUM(D3:D14)</f>
        <v>0</v>
      </c>
      <c r="E16" s="138">
        <f t="shared" si="3"/>
        <v>0</v>
      </c>
      <c r="F16" s="55">
        <f t="shared" si="3"/>
        <v>0</v>
      </c>
      <c r="G16" s="7"/>
      <c r="H16" s="7"/>
      <c r="I16" s="106"/>
      <c r="J16" s="135" t="s">
        <v>67</v>
      </c>
      <c r="K16" s="138">
        <f t="shared" ref="K16:L16" si="4">SUM(K3:K14)</f>
        <v>0</v>
      </c>
      <c r="L16" s="138">
        <f t="shared" si="4"/>
        <v>0</v>
      </c>
      <c r="M16" s="55"/>
    </row>
    <row r="17" ht="18.0" customHeight="1">
      <c r="D17" s="75"/>
      <c r="E17" s="7"/>
      <c r="F17" s="7"/>
      <c r="G17" s="7"/>
      <c r="H17" s="7"/>
      <c r="K17" s="75"/>
      <c r="L17" s="7"/>
    </row>
    <row r="18" ht="18.0" customHeight="1">
      <c r="C18" s="151" t="s">
        <v>75</v>
      </c>
      <c r="D18" s="29"/>
      <c r="E18" s="63" t="str">
        <f>AVERAGE(D3:D14)-AVERAGE(E3:E14)</f>
        <v>#DIV/0!</v>
      </c>
      <c r="F18" s="7"/>
      <c r="G18" s="7"/>
      <c r="H18" s="7"/>
      <c r="I18" s="59"/>
      <c r="J18" s="151" t="s">
        <v>75</v>
      </c>
      <c r="K18" s="29"/>
      <c r="L18" s="63" t="str">
        <f>AVERAGE(K3:K14)-AVERAGE(L3:L14)</f>
        <v>#DIV/0!</v>
      </c>
    </row>
    <row r="19" ht="13.5" customHeight="1">
      <c r="E19" s="162"/>
      <c r="F19" s="7"/>
      <c r="G19" s="7"/>
      <c r="H19" s="7"/>
      <c r="L19" s="162"/>
      <c r="M19" s="7"/>
      <c r="N19" s="7"/>
    </row>
    <row r="20" ht="18.0" customHeight="1">
      <c r="C20" s="168" t="s">
        <v>86</v>
      </c>
      <c r="D20" s="27"/>
      <c r="E20" s="29"/>
      <c r="F20" s="170">
        <f>IFERROR(E18*12,0)</f>
        <v>0</v>
      </c>
      <c r="G20" s="29"/>
      <c r="H20" s="7"/>
      <c r="I20" s="171"/>
      <c r="J20" s="168" t="s">
        <v>86</v>
      </c>
      <c r="K20" s="27"/>
      <c r="L20" s="29"/>
      <c r="M20" s="176">
        <f>IFERROR(N10*12,0)</f>
        <v>0</v>
      </c>
      <c r="N20" s="29"/>
    </row>
    <row r="21" ht="18.0" customHeight="1"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ht="18.0" customHeight="1"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ht="18.0" customHeight="1"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ht="18.0" customHeight="1"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ht="18.0" customHeight="1"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ht="18.0" customHeight="1"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ht="18.0" customHeight="1"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ht="18.0" customHeight="1"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ht="18.0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ht="18.0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ht="18.0" customHeight="1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ht="18.0" customHeight="1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ht="18.0" customHeight="1"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ht="18.0" customHeight="1"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ht="18.0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ht="18.0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ht="18.0" customHeight="1"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ht="18.0" customHeight="1"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ht="18.0" customHeight="1"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ht="18.0" customHeight="1"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ht="18.0" customHeight="1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ht="18.0" customHeight="1"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ht="18.0" customHeight="1"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ht="18.0" customHeight="1"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ht="18.0" customHeight="1"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ht="18.0" customHeight="1"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ht="18.0" customHeight="1"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ht="18.0" customHeight="1"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ht="18.0" customHeight="1"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ht="18.0" customHeight="1"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ht="18.0" customHeight="1"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ht="18.0" customHeight="1"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ht="18.0" customHeight="1"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ht="18.0" customHeight="1"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ht="18.0" customHeight="1"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ht="18.0" customHeight="1"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ht="18.0" customHeight="1"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ht="18.0" customHeight="1"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ht="18.0" customHeight="1"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ht="18.0" customHeight="1"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ht="18.0" customHeight="1"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ht="18.0" customHeight="1"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ht="18.0" customHeight="1"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ht="18.0" customHeight="1"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ht="18.0" customHeight="1"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ht="18.0" customHeight="1"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ht="18.0" customHeight="1"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ht="18.0" customHeight="1"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ht="18.0" customHeight="1"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ht="18.0" customHeight="1"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ht="18.0" customHeight="1"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ht="18.0" customHeight="1"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ht="18.0" customHeight="1"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ht="18.0" customHeight="1"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ht="18.0" customHeight="1"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ht="18.0" customHeight="1"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ht="18.0" customHeight="1"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ht="18.0" customHeight="1"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ht="18.0" customHeight="1"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ht="18.0" customHeight="1"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ht="18.0" customHeight="1"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ht="18.0" customHeight="1"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ht="18.0" customHeight="1"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ht="18.0" customHeight="1"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ht="18.0" customHeight="1"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ht="18.0" customHeight="1"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ht="18.0" customHeight="1"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ht="18.0" customHeight="1"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ht="18.0" customHeight="1"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ht="18.0" customHeight="1"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ht="18.0" customHeight="1"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ht="18.0" customHeight="1"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ht="18.0" customHeight="1"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ht="18.0" customHeight="1"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ht="18.0" customHeight="1"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ht="18.0" customHeight="1"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ht="18.0" customHeight="1"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ht="18.0" customHeight="1"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ht="18.0" customHeight="1"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ht="18.0" customHeight="1"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ht="18.0" customHeight="1"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ht="18.0" customHeight="1"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 ht="18.0" customHeight="1"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ht="18.0" customHeight="1"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ht="18.0" customHeight="1"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 ht="18.0" customHeight="1"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 ht="18.0" customHeight="1"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</row>
    <row r="108" ht="18.0" customHeight="1"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</row>
    <row r="109" ht="18.0" customHeight="1"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 ht="18.0" customHeight="1"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</row>
    <row r="111" ht="18.0" customHeight="1"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</row>
    <row r="112" ht="18.0" customHeight="1"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ht="18.0" customHeight="1"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 ht="18.0" customHeight="1"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</row>
    <row r="115" ht="18.0" customHeight="1"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 ht="18.0" customHeight="1"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</row>
    <row r="117" ht="18.0" customHeight="1"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 ht="18.0" customHeight="1"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ht="18.0" customHeight="1"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</row>
    <row r="120" ht="18.0" customHeight="1"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</row>
    <row r="121" ht="18.0" customHeight="1"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 ht="18.0" customHeight="1"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ht="18.0" customHeight="1"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 ht="18.0" customHeight="1"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</row>
    <row r="125" ht="18.0" customHeight="1"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 ht="18.0" customHeight="1"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ht="18.0" customHeight="1"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 ht="18.0" customHeight="1"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 ht="18.0" customHeight="1"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 ht="18.0" customHeight="1"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ht="18.0" customHeight="1"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</row>
    <row r="132" ht="18.0" customHeight="1"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 ht="18.0" customHeight="1"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 ht="18.0" customHeight="1"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</row>
    <row r="135" ht="18.0" customHeight="1"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ht="18.0" customHeight="1"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</row>
    <row r="137" ht="18.0" customHeight="1"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 ht="18.0" customHeight="1"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</row>
    <row r="139" ht="18.0" customHeight="1"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</row>
    <row r="140" ht="18.0" customHeight="1"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</row>
    <row r="141" ht="18.0" customHeight="1"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 ht="18.0" customHeight="1"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 ht="18.0" customHeight="1"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</row>
    <row r="144" ht="18.0" customHeight="1"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ht="18.0" customHeight="1"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 ht="18.0" customHeight="1"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 ht="18.0" customHeight="1"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ht="18.0" customHeight="1"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 ht="18.0" customHeight="1"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ht="18.0" customHeight="1"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 ht="18.0" customHeight="1"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 ht="18.0" customHeight="1"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 ht="18.0" customHeight="1"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ht="18.0" customHeight="1"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 ht="18.0" customHeight="1"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ht="18.0" customHeight="1"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ht="18.0" customHeight="1"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 ht="18.0" customHeight="1"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 ht="18.0" customHeight="1"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</row>
    <row r="160" ht="18.0" customHeight="1"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</row>
    <row r="161" ht="18.0" customHeight="1"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 ht="18.0" customHeight="1"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 ht="18.0" customHeight="1"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</row>
    <row r="164" ht="18.0" customHeight="1"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 ht="18.0" customHeight="1"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 ht="18.0" customHeight="1"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 ht="18.0" customHeight="1"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ht="18.0" customHeight="1"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</row>
    <row r="169" ht="18.0" customHeight="1"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 ht="18.0" customHeight="1"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</row>
    <row r="171" ht="18.0" customHeight="1"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</row>
    <row r="172" ht="18.0" customHeight="1"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</row>
    <row r="173" ht="18.0" customHeight="1"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ht="18.0" customHeight="1"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ht="18.0" customHeight="1"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ht="18.0" customHeight="1"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ht="18.0" customHeight="1"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ht="18.0" customHeight="1"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ht="18.0" customHeight="1"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ht="18.0" customHeight="1"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ht="18.0" customHeight="1"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ht="18.0" customHeight="1"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ht="18.0" customHeight="1"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ht="18.0" customHeight="1"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ht="18.0" customHeight="1"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ht="18.0" customHeight="1"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ht="18.0" customHeight="1"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ht="18.0" customHeight="1"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</row>
    <row r="189" ht="18.0" customHeight="1"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 ht="18.0" customHeight="1"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ht="18.0" customHeight="1"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ht="18.0" customHeight="1"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ht="18.0" customHeight="1"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ht="18.0" customHeight="1"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ht="18.0" customHeight="1"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ht="18.0" customHeight="1"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ht="18.0" customHeight="1"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ht="18.0" customHeight="1"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ht="18.0" customHeight="1"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ht="18.0" customHeight="1"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 ht="18.0" customHeight="1"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 ht="18.0" customHeight="1"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 ht="18.0" customHeight="1"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</row>
    <row r="204" ht="18.0" customHeight="1"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</row>
    <row r="205" ht="18.0" customHeight="1"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 ht="18.0" customHeight="1"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ht="18.0" customHeight="1"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ht="18.0" customHeight="1"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 ht="18.0" customHeight="1"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 ht="18.0" customHeight="1"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 ht="18.0" customHeight="1"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 ht="18.0" customHeight="1"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</row>
    <row r="213" ht="18.0" customHeight="1"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ht="18.0" customHeight="1"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</row>
    <row r="215" ht="18.0" customHeight="1"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</row>
    <row r="216" ht="18.0" customHeight="1"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 ht="18.0" customHeight="1"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 ht="18.0" customHeight="1"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 ht="18.0" customHeight="1"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</row>
    <row r="220" ht="18.0" customHeight="1"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C18:D18"/>
    <mergeCell ref="J18:K18"/>
    <mergeCell ref="C20:E20"/>
    <mergeCell ref="F20:G20"/>
    <mergeCell ref="J20:L20"/>
    <mergeCell ref="M20:N20"/>
    <mergeCell ref="A1:H1"/>
    <mergeCell ref="J1:Q1"/>
    <mergeCell ref="A2:B10"/>
    <mergeCell ref="N4:P4"/>
    <mergeCell ref="N7:P7"/>
    <mergeCell ref="N10:P10"/>
    <mergeCell ref="M16:Q18"/>
  </mergeCells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 fitToPage="1"/>
  </sheetPr>
  <sheetViews>
    <sheetView showGridLines="0" workbookViewId="0"/>
  </sheetViews>
  <sheetFormatPr customHeight="1" defaultColWidth="14.43" defaultRowHeight="15.0"/>
  <cols>
    <col customWidth="1" min="1" max="12" width="4.14"/>
    <col customWidth="1" min="13" max="13" width="14.29"/>
    <col customWidth="1" min="14" max="26" width="4.14"/>
    <col customWidth="1" min="27" max="27" width="7.0"/>
    <col customWidth="1" min="28" max="35" width="4.14"/>
    <col customWidth="1" min="36" max="36" width="9.57"/>
    <col customWidth="1" hidden="1" min="37" max="37" width="4.14"/>
    <col customWidth="1" min="38" max="73" width="4.14"/>
  </cols>
  <sheetData>
    <row r="1" ht="18.0" customHeight="1">
      <c r="A1" s="929"/>
      <c r="B1" s="929"/>
      <c r="C1" s="929"/>
      <c r="D1" s="479"/>
      <c r="E1" s="479"/>
      <c r="F1" s="479"/>
      <c r="G1" s="972" t="s">
        <v>583</v>
      </c>
      <c r="J1" s="479" t="str">
        <f>Ficha!A10</f>
        <v/>
      </c>
      <c r="V1" s="972" t="s">
        <v>585</v>
      </c>
      <c r="AB1" s="484"/>
      <c r="AC1" s="484"/>
      <c r="AD1" s="484"/>
      <c r="AE1" s="484"/>
      <c r="AF1" s="484"/>
      <c r="AG1" s="484"/>
      <c r="AH1" s="484"/>
      <c r="AI1" s="484"/>
      <c r="AJ1" s="484"/>
      <c r="AK1" s="929"/>
      <c r="AL1" s="930"/>
      <c r="AM1" s="930"/>
      <c r="AN1" s="930"/>
      <c r="AO1" s="930"/>
      <c r="AP1" s="930"/>
      <c r="AQ1" s="930"/>
      <c r="AR1" s="930"/>
      <c r="AS1" s="930"/>
      <c r="AT1" s="930"/>
      <c r="AU1" s="930"/>
      <c r="AV1" s="930"/>
      <c r="AW1" s="930"/>
      <c r="AX1" s="930"/>
      <c r="AY1" s="479"/>
      <c r="AZ1" s="554"/>
      <c r="BA1" s="554"/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479"/>
    </row>
    <row r="2" ht="18.0" customHeight="1">
      <c r="A2" s="929"/>
      <c r="B2" s="929"/>
      <c r="C2" s="929"/>
      <c r="D2" s="479"/>
      <c r="E2" s="479"/>
      <c r="F2" s="479"/>
      <c r="AB2" s="484"/>
      <c r="AC2" s="484"/>
      <c r="AD2" s="484"/>
      <c r="AE2" s="484"/>
      <c r="AF2" s="484"/>
      <c r="AG2" s="484"/>
      <c r="AH2" s="484"/>
      <c r="AI2" s="484"/>
      <c r="AJ2" s="484"/>
      <c r="AK2" s="929"/>
      <c r="AL2" s="930"/>
      <c r="AM2" s="930"/>
      <c r="AN2" s="930"/>
      <c r="AO2" s="930"/>
      <c r="AP2" s="930"/>
      <c r="AQ2" s="930"/>
      <c r="AR2" s="930"/>
      <c r="AS2" s="930"/>
      <c r="AT2" s="930"/>
      <c r="AU2" s="930"/>
      <c r="AV2" s="930"/>
      <c r="AW2" s="930"/>
      <c r="AX2" s="930"/>
      <c r="AY2" s="479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479"/>
    </row>
    <row r="3" ht="18.0" customHeight="1">
      <c r="A3" s="931" t="s">
        <v>867</v>
      </c>
      <c r="B3" s="1024" t="s">
        <v>537</v>
      </c>
      <c r="C3" s="933"/>
      <c r="D3" s="933"/>
      <c r="E3" s="933"/>
      <c r="F3" s="933"/>
      <c r="G3" s="933"/>
      <c r="H3" s="933"/>
      <c r="I3" s="933"/>
      <c r="J3" s="933"/>
      <c r="K3" s="933"/>
      <c r="L3" s="933"/>
      <c r="M3" s="934"/>
      <c r="N3" s="941" t="s">
        <v>538</v>
      </c>
      <c r="O3" s="933"/>
      <c r="P3" s="933"/>
      <c r="Q3" s="933"/>
      <c r="R3" s="933"/>
      <c r="S3" s="933"/>
      <c r="T3" s="933"/>
      <c r="U3" s="933"/>
      <c r="V3" s="933"/>
      <c r="W3" s="933"/>
      <c r="X3" s="933"/>
      <c r="Y3" s="933"/>
      <c r="Z3" s="933"/>
      <c r="AA3" s="934"/>
      <c r="AB3" s="937" t="s">
        <v>541</v>
      </c>
      <c r="AC3" s="933"/>
      <c r="AD3" s="933"/>
      <c r="AE3" s="933"/>
      <c r="AF3" s="934"/>
      <c r="AG3" s="1026"/>
      <c r="AH3" s="1026"/>
      <c r="AI3" s="1026"/>
      <c r="AJ3" s="939" t="s">
        <v>540</v>
      </c>
      <c r="AK3" s="940" t="s">
        <v>536</v>
      </c>
      <c r="AL3" s="941" t="s">
        <v>542</v>
      </c>
      <c r="AM3" s="933"/>
      <c r="AN3" s="933"/>
      <c r="AO3" s="933"/>
      <c r="AP3" s="933"/>
      <c r="AQ3" s="933"/>
      <c r="AR3" s="933"/>
      <c r="AS3" s="933"/>
      <c r="AT3" s="933"/>
      <c r="AU3" s="933"/>
      <c r="AV3" s="933"/>
      <c r="AW3" s="934"/>
      <c r="AX3" s="942"/>
      <c r="AY3" s="479"/>
      <c r="AZ3" s="943"/>
      <c r="BA3" s="944" t="s">
        <v>244</v>
      </c>
      <c r="BB3" s="945"/>
      <c r="BC3" s="945"/>
      <c r="BD3" s="945"/>
      <c r="BE3" s="945"/>
      <c r="BF3" s="945"/>
      <c r="BG3" s="945"/>
      <c r="BH3" s="945"/>
      <c r="BI3" s="945"/>
      <c r="BJ3" s="945"/>
      <c r="BK3" s="945"/>
      <c r="BL3" s="945"/>
      <c r="BM3" s="945"/>
      <c r="BN3" s="945"/>
      <c r="BO3" s="945"/>
      <c r="BP3" s="945"/>
      <c r="BQ3" s="945"/>
      <c r="BR3" s="945"/>
      <c r="BS3" s="945"/>
      <c r="BT3" s="945"/>
      <c r="BU3" s="946"/>
    </row>
    <row r="4" ht="18.0" customHeight="1">
      <c r="A4" s="947"/>
      <c r="B4" s="605"/>
      <c r="C4" s="948"/>
      <c r="D4" s="948"/>
      <c r="E4" s="948"/>
      <c r="F4" s="948"/>
      <c r="G4" s="948"/>
      <c r="H4" s="948"/>
      <c r="I4" s="948"/>
      <c r="J4" s="948"/>
      <c r="K4" s="948"/>
      <c r="L4" s="948"/>
      <c r="M4" s="789"/>
      <c r="N4" s="950"/>
      <c r="O4" s="948"/>
      <c r="P4" s="948"/>
      <c r="Q4" s="948"/>
      <c r="R4" s="948"/>
      <c r="S4" s="948"/>
      <c r="T4" s="948"/>
      <c r="U4" s="948"/>
      <c r="V4" s="948"/>
      <c r="W4" s="948"/>
      <c r="X4" s="948"/>
      <c r="Y4" s="948"/>
      <c r="Z4" s="948"/>
      <c r="AA4" s="789"/>
      <c r="AB4" s="950"/>
      <c r="AC4" s="948"/>
      <c r="AD4" s="948"/>
      <c r="AE4" s="948"/>
      <c r="AF4" s="789"/>
      <c r="AG4" s="1037"/>
      <c r="AH4" s="1037"/>
      <c r="AI4" s="1037"/>
      <c r="AJ4" s="951"/>
      <c r="AK4" s="952"/>
      <c r="AL4" s="950"/>
      <c r="AM4" s="948"/>
      <c r="AN4" s="948"/>
      <c r="AO4" s="948"/>
      <c r="AP4" s="948"/>
      <c r="AQ4" s="948"/>
      <c r="AR4" s="948"/>
      <c r="AS4" s="948"/>
      <c r="AT4" s="948"/>
      <c r="AU4" s="948"/>
      <c r="AV4" s="948"/>
      <c r="AW4" s="789"/>
      <c r="AX4" s="953"/>
      <c r="AY4" s="479"/>
      <c r="AZ4" s="954"/>
      <c r="BU4" s="479"/>
    </row>
    <row r="5" ht="21.75" customHeight="1">
      <c r="A5" s="947"/>
      <c r="B5" s="955"/>
      <c r="C5" s="536"/>
      <c r="D5" s="536"/>
      <c r="E5" s="536"/>
      <c r="F5" s="536"/>
      <c r="G5" s="536"/>
      <c r="H5" s="536"/>
      <c r="I5" s="536"/>
      <c r="J5" s="536"/>
      <c r="K5" s="955"/>
      <c r="M5" s="956"/>
      <c r="N5" s="957"/>
      <c r="O5" s="958" t="s">
        <v>543</v>
      </c>
      <c r="P5" s="536"/>
      <c r="Q5" s="536"/>
      <c r="R5" s="536"/>
      <c r="S5" s="536"/>
      <c r="T5" s="536"/>
      <c r="U5" s="536"/>
      <c r="V5" s="536"/>
      <c r="W5" s="536"/>
      <c r="X5" s="536"/>
      <c r="Y5" s="536"/>
      <c r="Z5" s="536"/>
      <c r="AA5" s="536"/>
      <c r="AB5" s="970" t="s">
        <v>868</v>
      </c>
      <c r="AJ5" s="976"/>
      <c r="AK5" s="952"/>
      <c r="AL5" s="522" t="b">
        <v>0</v>
      </c>
      <c r="AM5" s="536" t="s">
        <v>869</v>
      </c>
      <c r="AN5" s="536"/>
      <c r="AO5" s="536"/>
      <c r="AP5" s="536"/>
      <c r="AQ5" s="536"/>
      <c r="AR5" s="536"/>
      <c r="AS5" s="479"/>
      <c r="AT5" s="479"/>
      <c r="AU5" s="536"/>
      <c r="AV5" s="536"/>
      <c r="AW5" s="536"/>
      <c r="AX5" s="961"/>
      <c r="AY5" s="479"/>
      <c r="AZ5" s="954"/>
      <c r="BA5" s="554"/>
      <c r="BB5" s="554"/>
      <c r="BC5" s="554"/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479"/>
    </row>
    <row r="6" ht="21.75" customHeight="1">
      <c r="A6" s="947"/>
      <c r="B6" s="964" t="b">
        <v>0</v>
      </c>
      <c r="C6" s="536" t="s">
        <v>545</v>
      </c>
      <c r="D6" s="536"/>
      <c r="E6" s="536"/>
      <c r="F6" s="536"/>
      <c r="G6" s="536"/>
      <c r="H6" s="536" t="s">
        <v>177</v>
      </c>
      <c r="I6" s="536"/>
      <c r="J6" s="536"/>
      <c r="K6" s="962"/>
      <c r="L6" s="962"/>
      <c r="M6" s="963"/>
      <c r="N6" s="964" t="b">
        <v>0</v>
      </c>
      <c r="O6" s="536" t="s">
        <v>546</v>
      </c>
      <c r="P6" s="536"/>
      <c r="Q6" s="536"/>
      <c r="R6" s="536"/>
      <c r="S6" s="536"/>
      <c r="T6" s="536"/>
      <c r="U6" s="536"/>
      <c r="V6" s="536"/>
      <c r="W6" s="536"/>
      <c r="X6" s="536"/>
      <c r="Y6" s="536"/>
      <c r="Z6" s="536"/>
      <c r="AA6" s="536"/>
      <c r="AB6" s="959"/>
      <c r="AC6" s="536"/>
      <c r="AD6" s="536"/>
      <c r="AE6" s="536"/>
      <c r="AF6" s="536"/>
      <c r="AG6" s="536"/>
      <c r="AH6" s="536"/>
      <c r="AI6" s="536"/>
      <c r="AJ6" s="960"/>
      <c r="AK6" s="952"/>
      <c r="AL6" s="522" t="b">
        <v>0</v>
      </c>
      <c r="AM6" s="536" t="s">
        <v>548</v>
      </c>
      <c r="AN6" s="536"/>
      <c r="AO6" s="536"/>
      <c r="AP6" s="536"/>
      <c r="AQ6" s="536"/>
      <c r="AR6" s="536"/>
      <c r="AS6" s="479"/>
      <c r="AT6" s="479"/>
      <c r="AU6" s="536"/>
      <c r="AV6" s="536"/>
      <c r="AW6" s="536"/>
      <c r="AX6" s="961"/>
      <c r="AY6" s="479"/>
      <c r="AZ6" s="954"/>
      <c r="BA6" s="554"/>
      <c r="BB6" s="554"/>
      <c r="BC6" s="554"/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479"/>
    </row>
    <row r="7" ht="21.75" customHeight="1">
      <c r="A7" s="947"/>
      <c r="B7" s="964" t="b">
        <v>0</v>
      </c>
      <c r="C7" s="536" t="s">
        <v>167</v>
      </c>
      <c r="D7" s="536"/>
      <c r="E7" s="536"/>
      <c r="F7" s="536"/>
      <c r="G7" s="536"/>
      <c r="H7" s="536"/>
      <c r="I7" s="536"/>
      <c r="J7" s="536"/>
      <c r="K7" s="965"/>
      <c r="L7" s="966"/>
      <c r="M7" s="967"/>
      <c r="N7" s="964" t="b">
        <v>0</v>
      </c>
      <c r="O7" s="536" t="s">
        <v>549</v>
      </c>
      <c r="P7" s="536"/>
      <c r="Q7" s="536"/>
      <c r="R7" s="536"/>
      <c r="S7" s="536"/>
      <c r="T7" s="479"/>
      <c r="U7" s="536"/>
      <c r="V7" s="536" t="s">
        <v>550</v>
      </c>
      <c r="W7" s="479"/>
      <c r="X7" s="536"/>
      <c r="Y7" s="536"/>
      <c r="Z7" s="536"/>
      <c r="AA7" s="536"/>
      <c r="AB7" s="964" t="b">
        <v>0</v>
      </c>
      <c r="AC7" s="536" t="s">
        <v>551</v>
      </c>
      <c r="AD7" s="536"/>
      <c r="AE7" s="536"/>
      <c r="AF7" s="536"/>
      <c r="AG7" s="536"/>
      <c r="AH7" s="536"/>
      <c r="AI7" s="536"/>
      <c r="AJ7" s="960"/>
      <c r="AK7" s="952"/>
      <c r="AL7" s="1197"/>
      <c r="AM7" s="536"/>
      <c r="AN7" s="536"/>
      <c r="AO7" s="536"/>
      <c r="AP7" s="536"/>
      <c r="AQ7" s="536"/>
      <c r="AR7" s="536"/>
      <c r="AS7" s="479"/>
      <c r="AT7" s="479"/>
      <c r="AU7" s="536"/>
      <c r="AV7" s="536"/>
      <c r="AW7" s="536"/>
      <c r="AX7" s="961"/>
      <c r="AY7" s="479"/>
      <c r="AZ7" s="954"/>
      <c r="BA7" s="554"/>
      <c r="BB7" s="554"/>
      <c r="BC7" s="554"/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479"/>
    </row>
    <row r="8" ht="21.75" customHeight="1">
      <c r="A8" s="947"/>
      <c r="B8" s="964" t="b">
        <v>0</v>
      </c>
      <c r="C8" s="536" t="s">
        <v>553</v>
      </c>
      <c r="D8" s="536"/>
      <c r="E8" s="536"/>
      <c r="F8" s="536"/>
      <c r="G8" s="536"/>
      <c r="H8" s="536" t="s">
        <v>554</v>
      </c>
      <c r="I8" s="536"/>
      <c r="J8" s="536"/>
      <c r="K8" s="962"/>
      <c r="L8" s="962"/>
      <c r="M8" s="963"/>
      <c r="N8" s="964" t="b">
        <v>0</v>
      </c>
      <c r="O8" s="536" t="s">
        <v>555</v>
      </c>
      <c r="P8" s="536"/>
      <c r="Q8" s="536"/>
      <c r="R8" s="536"/>
      <c r="S8" s="536"/>
      <c r="T8" s="479"/>
      <c r="U8" s="536"/>
      <c r="V8" s="536" t="s">
        <v>550</v>
      </c>
      <c r="W8" s="479"/>
      <c r="X8" s="536"/>
      <c r="Y8" s="536"/>
      <c r="Z8" s="536"/>
      <c r="AA8" s="536"/>
      <c r="AB8" s="964" t="b">
        <v>0</v>
      </c>
      <c r="AC8" s="536" t="s">
        <v>556</v>
      </c>
      <c r="AD8" s="536"/>
      <c r="AE8" s="536"/>
      <c r="AF8" s="536"/>
      <c r="AG8" s="536"/>
      <c r="AH8" s="536"/>
      <c r="AI8" s="536"/>
      <c r="AJ8" s="960"/>
      <c r="AK8" s="952"/>
      <c r="AL8" s="522" t="b">
        <v>0</v>
      </c>
      <c r="AM8" s="536" t="s">
        <v>558</v>
      </c>
      <c r="AN8" s="536"/>
      <c r="AO8" s="536"/>
      <c r="AP8" s="536"/>
      <c r="AQ8" s="536"/>
      <c r="AR8" s="536"/>
      <c r="AS8" s="479"/>
      <c r="AT8" s="479"/>
      <c r="AU8" s="536"/>
      <c r="AV8" s="536"/>
      <c r="AW8" s="536"/>
      <c r="AX8" s="961"/>
      <c r="AY8" s="479"/>
      <c r="AZ8" s="954"/>
      <c r="BA8" s="554"/>
      <c r="BB8" s="554"/>
      <c r="BC8" s="554"/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479"/>
    </row>
    <row r="9" ht="21.75" customHeight="1">
      <c r="A9" s="947"/>
      <c r="B9" s="970"/>
      <c r="C9" s="479"/>
      <c r="D9" s="479"/>
      <c r="E9" s="479"/>
      <c r="F9" s="479"/>
      <c r="G9" s="479"/>
      <c r="H9" s="536"/>
      <c r="I9" s="536"/>
      <c r="J9" s="536"/>
      <c r="K9" s="536"/>
      <c r="L9" s="536"/>
      <c r="M9" s="536"/>
      <c r="N9" s="964" t="b">
        <v>0</v>
      </c>
      <c r="O9" s="536" t="s">
        <v>559</v>
      </c>
      <c r="P9" s="536"/>
      <c r="Q9" s="536"/>
      <c r="R9" s="536"/>
      <c r="S9" s="536"/>
      <c r="T9" s="536"/>
      <c r="U9" s="536"/>
      <c r="V9" s="536"/>
      <c r="W9" s="536"/>
      <c r="X9" s="536"/>
      <c r="Y9" s="536"/>
      <c r="Z9" s="536"/>
      <c r="AA9" s="536"/>
      <c r="AB9" s="964" t="b">
        <v>0</v>
      </c>
      <c r="AC9" s="536" t="s">
        <v>560</v>
      </c>
      <c r="AD9" s="479"/>
      <c r="AE9" s="479"/>
      <c r="AF9" s="479"/>
      <c r="AG9" s="479"/>
      <c r="AH9" s="479"/>
      <c r="AI9" s="479"/>
      <c r="AJ9" s="960"/>
      <c r="AK9" s="952"/>
      <c r="AL9" s="1197"/>
      <c r="AM9" s="536"/>
      <c r="AN9" s="536"/>
      <c r="AO9" s="536"/>
      <c r="AP9" s="536"/>
      <c r="AQ9" s="536"/>
      <c r="AR9" s="536"/>
      <c r="AS9" s="479"/>
      <c r="AT9" s="479"/>
      <c r="AU9" s="536"/>
      <c r="AV9" s="536"/>
      <c r="AW9" s="536"/>
      <c r="AX9" s="961"/>
      <c r="AY9" s="479"/>
      <c r="AZ9" s="954"/>
      <c r="BA9" s="554"/>
      <c r="BB9" s="554"/>
      <c r="BC9" s="554"/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479"/>
    </row>
    <row r="10" ht="21.75" customHeight="1">
      <c r="A10" s="947"/>
      <c r="B10" s="964" t="b">
        <v>0</v>
      </c>
      <c r="C10" s="536" t="s">
        <v>562</v>
      </c>
      <c r="D10" s="479"/>
      <c r="E10" s="479"/>
      <c r="F10" s="479"/>
      <c r="G10" s="479"/>
      <c r="H10" s="536"/>
      <c r="I10" s="536"/>
      <c r="J10" s="536"/>
      <c r="K10" s="536"/>
      <c r="L10" s="536"/>
      <c r="M10" s="536"/>
      <c r="N10" s="964" t="b">
        <v>0</v>
      </c>
      <c r="O10" s="536" t="s">
        <v>563</v>
      </c>
      <c r="P10" s="536"/>
      <c r="Q10" s="536"/>
      <c r="R10" s="536"/>
      <c r="S10" s="536"/>
      <c r="T10" s="536"/>
      <c r="U10" s="536"/>
      <c r="V10" s="536"/>
      <c r="W10" s="536"/>
      <c r="X10" s="536"/>
      <c r="Y10" s="536"/>
      <c r="Z10" s="536"/>
      <c r="AA10" s="536"/>
      <c r="AB10" s="964" t="b">
        <v>0</v>
      </c>
      <c r="AC10" s="536" t="s">
        <v>564</v>
      </c>
      <c r="AD10" s="536"/>
      <c r="AE10" s="536"/>
      <c r="AF10" s="536"/>
      <c r="AG10" s="536"/>
      <c r="AH10" s="536"/>
      <c r="AI10" s="536"/>
      <c r="AJ10" s="960"/>
      <c r="AK10" s="952"/>
      <c r="AL10" s="522" t="b">
        <v>0</v>
      </c>
      <c r="AM10" s="536"/>
      <c r="AN10" s="536"/>
      <c r="AO10" s="536"/>
      <c r="AP10" s="536"/>
      <c r="AQ10" s="536"/>
      <c r="AR10" s="536"/>
      <c r="AS10" s="479"/>
      <c r="AT10" s="479"/>
      <c r="AU10" s="536"/>
      <c r="AV10" s="536"/>
      <c r="AW10" s="536"/>
      <c r="AX10" s="961"/>
      <c r="AY10" s="479"/>
      <c r="AZ10" s="954"/>
      <c r="BA10" s="55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479"/>
    </row>
    <row r="11" ht="21.75" customHeight="1">
      <c r="A11" s="947"/>
      <c r="B11" s="964" t="b">
        <v>0</v>
      </c>
      <c r="C11" s="536" t="s">
        <v>566</v>
      </c>
      <c r="D11" s="536"/>
      <c r="E11" s="536"/>
      <c r="F11" s="536"/>
      <c r="G11" s="536"/>
      <c r="H11" s="536"/>
      <c r="I11" s="536"/>
      <c r="J11" s="536"/>
      <c r="K11" s="536"/>
      <c r="L11" s="536"/>
      <c r="M11" s="536"/>
      <c r="N11" s="964" t="b">
        <v>0</v>
      </c>
      <c r="O11" s="536" t="s">
        <v>567</v>
      </c>
      <c r="P11" s="536"/>
      <c r="Q11" s="536"/>
      <c r="R11" s="536"/>
      <c r="S11" s="536"/>
      <c r="T11" s="536"/>
      <c r="U11" s="536"/>
      <c r="V11" s="536"/>
      <c r="W11" s="536"/>
      <c r="X11" s="536"/>
      <c r="Y11" s="536"/>
      <c r="Z11" s="536"/>
      <c r="AA11" s="536"/>
      <c r="AB11" s="964" t="b">
        <v>0</v>
      </c>
      <c r="AC11" s="969" t="s">
        <v>568</v>
      </c>
      <c r="AD11" s="536"/>
      <c r="AE11" s="536"/>
      <c r="AF11" s="536"/>
      <c r="AG11" s="536"/>
      <c r="AH11" s="955"/>
      <c r="AI11" s="970" t="s">
        <v>569</v>
      </c>
      <c r="AJ11" s="536" t="s">
        <v>570</v>
      </c>
      <c r="AK11" s="952"/>
      <c r="AL11" s="531"/>
      <c r="AM11" s="479"/>
      <c r="AN11" s="536"/>
      <c r="AO11" s="536"/>
      <c r="AP11" s="536"/>
      <c r="AQ11" s="536"/>
      <c r="AR11" s="536"/>
      <c r="AS11" s="479"/>
      <c r="AT11" s="479"/>
      <c r="AU11" s="536"/>
      <c r="AV11" s="536"/>
      <c r="AW11" s="536"/>
      <c r="AX11" s="961"/>
      <c r="AY11" s="479"/>
      <c r="AZ11" s="954"/>
      <c r="BA11" s="554"/>
      <c r="BB11" s="554"/>
      <c r="BC11" s="554"/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479"/>
    </row>
    <row r="12" ht="21.75" customHeight="1">
      <c r="A12" s="947"/>
      <c r="B12" s="964" t="b">
        <v>0</v>
      </c>
      <c r="C12" s="536" t="s">
        <v>572</v>
      </c>
      <c r="D12" s="479"/>
      <c r="E12" s="479"/>
      <c r="F12" s="479"/>
      <c r="G12" s="479"/>
      <c r="H12" s="536"/>
      <c r="I12" s="536"/>
      <c r="J12" s="536"/>
      <c r="K12" s="536"/>
      <c r="L12" s="536"/>
      <c r="M12" s="536"/>
      <c r="N12" s="964" t="b">
        <v>0</v>
      </c>
      <c r="O12" s="536" t="s">
        <v>573</v>
      </c>
      <c r="P12" s="536"/>
      <c r="Q12" s="536"/>
      <c r="R12" s="536"/>
      <c r="S12" s="536"/>
      <c r="T12" s="536"/>
      <c r="U12" s="536"/>
      <c r="V12" s="536"/>
      <c r="W12" s="536"/>
      <c r="X12" s="536"/>
      <c r="Y12" s="536"/>
      <c r="Z12" s="536"/>
      <c r="AA12" s="536"/>
      <c r="AB12" s="964" t="b">
        <v>0</v>
      </c>
      <c r="AC12" s="536" t="s">
        <v>574</v>
      </c>
      <c r="AD12" s="536"/>
      <c r="AE12" s="536"/>
      <c r="AF12" s="536"/>
      <c r="AG12" s="536"/>
      <c r="AH12" s="536"/>
      <c r="AI12" s="536"/>
      <c r="AJ12" s="960"/>
      <c r="AK12" s="952"/>
      <c r="AL12" s="522" t="b">
        <v>0</v>
      </c>
      <c r="AM12" s="536" t="s">
        <v>576</v>
      </c>
      <c r="AN12" s="536"/>
      <c r="AO12" s="536"/>
      <c r="AP12" s="536"/>
      <c r="AQ12" s="536"/>
      <c r="AR12" s="536"/>
      <c r="AS12" s="479"/>
      <c r="AT12" s="479"/>
      <c r="AU12" s="536"/>
      <c r="AV12" s="536"/>
      <c r="AW12" s="536"/>
      <c r="AX12" s="961"/>
      <c r="AY12" s="479"/>
      <c r="AZ12" s="954"/>
      <c r="BA12" s="554"/>
      <c r="BB12" s="554"/>
      <c r="BC12" s="554"/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479"/>
    </row>
    <row r="13" ht="21.75" customHeight="1">
      <c r="A13" s="947"/>
      <c r="B13" s="964" t="b">
        <v>0</v>
      </c>
      <c r="C13" s="536" t="s">
        <v>577</v>
      </c>
      <c r="D13" s="479"/>
      <c r="E13" s="479"/>
      <c r="F13" s="479"/>
      <c r="G13" s="479"/>
      <c r="H13" s="536"/>
      <c r="I13" s="536"/>
      <c r="J13" s="536"/>
      <c r="K13" s="536"/>
      <c r="L13" s="536"/>
      <c r="M13" s="536"/>
      <c r="N13" s="964" t="b">
        <v>0</v>
      </c>
      <c r="O13" s="536" t="s">
        <v>578</v>
      </c>
      <c r="P13" s="536"/>
      <c r="Q13" s="536"/>
      <c r="R13" s="536"/>
      <c r="S13" s="536"/>
      <c r="T13" s="536"/>
      <c r="U13" s="536"/>
      <c r="V13" s="536"/>
      <c r="W13" s="536"/>
      <c r="X13" s="964" t="b">
        <v>0</v>
      </c>
      <c r="Y13" s="536" t="s">
        <v>579</v>
      </c>
      <c r="Z13" s="536"/>
      <c r="AA13" s="536"/>
      <c r="AB13" s="964" t="b">
        <v>0</v>
      </c>
      <c r="AC13" s="536" t="s">
        <v>580</v>
      </c>
      <c r="AD13" s="536"/>
      <c r="AE13" s="536"/>
      <c r="AF13" s="536"/>
      <c r="AG13" s="536"/>
      <c r="AH13" s="536"/>
      <c r="AI13" s="536"/>
      <c r="AJ13" s="960"/>
      <c r="AK13" s="952"/>
      <c r="AL13" s="1197"/>
      <c r="AM13" s="536"/>
      <c r="AN13" s="536"/>
      <c r="AO13" s="536"/>
      <c r="AP13" s="536"/>
      <c r="AQ13" s="536"/>
      <c r="AR13" s="536"/>
      <c r="AS13" s="479"/>
      <c r="AT13" s="479"/>
      <c r="AU13" s="536"/>
      <c r="AV13" s="536"/>
      <c r="AW13" s="536"/>
      <c r="AX13" s="961"/>
      <c r="AY13" s="479"/>
      <c r="AZ13" s="954"/>
      <c r="BA13" s="554"/>
      <c r="BB13" s="554"/>
      <c r="BC13" s="554"/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479"/>
    </row>
    <row r="14" ht="21.75" customHeight="1">
      <c r="A14" s="947"/>
      <c r="B14" s="522" t="b">
        <v>0</v>
      </c>
      <c r="C14" s="536" t="s">
        <v>870</v>
      </c>
      <c r="D14" s="479"/>
      <c r="E14" s="479"/>
      <c r="F14" s="479"/>
      <c r="G14" s="479"/>
      <c r="H14" s="536"/>
      <c r="I14" s="536"/>
      <c r="J14" s="536"/>
      <c r="K14" s="536"/>
      <c r="L14" s="536"/>
      <c r="M14" s="536"/>
      <c r="N14" s="964" t="b">
        <v>0</v>
      </c>
      <c r="O14" s="969" t="s">
        <v>871</v>
      </c>
      <c r="P14" s="536"/>
      <c r="Q14" s="536"/>
      <c r="R14" s="536"/>
      <c r="S14" s="536"/>
      <c r="T14" s="536"/>
      <c r="U14" s="536"/>
      <c r="V14" s="536"/>
      <c r="W14" s="536"/>
      <c r="X14" s="536"/>
      <c r="Y14" s="536"/>
      <c r="Z14" s="536"/>
      <c r="AA14" s="536"/>
      <c r="AB14" s="957"/>
      <c r="AC14" s="479"/>
      <c r="AD14" s="536"/>
      <c r="AE14" s="536"/>
      <c r="AF14" s="536"/>
      <c r="AG14" s="536"/>
      <c r="AH14" s="536"/>
      <c r="AI14" s="536"/>
      <c r="AJ14" s="960"/>
      <c r="AK14" s="952"/>
      <c r="AL14" s="1197"/>
      <c r="AM14" s="536"/>
      <c r="AN14" s="536"/>
      <c r="AO14" s="536"/>
      <c r="AP14" s="536"/>
      <c r="AQ14" s="536"/>
      <c r="AR14" s="536"/>
      <c r="AS14" s="479"/>
      <c r="AT14" s="479"/>
      <c r="AU14" s="536"/>
      <c r="AV14" s="536"/>
      <c r="AW14" s="536"/>
      <c r="AX14" s="961"/>
      <c r="AY14" s="479"/>
      <c r="AZ14" s="954"/>
      <c r="BA14" s="55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479"/>
    </row>
    <row r="15" ht="21.75" customHeight="1">
      <c r="A15" s="947"/>
      <c r="B15" s="522" t="b">
        <v>0</v>
      </c>
      <c r="C15" s="536" t="s">
        <v>586</v>
      </c>
      <c r="D15" s="536"/>
      <c r="E15" s="536"/>
      <c r="F15" s="479"/>
      <c r="G15" s="973"/>
      <c r="H15" s="536"/>
      <c r="I15" s="536"/>
      <c r="J15" s="536"/>
      <c r="K15" s="536"/>
      <c r="L15" s="536"/>
      <c r="M15" s="536"/>
      <c r="N15" s="1198"/>
      <c r="O15" s="969"/>
      <c r="P15" s="969"/>
      <c r="Q15" s="969"/>
      <c r="R15" s="969"/>
      <c r="S15" s="969"/>
      <c r="T15" s="969"/>
      <c r="U15" s="969"/>
      <c r="V15" s="536"/>
      <c r="W15" s="536"/>
      <c r="X15" s="536"/>
      <c r="Y15" s="536"/>
      <c r="Z15" s="536"/>
      <c r="AA15" s="536"/>
      <c r="AB15" s="964" t="b">
        <v>0</v>
      </c>
      <c r="AC15" s="974" t="s">
        <v>589</v>
      </c>
      <c r="AD15" s="536"/>
      <c r="AE15" s="536"/>
      <c r="AF15" s="536"/>
      <c r="AG15" s="536"/>
      <c r="AH15" s="536"/>
      <c r="AI15" s="536"/>
      <c r="AJ15" s="960"/>
      <c r="AK15" s="952"/>
      <c r="AL15" s="531"/>
      <c r="AM15" s="479"/>
      <c r="AN15" s="536"/>
      <c r="AO15" s="536"/>
      <c r="AP15" s="536"/>
      <c r="AQ15" s="536"/>
      <c r="AR15" s="536"/>
      <c r="AS15" s="479"/>
      <c r="AT15" s="479"/>
      <c r="AU15" s="536"/>
      <c r="AV15" s="536"/>
      <c r="AW15" s="536"/>
      <c r="AX15" s="961"/>
      <c r="AY15" s="479"/>
      <c r="AZ15" s="954"/>
      <c r="BA15" s="554"/>
      <c r="BB15" s="554"/>
      <c r="BC15" s="554"/>
      <c r="BD15" s="554"/>
      <c r="BE15" s="554"/>
      <c r="BF15" s="554"/>
      <c r="BG15" s="554"/>
      <c r="BH15" s="554"/>
      <c r="BI15" s="554"/>
      <c r="BJ15" s="554"/>
      <c r="BK15" s="554"/>
      <c r="BL15" s="554"/>
      <c r="BM15" s="554"/>
      <c r="BN15" s="554"/>
      <c r="BO15" s="554"/>
      <c r="BP15" s="554"/>
      <c r="BQ15" s="554"/>
      <c r="BR15" s="554"/>
      <c r="BS15" s="554"/>
      <c r="BT15" s="554"/>
      <c r="BU15" s="479"/>
    </row>
    <row r="16" ht="21.75" customHeight="1">
      <c r="A16" s="947"/>
      <c r="B16" s="964" t="b">
        <v>0</v>
      </c>
      <c r="C16" s="536" t="s">
        <v>590</v>
      </c>
      <c r="D16" s="973"/>
      <c r="E16" s="536"/>
      <c r="F16" s="536"/>
      <c r="G16" s="536"/>
      <c r="H16" s="536"/>
      <c r="I16" s="536"/>
      <c r="J16" s="536"/>
      <c r="K16" s="536"/>
      <c r="L16" s="536"/>
      <c r="M16" s="536"/>
      <c r="N16" s="970"/>
      <c r="O16" s="536"/>
      <c r="P16" s="536"/>
      <c r="Q16" s="536"/>
      <c r="R16" s="536"/>
      <c r="S16" s="536"/>
      <c r="T16" s="536"/>
      <c r="U16" s="536"/>
      <c r="V16" s="536"/>
      <c r="W16" s="536"/>
      <c r="X16" s="536"/>
      <c r="Y16" s="536"/>
      <c r="Z16" s="536"/>
      <c r="AA16" s="536"/>
      <c r="AB16" s="975"/>
      <c r="AJ16" s="976"/>
      <c r="AK16" s="952"/>
      <c r="AL16" s="977" t="s">
        <v>593</v>
      </c>
      <c r="AM16" s="536"/>
      <c r="AN16" s="536"/>
      <c r="AO16" s="536"/>
      <c r="AP16" s="536"/>
      <c r="AQ16" s="536"/>
      <c r="AR16" s="536"/>
      <c r="AS16" s="479"/>
      <c r="AT16" s="479"/>
      <c r="AU16" s="536"/>
      <c r="AV16" s="536"/>
      <c r="AW16" s="536"/>
      <c r="AX16" s="961"/>
      <c r="AY16" s="479"/>
      <c r="AZ16" s="954"/>
      <c r="BA16" s="554"/>
      <c r="BB16" s="554"/>
      <c r="BC16" s="554"/>
      <c r="BD16" s="554"/>
      <c r="BE16" s="554"/>
      <c r="BF16" s="554"/>
      <c r="BG16" s="554"/>
      <c r="BH16" s="554"/>
      <c r="BI16" s="554"/>
      <c r="BJ16" s="554"/>
      <c r="BK16" s="554"/>
      <c r="BL16" s="554"/>
      <c r="BM16" s="554"/>
      <c r="BN16" s="554"/>
      <c r="BO16" s="554"/>
      <c r="BP16" s="554"/>
      <c r="BQ16" s="554"/>
      <c r="BR16" s="554"/>
      <c r="BS16" s="554"/>
      <c r="BT16" s="554"/>
      <c r="BU16" s="479"/>
    </row>
    <row r="17" ht="21.75" customHeight="1">
      <c r="A17" s="947"/>
      <c r="B17" s="970"/>
      <c r="C17" s="479"/>
      <c r="D17" s="536"/>
      <c r="E17" s="536"/>
      <c r="F17" s="536"/>
      <c r="G17" s="536"/>
      <c r="H17" s="536"/>
      <c r="I17" s="536"/>
      <c r="J17" s="536"/>
      <c r="K17" s="536"/>
      <c r="L17" s="536"/>
      <c r="M17" s="536"/>
      <c r="N17" s="970"/>
      <c r="O17" s="536"/>
      <c r="P17" s="536"/>
      <c r="Q17" s="536"/>
      <c r="R17" s="536"/>
      <c r="S17" s="536"/>
      <c r="T17" s="536"/>
      <c r="U17" s="536"/>
      <c r="V17" s="536"/>
      <c r="W17" s="536"/>
      <c r="X17" s="536"/>
      <c r="Y17" s="536"/>
      <c r="Z17" s="536"/>
      <c r="AA17" s="536"/>
      <c r="AB17" s="980"/>
      <c r="AJ17" s="976"/>
      <c r="AK17" s="952"/>
      <c r="AL17" s="531" t="b">
        <v>0</v>
      </c>
      <c r="AM17" s="536" t="s">
        <v>597</v>
      </c>
      <c r="AN17" s="536"/>
      <c r="AO17" s="536"/>
      <c r="AP17" s="536"/>
      <c r="AQ17" s="536"/>
      <c r="AR17" s="536"/>
      <c r="AS17" s="479"/>
      <c r="AT17" s="479"/>
      <c r="AU17" s="536"/>
      <c r="AV17" s="536"/>
      <c r="AW17" s="536"/>
      <c r="AX17" s="961"/>
      <c r="AY17" s="479"/>
      <c r="AZ17" s="954"/>
      <c r="BA17" s="554"/>
      <c r="BB17" s="554"/>
      <c r="BC17" s="554"/>
      <c r="BD17" s="554"/>
      <c r="BE17" s="554"/>
      <c r="BF17" s="554"/>
      <c r="BG17" s="554"/>
      <c r="BH17" s="554"/>
      <c r="BI17" s="554"/>
      <c r="BJ17" s="554"/>
      <c r="BK17" s="554"/>
      <c r="BL17" s="554"/>
      <c r="BM17" s="554"/>
      <c r="BN17" s="554"/>
      <c r="BO17" s="554"/>
      <c r="BP17" s="554"/>
      <c r="BQ17" s="554"/>
      <c r="BR17" s="554"/>
      <c r="BS17" s="554"/>
      <c r="BT17" s="554"/>
      <c r="BU17" s="479"/>
    </row>
    <row r="18" ht="21.75" customHeight="1">
      <c r="A18" s="947"/>
      <c r="B18" s="964" t="b">
        <v>0</v>
      </c>
      <c r="C18" s="536" t="s">
        <v>599</v>
      </c>
      <c r="D18" s="536"/>
      <c r="E18" s="536"/>
      <c r="F18" s="536"/>
      <c r="G18" s="536"/>
      <c r="H18" s="536"/>
      <c r="I18" s="536"/>
      <c r="J18" s="536"/>
      <c r="K18" s="536"/>
      <c r="L18" s="536"/>
      <c r="M18" s="536"/>
      <c r="N18" s="964" t="b">
        <v>0</v>
      </c>
      <c r="O18" s="536" t="s">
        <v>600</v>
      </c>
      <c r="P18" s="536"/>
      <c r="Q18" s="536"/>
      <c r="R18" s="536"/>
      <c r="S18" s="536"/>
      <c r="T18" s="536"/>
      <c r="U18" s="536"/>
      <c r="V18" s="536"/>
      <c r="W18" s="536"/>
      <c r="X18" s="536"/>
      <c r="Y18" s="536"/>
      <c r="Z18" s="536"/>
      <c r="AA18" s="536"/>
      <c r="AB18" s="980"/>
      <c r="AJ18" s="976"/>
      <c r="AK18" s="952"/>
      <c r="AL18" s="522" t="b">
        <v>0</v>
      </c>
      <c r="AM18" s="536" t="s">
        <v>601</v>
      </c>
      <c r="AN18" s="536"/>
      <c r="AO18" s="536"/>
      <c r="AP18" s="536"/>
      <c r="AQ18" s="536"/>
      <c r="AR18" s="536"/>
      <c r="AS18" s="479"/>
      <c r="AT18" s="479"/>
      <c r="AU18" s="536"/>
      <c r="AV18" s="536"/>
      <c r="AW18" s="536"/>
      <c r="AX18" s="961"/>
      <c r="AY18" s="479"/>
      <c r="AZ18" s="954"/>
      <c r="BA18" s="554"/>
      <c r="BB18" s="554"/>
      <c r="BC18" s="554"/>
      <c r="BD18" s="554"/>
      <c r="BE18" s="554"/>
      <c r="BF18" s="554"/>
      <c r="BG18" s="554"/>
      <c r="BH18" s="554"/>
      <c r="BI18" s="554"/>
      <c r="BJ18" s="554"/>
      <c r="BK18" s="554"/>
      <c r="BL18" s="554"/>
      <c r="BM18" s="554"/>
      <c r="BN18" s="554"/>
      <c r="BO18" s="554"/>
      <c r="BP18" s="554"/>
      <c r="BQ18" s="554"/>
      <c r="BR18" s="554"/>
      <c r="BS18" s="554"/>
      <c r="BT18" s="554"/>
      <c r="BU18" s="479"/>
    </row>
    <row r="19" ht="21.75" customHeight="1">
      <c r="A19" s="947"/>
      <c r="B19" s="970"/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970"/>
      <c r="O19" s="536"/>
      <c r="P19" s="536"/>
      <c r="Q19" s="536"/>
      <c r="R19" s="536"/>
      <c r="S19" s="536"/>
      <c r="T19" s="536"/>
      <c r="U19" s="536"/>
      <c r="V19" s="536"/>
      <c r="W19" s="536"/>
      <c r="X19" s="536"/>
      <c r="Y19" s="536"/>
      <c r="Z19" s="536"/>
      <c r="AA19" s="536"/>
      <c r="AB19" s="980"/>
      <c r="AJ19" s="976"/>
      <c r="AK19" s="952"/>
      <c r="AL19" s="1197"/>
      <c r="AM19" s="536"/>
      <c r="AN19" s="536"/>
      <c r="AO19" s="536"/>
      <c r="AP19" s="536"/>
      <c r="AQ19" s="536"/>
      <c r="AR19" s="536"/>
      <c r="AS19" s="536"/>
      <c r="AT19" s="536"/>
      <c r="AU19" s="536"/>
      <c r="AV19" s="536"/>
      <c r="AW19" s="536"/>
      <c r="AX19" s="961"/>
      <c r="AY19" s="479"/>
      <c r="AZ19" s="954"/>
      <c r="BA19" s="554"/>
      <c r="BB19" s="554"/>
      <c r="BC19" s="554"/>
      <c r="BD19" s="554"/>
      <c r="BE19" s="554"/>
      <c r="BF19" s="554"/>
      <c r="BG19" s="554"/>
      <c r="BH19" s="554"/>
      <c r="BI19" s="554"/>
      <c r="BJ19" s="554"/>
      <c r="BK19" s="554"/>
      <c r="BL19" s="554"/>
      <c r="BM19" s="554"/>
      <c r="BN19" s="554"/>
      <c r="BO19" s="554"/>
      <c r="BP19" s="554"/>
      <c r="BQ19" s="554"/>
      <c r="BR19" s="554"/>
      <c r="BS19" s="554"/>
      <c r="BT19" s="554"/>
      <c r="BU19" s="479"/>
    </row>
    <row r="20" ht="21.75" customHeight="1">
      <c r="A20" s="988"/>
      <c r="B20" s="1109" t="s">
        <v>569</v>
      </c>
      <c r="C20" s="990"/>
      <c r="D20" s="990"/>
      <c r="E20" s="990"/>
      <c r="F20" s="990"/>
      <c r="G20" s="990"/>
      <c r="H20" s="990"/>
      <c r="I20" s="990"/>
      <c r="J20" s="990"/>
      <c r="K20" s="990"/>
      <c r="L20" s="990"/>
      <c r="M20" s="990"/>
      <c r="N20" s="1109"/>
      <c r="O20" s="990"/>
      <c r="P20" s="990"/>
      <c r="Q20" s="990"/>
      <c r="R20" s="990"/>
      <c r="S20" s="990"/>
      <c r="T20" s="990"/>
      <c r="U20" s="990"/>
      <c r="V20" s="990"/>
      <c r="W20" s="990"/>
      <c r="X20" s="990"/>
      <c r="Y20" s="990"/>
      <c r="Z20" s="990"/>
      <c r="AA20" s="990"/>
      <c r="AB20" s="992"/>
      <c r="AC20" s="993"/>
      <c r="AD20" s="993"/>
      <c r="AE20" s="993"/>
      <c r="AF20" s="993"/>
      <c r="AG20" s="993"/>
      <c r="AH20" s="993"/>
      <c r="AI20" s="993"/>
      <c r="AJ20" s="994"/>
      <c r="AK20" s="995"/>
      <c r="AL20" s="996"/>
      <c r="AM20" s="990"/>
      <c r="AN20" s="990"/>
      <c r="AO20" s="990"/>
      <c r="AP20" s="990"/>
      <c r="AQ20" s="990"/>
      <c r="AR20" s="990"/>
      <c r="AS20" s="990"/>
      <c r="AT20" s="990"/>
      <c r="AU20" s="990"/>
      <c r="AV20" s="990"/>
      <c r="AW20" s="990"/>
      <c r="AX20" s="998"/>
      <c r="AY20" s="479"/>
      <c r="AZ20" s="954"/>
      <c r="BA20" s="554"/>
      <c r="BB20" s="554"/>
      <c r="BC20" s="554"/>
      <c r="BD20" s="554"/>
      <c r="BE20" s="554"/>
      <c r="BF20" s="554"/>
      <c r="BG20" s="554"/>
      <c r="BH20" s="554"/>
      <c r="BI20" s="554"/>
      <c r="BJ20" s="554"/>
      <c r="BK20" s="554"/>
      <c r="BL20" s="554"/>
      <c r="BM20" s="554"/>
      <c r="BN20" s="554"/>
      <c r="BO20" s="554"/>
      <c r="BP20" s="554"/>
      <c r="BQ20" s="554"/>
      <c r="BR20" s="554"/>
      <c r="BS20" s="554"/>
      <c r="BT20" s="554"/>
      <c r="BU20" s="479"/>
    </row>
    <row r="21" ht="18.0" customHeight="1">
      <c r="A21" s="479"/>
      <c r="B21" s="482"/>
      <c r="C21" s="1000" t="s">
        <v>608</v>
      </c>
      <c r="D21" s="933"/>
      <c r="E21" s="933"/>
      <c r="F21" s="933"/>
      <c r="G21" s="933"/>
      <c r="H21" s="933"/>
      <c r="I21" s="479"/>
      <c r="J21" s="479"/>
      <c r="K21" s="479"/>
      <c r="L21" s="479"/>
      <c r="M21" s="479"/>
      <c r="N21" s="479"/>
      <c r="O21" s="479"/>
      <c r="P21" s="479"/>
      <c r="Q21" s="1000" t="s">
        <v>608</v>
      </c>
      <c r="R21" s="933"/>
      <c r="S21" s="933"/>
      <c r="T21" s="933"/>
      <c r="U21" s="933"/>
      <c r="V21" s="933"/>
      <c r="W21" s="479"/>
      <c r="X21" s="479"/>
      <c r="Y21" s="479"/>
      <c r="Z21" s="479"/>
      <c r="AA21" s="479"/>
      <c r="AB21" s="479"/>
      <c r="AC21" s="479"/>
      <c r="AD21" s="479"/>
      <c r="AE21" s="479"/>
      <c r="AF21" s="479"/>
      <c r="AG21" s="479"/>
      <c r="AH21" s="479"/>
      <c r="AI21" s="479"/>
      <c r="AJ21" s="479"/>
      <c r="AK21" s="479"/>
      <c r="AL21" s="479"/>
      <c r="AM21" s="479"/>
      <c r="AN21" s="479"/>
      <c r="AO21" s="479"/>
      <c r="AP21" s="479"/>
      <c r="AQ21" s="479"/>
      <c r="AR21" s="479"/>
      <c r="AS21" s="479"/>
      <c r="AT21" s="479"/>
      <c r="AU21" s="479"/>
      <c r="AV21" s="479"/>
      <c r="AW21" s="479"/>
      <c r="AX21" s="479"/>
      <c r="AY21" s="479"/>
      <c r="AZ21" s="954"/>
      <c r="BA21" s="554"/>
      <c r="BB21" s="554"/>
      <c r="BC21" s="554"/>
      <c r="BD21" s="554"/>
      <c r="BE21" s="554"/>
      <c r="BF21" s="554"/>
      <c r="BG21" s="554"/>
      <c r="BH21" s="554"/>
      <c r="BI21" s="554"/>
      <c r="BJ21" s="554"/>
      <c r="BK21" s="554"/>
      <c r="BL21" s="554"/>
      <c r="BM21" s="554"/>
      <c r="BN21" s="554"/>
      <c r="BO21" s="554"/>
      <c r="BP21" s="554"/>
      <c r="BQ21" s="554"/>
      <c r="BR21" s="554"/>
      <c r="BS21" s="554"/>
      <c r="BT21" s="554"/>
      <c r="BU21" s="479"/>
    </row>
    <row r="22" ht="18.0" customHeight="1">
      <c r="A22" s="479"/>
      <c r="B22" s="482"/>
      <c r="C22" s="1004"/>
      <c r="D22" s="1004"/>
      <c r="E22" s="1004"/>
      <c r="F22" s="1004"/>
      <c r="G22" s="1004"/>
      <c r="H22" s="1004"/>
      <c r="I22" s="479"/>
      <c r="J22" s="479"/>
      <c r="K22" s="479"/>
      <c r="L22" s="479"/>
      <c r="M22" s="479"/>
      <c r="N22" s="479"/>
      <c r="O22" s="479"/>
      <c r="P22" s="479"/>
      <c r="Q22" s="1004"/>
      <c r="R22" s="1004"/>
      <c r="S22" s="1004"/>
      <c r="T22" s="1004"/>
      <c r="U22" s="1004"/>
      <c r="V22" s="1004"/>
      <c r="W22" s="479"/>
      <c r="X22" s="479"/>
      <c r="Y22" s="479"/>
      <c r="Z22" s="479"/>
      <c r="AA22" s="479"/>
      <c r="AB22" s="479"/>
      <c r="AC22" s="479"/>
      <c r="AD22" s="479"/>
      <c r="AE22" s="479"/>
      <c r="AF22" s="479"/>
      <c r="AG22" s="479"/>
      <c r="AH22" s="479"/>
      <c r="AI22" s="479"/>
      <c r="AJ22" s="479"/>
      <c r="AK22" s="479"/>
      <c r="AL22" s="479"/>
      <c r="AM22" s="479"/>
      <c r="AN22" s="479"/>
      <c r="AO22" s="479"/>
      <c r="AP22" s="479"/>
      <c r="AQ22" s="479"/>
      <c r="AR22" s="479"/>
      <c r="AS22" s="479"/>
      <c r="AT22" s="479"/>
      <c r="AU22" s="479"/>
      <c r="AV22" s="479"/>
      <c r="AW22" s="479"/>
      <c r="AX22" s="479"/>
      <c r="AY22" s="479"/>
      <c r="AZ22" s="954"/>
      <c r="BA22" s="554"/>
      <c r="BB22" s="554"/>
      <c r="BC22" s="554"/>
      <c r="BD22" s="554"/>
      <c r="BE22" s="554"/>
      <c r="BF22" s="554"/>
      <c r="BG22" s="554"/>
      <c r="BH22" s="554"/>
      <c r="BI22" s="554"/>
      <c r="BJ22" s="554"/>
      <c r="BK22" s="554"/>
      <c r="BL22" s="554"/>
      <c r="BM22" s="554"/>
      <c r="BN22" s="554"/>
      <c r="BO22" s="554"/>
      <c r="BP22" s="554"/>
      <c r="BQ22" s="554"/>
      <c r="BR22" s="554"/>
      <c r="BS22" s="554"/>
      <c r="BT22" s="554"/>
      <c r="BU22" s="479"/>
    </row>
    <row r="23" ht="31.5" customHeight="1">
      <c r="A23" s="1005" t="s">
        <v>612</v>
      </c>
      <c r="B23" s="1006"/>
      <c r="C23" s="1007"/>
      <c r="D23" s="1007"/>
      <c r="E23" s="1007"/>
      <c r="F23" s="1007"/>
      <c r="G23" s="1009" t="s">
        <v>614</v>
      </c>
      <c r="H23" s="1009"/>
      <c r="I23" s="1009"/>
      <c r="J23" s="1199"/>
      <c r="K23" s="1009" t="s">
        <v>616</v>
      </c>
      <c r="L23" s="1009"/>
      <c r="M23" s="1009"/>
      <c r="N23" s="1009"/>
      <c r="O23" s="1009" t="s">
        <v>617</v>
      </c>
      <c r="P23" s="1009"/>
      <c r="Q23" s="1007"/>
      <c r="R23" s="1200"/>
      <c r="S23" s="1200"/>
      <c r="T23" s="1200"/>
      <c r="U23" s="1200"/>
      <c r="V23" s="1200"/>
      <c r="W23" s="1007"/>
      <c r="X23" s="1007"/>
      <c r="Y23" s="1007"/>
      <c r="Z23" s="1007"/>
      <c r="AA23" s="1007"/>
      <c r="AB23" s="1014" t="s">
        <v>539</v>
      </c>
      <c r="AC23" s="1007"/>
      <c r="AD23" s="1007"/>
      <c r="AE23" s="1007"/>
      <c r="AF23" s="1007"/>
      <c r="AG23" s="1007"/>
      <c r="AH23" s="1007"/>
      <c r="AI23" s="1007"/>
      <c r="AJ23" s="1015"/>
      <c r="AK23" s="1016" t="s">
        <v>620</v>
      </c>
      <c r="AL23" s="1017"/>
      <c r="AM23" s="1014" t="s">
        <v>542</v>
      </c>
      <c r="AN23" s="1007"/>
      <c r="AO23" s="1007"/>
      <c r="AP23" s="1007"/>
      <c r="AQ23" s="1007"/>
      <c r="AR23" s="1007"/>
      <c r="AS23" s="1007"/>
      <c r="AT23" s="1007"/>
      <c r="AU23" s="1007"/>
      <c r="AV23" s="1007"/>
      <c r="AW23" s="1007"/>
      <c r="AX23" s="1018"/>
      <c r="AY23" s="479"/>
      <c r="AZ23" s="954"/>
      <c r="BA23" s="554"/>
      <c r="BB23" s="554"/>
      <c r="BC23" s="554"/>
      <c r="BD23" s="554"/>
      <c r="BE23" s="554"/>
      <c r="BF23" s="554"/>
      <c r="BG23" s="554"/>
      <c r="BH23" s="554"/>
      <c r="BI23" s="554"/>
      <c r="BJ23" s="554"/>
      <c r="BK23" s="554"/>
      <c r="BL23" s="554"/>
      <c r="BM23" s="554"/>
      <c r="BN23" s="554"/>
      <c r="BO23" s="554"/>
      <c r="BP23" s="554"/>
      <c r="BQ23" s="554"/>
      <c r="BR23" s="554"/>
      <c r="BS23" s="554"/>
      <c r="BT23" s="554"/>
      <c r="BU23" s="479"/>
    </row>
    <row r="24" ht="21.0" customHeight="1">
      <c r="A24" s="1020" t="s">
        <v>620</v>
      </c>
      <c r="B24" s="482" t="b">
        <v>0</v>
      </c>
      <c r="C24" s="536" t="s">
        <v>625</v>
      </c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964" t="b">
        <v>0</v>
      </c>
      <c r="O24" s="536" t="s">
        <v>627</v>
      </c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964" t="b">
        <v>0</v>
      </c>
      <c r="AC24" s="536" t="s">
        <v>556</v>
      </c>
      <c r="AD24" s="536"/>
      <c r="AE24" s="536"/>
      <c r="AF24" s="536"/>
      <c r="AG24" s="536"/>
      <c r="AH24" s="536"/>
      <c r="AI24" s="536"/>
      <c r="AJ24" s="960"/>
      <c r="AK24" s="952"/>
      <c r="AL24" s="959"/>
      <c r="AM24" s="536"/>
      <c r="AN24" s="536"/>
      <c r="AO24" s="536"/>
      <c r="AP24" s="536"/>
      <c r="AQ24" s="536"/>
      <c r="AR24" s="536"/>
      <c r="AS24" s="536"/>
      <c r="AT24" s="536"/>
      <c r="AU24" s="536"/>
      <c r="AV24" s="536"/>
      <c r="AW24" s="536"/>
      <c r="AX24" s="1022"/>
      <c r="AY24" s="536"/>
      <c r="AZ24" s="954"/>
      <c r="BA24" s="554"/>
      <c r="BB24" s="554"/>
      <c r="BC24" s="554"/>
      <c r="BD24" s="554"/>
      <c r="BE24" s="554"/>
      <c r="BF24" s="554"/>
      <c r="BG24" s="554"/>
      <c r="BH24" s="554"/>
      <c r="BI24" s="554"/>
      <c r="BJ24" s="554"/>
      <c r="BK24" s="554"/>
      <c r="BL24" s="554"/>
      <c r="BM24" s="554"/>
      <c r="BN24" s="554"/>
      <c r="BO24" s="554"/>
      <c r="BP24" s="554"/>
      <c r="BQ24" s="554"/>
      <c r="BR24" s="554"/>
      <c r="BS24" s="554"/>
      <c r="BT24" s="554"/>
      <c r="BU24" s="536"/>
    </row>
    <row r="25" ht="21.0" customHeight="1">
      <c r="A25" s="1023"/>
      <c r="B25" s="482" t="b">
        <v>0</v>
      </c>
      <c r="C25" s="546" t="s">
        <v>665</v>
      </c>
      <c r="D25" s="536"/>
      <c r="E25" s="536"/>
      <c r="F25" s="536"/>
      <c r="G25" s="536"/>
      <c r="H25" s="536" t="s">
        <v>666</v>
      </c>
      <c r="I25" s="536"/>
      <c r="J25" s="536"/>
      <c r="K25" s="536"/>
      <c r="L25" s="536"/>
      <c r="M25" s="536"/>
      <c r="N25" s="959"/>
      <c r="O25" s="536"/>
      <c r="P25" s="536"/>
      <c r="Q25" s="536"/>
      <c r="R25" s="536"/>
      <c r="S25" s="536"/>
      <c r="T25" s="536"/>
      <c r="U25" s="536"/>
      <c r="V25" s="536"/>
      <c r="W25" s="536"/>
      <c r="X25" s="536"/>
      <c r="Y25" s="536"/>
      <c r="Z25" s="536"/>
      <c r="AA25" s="536"/>
      <c r="AB25" s="959"/>
      <c r="AC25" s="536"/>
      <c r="AD25" s="536"/>
      <c r="AE25" s="536"/>
      <c r="AF25" s="536"/>
      <c r="AG25" s="536"/>
      <c r="AH25" s="536"/>
      <c r="AI25" s="536"/>
      <c r="AJ25" s="960"/>
      <c r="AK25" s="952"/>
      <c r="AL25" s="536" t="s">
        <v>614</v>
      </c>
      <c r="AM25" s="536"/>
      <c r="AN25" s="536"/>
      <c r="AO25" s="536"/>
      <c r="AP25" s="536"/>
      <c r="AQ25" s="536" t="s">
        <v>635</v>
      </c>
      <c r="AR25" s="536"/>
      <c r="AS25" s="536"/>
      <c r="AT25" s="536"/>
      <c r="AU25" s="536"/>
      <c r="AV25" s="536"/>
      <c r="AW25" s="536"/>
      <c r="AX25" s="1022"/>
      <c r="AY25" s="536"/>
      <c r="AZ25" s="954"/>
      <c r="BA25" s="1025"/>
      <c r="BB25" s="1025"/>
      <c r="BC25" s="1025"/>
      <c r="BD25" s="1025"/>
      <c r="BE25" s="1025"/>
      <c r="BF25" s="554"/>
      <c r="BG25" s="554"/>
      <c r="BH25" s="554"/>
      <c r="BI25" s="554"/>
      <c r="BJ25" s="554"/>
      <c r="BK25" s="554"/>
      <c r="BL25" s="554"/>
      <c r="BM25" s="554"/>
      <c r="BN25" s="554"/>
      <c r="BO25" s="554"/>
      <c r="BP25" s="554"/>
      <c r="BQ25" s="554"/>
      <c r="BR25" s="554"/>
      <c r="BS25" s="554"/>
      <c r="BT25" s="554"/>
      <c r="BU25" s="536"/>
    </row>
    <row r="26" ht="21.0" customHeight="1">
      <c r="A26" s="1023"/>
      <c r="B26" s="482" t="b">
        <v>0</v>
      </c>
      <c r="C26" s="536" t="s">
        <v>633</v>
      </c>
      <c r="D26" s="536"/>
      <c r="E26" s="536"/>
      <c r="F26" s="536"/>
      <c r="G26" s="536"/>
      <c r="H26" s="536"/>
      <c r="I26" s="536"/>
      <c r="J26" s="536"/>
      <c r="K26" s="536"/>
      <c r="L26" s="536"/>
      <c r="M26" s="536"/>
      <c r="N26" s="964" t="b">
        <v>0</v>
      </c>
      <c r="O26" s="536" t="s">
        <v>641</v>
      </c>
      <c r="P26" s="536"/>
      <c r="Q26" s="536"/>
      <c r="R26" s="536"/>
      <c r="S26" s="536"/>
      <c r="T26" s="536"/>
      <c r="U26" s="536"/>
      <c r="V26" s="536"/>
      <c r="W26" s="536"/>
      <c r="X26" s="536"/>
      <c r="Y26" s="536"/>
      <c r="Z26" s="536"/>
      <c r="AA26" s="536"/>
      <c r="AB26" s="959" t="s">
        <v>643</v>
      </c>
      <c r="AC26" s="536"/>
      <c r="AD26" s="536"/>
      <c r="AE26" s="536"/>
      <c r="AF26" s="536"/>
      <c r="AG26" s="536"/>
      <c r="AH26" s="536"/>
      <c r="AI26" s="536"/>
      <c r="AJ26" s="960"/>
      <c r="AK26" s="952"/>
      <c r="AL26" s="536"/>
      <c r="AM26" s="1030"/>
      <c r="AQ26" s="536"/>
      <c r="AR26" s="536"/>
      <c r="AS26" s="1030"/>
      <c r="AX26" s="1022"/>
      <c r="AY26" s="536"/>
      <c r="AZ26" s="954"/>
      <c r="BA26" s="1025"/>
      <c r="BB26" s="1025"/>
      <c r="BC26" s="1025"/>
      <c r="BD26" s="1025"/>
      <c r="BE26" s="1025"/>
      <c r="BF26" s="554"/>
      <c r="BG26" s="554"/>
      <c r="BH26" s="554"/>
      <c r="BI26" s="554"/>
      <c r="BJ26" s="554"/>
      <c r="BK26" s="554"/>
      <c r="BL26" s="554"/>
      <c r="BM26" s="554"/>
      <c r="BN26" s="554"/>
      <c r="BO26" s="554"/>
      <c r="BP26" s="554"/>
      <c r="BQ26" s="554"/>
      <c r="BR26" s="554"/>
      <c r="BS26" s="554"/>
      <c r="BT26" s="554"/>
      <c r="BU26" s="536"/>
    </row>
    <row r="27" ht="21.0" customHeight="1">
      <c r="A27" s="1023"/>
      <c r="B27" s="955"/>
      <c r="C27" s="482" t="b">
        <v>0</v>
      </c>
      <c r="D27" s="536" t="s">
        <v>638</v>
      </c>
      <c r="E27" s="536"/>
      <c r="F27" s="536"/>
      <c r="G27" s="536"/>
      <c r="H27" s="482" t="b">
        <v>0</v>
      </c>
      <c r="I27" s="536" t="s">
        <v>640</v>
      </c>
      <c r="J27" s="536"/>
      <c r="K27" s="536"/>
      <c r="L27" s="536"/>
      <c r="M27" s="536"/>
      <c r="N27" s="959"/>
      <c r="O27" s="536"/>
      <c r="P27" s="536"/>
      <c r="Q27" s="536"/>
      <c r="R27" s="536"/>
      <c r="S27" s="536"/>
      <c r="T27" s="536"/>
      <c r="U27" s="536"/>
      <c r="V27" s="536"/>
      <c r="W27" s="536"/>
      <c r="X27" s="536"/>
      <c r="Y27" s="536"/>
      <c r="Z27" s="536"/>
      <c r="AA27" s="536"/>
      <c r="AB27" s="959"/>
      <c r="AC27" s="536"/>
      <c r="AD27" s="536"/>
      <c r="AE27" s="536"/>
      <c r="AF27" s="536"/>
      <c r="AG27" s="536"/>
      <c r="AH27" s="536"/>
      <c r="AI27" s="536"/>
      <c r="AJ27" s="960"/>
      <c r="AK27" s="952"/>
      <c r="AL27" s="536"/>
      <c r="AM27" s="3"/>
      <c r="AN27" s="3"/>
      <c r="AO27" s="3"/>
      <c r="AP27" s="3"/>
      <c r="AQ27" s="1036"/>
      <c r="AR27" s="1036"/>
      <c r="AS27" s="3"/>
      <c r="AT27" s="3"/>
      <c r="AU27" s="3"/>
      <c r="AV27" s="3"/>
      <c r="AW27" s="3"/>
      <c r="AX27" s="1022"/>
      <c r="AY27" s="536"/>
      <c r="AZ27" s="954"/>
      <c r="BA27" s="536"/>
      <c r="BB27" s="1025"/>
      <c r="BC27" s="1025"/>
      <c r="BD27" s="1025"/>
      <c r="BE27" s="1025"/>
      <c r="BF27" s="554"/>
      <c r="BG27" s="554"/>
      <c r="BH27" s="554"/>
      <c r="BI27" s="554"/>
      <c r="BJ27" s="554"/>
      <c r="BK27" s="554"/>
      <c r="BL27" s="554"/>
      <c r="BM27" s="554"/>
      <c r="BN27" s="554"/>
      <c r="BO27" s="554"/>
      <c r="BP27" s="554"/>
      <c r="BQ27" s="554"/>
      <c r="BR27" s="554"/>
      <c r="BS27" s="554"/>
      <c r="BT27" s="554"/>
      <c r="BU27" s="536"/>
    </row>
    <row r="28" ht="21.0" customHeight="1">
      <c r="A28" s="1023"/>
      <c r="B28" s="955"/>
      <c r="C28" s="482" t="b">
        <v>0</v>
      </c>
      <c r="D28" s="536" t="s">
        <v>620</v>
      </c>
      <c r="E28" s="536"/>
      <c r="F28" s="536"/>
      <c r="G28" s="536"/>
      <c r="H28" s="482" t="b">
        <v>0</v>
      </c>
      <c r="I28" s="536" t="s">
        <v>647</v>
      </c>
      <c r="J28" s="536"/>
      <c r="K28" s="536"/>
      <c r="L28" s="536"/>
      <c r="M28" s="536"/>
      <c r="N28" s="964" t="b">
        <v>0</v>
      </c>
      <c r="O28" s="546" t="s">
        <v>542</v>
      </c>
      <c r="P28" s="536"/>
      <c r="Q28" s="536" t="s">
        <v>617</v>
      </c>
      <c r="R28" s="536"/>
      <c r="S28" s="536"/>
      <c r="T28" s="536"/>
      <c r="U28" s="536"/>
      <c r="V28" s="536" t="s">
        <v>635</v>
      </c>
      <c r="W28" s="536"/>
      <c r="X28" s="536"/>
      <c r="Y28" s="536"/>
      <c r="Z28" s="536"/>
      <c r="AA28" s="536"/>
      <c r="AB28" s="959"/>
      <c r="AC28" s="479" t="b">
        <v>0</v>
      </c>
      <c r="AD28" s="536" t="s">
        <v>652</v>
      </c>
      <c r="AE28" s="536"/>
      <c r="AF28" s="536"/>
      <c r="AG28" s="536"/>
      <c r="AH28" s="536"/>
      <c r="AI28" s="536"/>
      <c r="AJ28" s="960"/>
      <c r="AK28" s="952"/>
      <c r="AL28" s="1038"/>
      <c r="AM28" s="536"/>
      <c r="AN28" s="536"/>
      <c r="AO28" s="536"/>
      <c r="AP28" s="536"/>
      <c r="AQ28" s="536"/>
      <c r="AR28" s="536"/>
      <c r="AS28" s="536"/>
      <c r="AT28" s="536"/>
      <c r="AU28" s="536"/>
      <c r="AV28" s="536"/>
      <c r="AW28" s="536"/>
      <c r="AX28" s="1022"/>
      <c r="AY28" s="536"/>
      <c r="AZ28" s="954"/>
      <c r="BA28" s="536"/>
      <c r="BB28" s="1025"/>
      <c r="BC28" s="1025"/>
      <c r="BD28" s="1025"/>
      <c r="BE28" s="1025"/>
      <c r="BF28" s="554"/>
      <c r="BG28" s="554"/>
      <c r="BH28" s="554"/>
      <c r="BI28" s="554"/>
      <c r="BJ28" s="554"/>
      <c r="BK28" s="554"/>
      <c r="BL28" s="554"/>
      <c r="BM28" s="554"/>
      <c r="BN28" s="554"/>
      <c r="BO28" s="554"/>
      <c r="BP28" s="554"/>
      <c r="BQ28" s="554"/>
      <c r="BR28" s="554"/>
      <c r="BS28" s="554"/>
      <c r="BT28" s="554"/>
      <c r="BU28" s="536"/>
    </row>
    <row r="29" ht="21.0" customHeight="1">
      <c r="A29" s="1023"/>
      <c r="B29" s="955"/>
      <c r="C29" s="482" t="b">
        <v>0</v>
      </c>
      <c r="D29" s="536" t="s">
        <v>650</v>
      </c>
      <c r="E29" s="536"/>
      <c r="F29" s="536"/>
      <c r="G29" s="536"/>
      <c r="H29" s="536"/>
      <c r="I29" s="536"/>
      <c r="J29" s="536"/>
      <c r="K29" s="536"/>
      <c r="L29" s="536"/>
      <c r="M29" s="536"/>
      <c r="N29" s="959"/>
      <c r="O29" s="536"/>
      <c r="P29" s="536"/>
      <c r="Q29" s="536"/>
      <c r="R29" s="536"/>
      <c r="S29" s="536"/>
      <c r="T29" s="536"/>
      <c r="U29" s="536"/>
      <c r="V29" s="536"/>
      <c r="W29" s="536"/>
      <c r="X29" s="536"/>
      <c r="Y29" s="536"/>
      <c r="Z29" s="536"/>
      <c r="AA29" s="536"/>
      <c r="AB29" s="959"/>
      <c r="AC29" s="479" t="b">
        <v>0</v>
      </c>
      <c r="AD29" s="536" t="s">
        <v>872</v>
      </c>
      <c r="AE29" s="536"/>
      <c r="AF29" s="536"/>
      <c r="AG29" s="536"/>
      <c r="AH29" s="536"/>
      <c r="AI29" s="536"/>
      <c r="AJ29" s="960"/>
      <c r="AK29" s="952"/>
      <c r="AL29" s="536" t="s">
        <v>617</v>
      </c>
      <c r="AM29" s="536"/>
      <c r="AN29" s="536"/>
      <c r="AO29" s="536"/>
      <c r="AP29" s="536"/>
      <c r="AQ29" s="536"/>
      <c r="AR29" s="536"/>
      <c r="AS29" s="536"/>
      <c r="AT29" s="536"/>
      <c r="AU29" s="536"/>
      <c r="AV29" s="536"/>
      <c r="AW29" s="536"/>
      <c r="AX29" s="1022"/>
      <c r="AY29" s="536"/>
      <c r="AZ29" s="954"/>
      <c r="BA29" s="536"/>
      <c r="BB29" s="1025"/>
      <c r="BC29" s="1025"/>
      <c r="BD29" s="1025"/>
      <c r="BE29" s="1025"/>
      <c r="BF29" s="554"/>
      <c r="BG29" s="554"/>
      <c r="BH29" s="554"/>
      <c r="BI29" s="554"/>
      <c r="BJ29" s="554"/>
      <c r="BK29" s="554"/>
      <c r="BL29" s="554"/>
      <c r="BM29" s="554"/>
      <c r="BN29" s="554"/>
      <c r="BO29" s="554"/>
      <c r="BP29" s="554"/>
      <c r="BQ29" s="554"/>
      <c r="BR29" s="554"/>
      <c r="BS29" s="554"/>
      <c r="BT29" s="554"/>
      <c r="BU29" s="536"/>
    </row>
    <row r="30" ht="21.0" customHeight="1">
      <c r="A30" s="1023"/>
      <c r="B30" s="482" t="b">
        <v>0</v>
      </c>
      <c r="C30" s="1201" t="s">
        <v>871</v>
      </c>
      <c r="D30" s="969"/>
      <c r="E30" s="969"/>
      <c r="F30" s="969"/>
      <c r="G30" s="969"/>
      <c r="H30" s="969"/>
      <c r="I30" s="1202"/>
      <c r="J30" s="969"/>
      <c r="K30" s="536"/>
      <c r="L30" s="536"/>
      <c r="M30" s="536"/>
      <c r="N30" s="959"/>
      <c r="O30" s="1146"/>
      <c r="P30" s="1146"/>
      <c r="Q30" s="1146"/>
      <c r="R30" s="1146"/>
      <c r="S30" s="1146"/>
      <c r="T30" s="1146"/>
      <c r="U30" s="1146"/>
      <c r="V30" s="1146"/>
      <c r="W30" s="1146"/>
      <c r="X30" s="1146"/>
      <c r="Y30" s="1146"/>
      <c r="Z30" s="536"/>
      <c r="AA30" s="536"/>
      <c r="AB30" s="959"/>
      <c r="AC30" s="536"/>
      <c r="AD30" s="536"/>
      <c r="AE30" s="536"/>
      <c r="AF30" s="536"/>
      <c r="AG30" s="536"/>
      <c r="AH30" s="536"/>
      <c r="AI30" s="536"/>
      <c r="AJ30" s="960"/>
      <c r="AK30" s="952"/>
      <c r="AL30" s="1038"/>
      <c r="AM30" s="1030"/>
      <c r="AX30" s="1022"/>
      <c r="AY30" s="536"/>
      <c r="AZ30" s="954"/>
      <c r="BA30" s="536"/>
      <c r="BB30" s="1025"/>
      <c r="BC30" s="1025"/>
      <c r="BD30" s="1025"/>
      <c r="BE30" s="1025"/>
      <c r="BF30" s="554"/>
      <c r="BG30" s="554"/>
      <c r="BH30" s="554"/>
      <c r="BI30" s="554"/>
      <c r="BJ30" s="554"/>
      <c r="BK30" s="554"/>
      <c r="BL30" s="554"/>
      <c r="BM30" s="554"/>
      <c r="BN30" s="554"/>
      <c r="BO30" s="554"/>
      <c r="BP30" s="554"/>
      <c r="BQ30" s="554"/>
      <c r="BR30" s="554"/>
      <c r="BS30" s="554"/>
      <c r="BT30" s="554"/>
      <c r="BU30" s="536"/>
    </row>
    <row r="31" ht="21.0" customHeight="1">
      <c r="A31" s="1023"/>
      <c r="B31" s="482" t="b">
        <v>0</v>
      </c>
      <c r="C31" s="536" t="s">
        <v>672</v>
      </c>
      <c r="D31" s="536"/>
      <c r="E31" s="536"/>
      <c r="F31" s="536"/>
      <c r="G31" s="536"/>
      <c r="H31" s="536"/>
      <c r="I31" s="536"/>
      <c r="J31" s="536"/>
      <c r="K31" s="536"/>
      <c r="L31" s="536"/>
      <c r="M31" s="536"/>
      <c r="N31" s="959"/>
      <c r="O31" s="536"/>
      <c r="P31" s="536"/>
      <c r="Q31" s="536"/>
      <c r="R31" s="536"/>
      <c r="S31" s="536"/>
      <c r="T31" s="536"/>
      <c r="U31" s="536"/>
      <c r="V31" s="536"/>
      <c r="W31" s="536"/>
      <c r="X31" s="536"/>
      <c r="Y31" s="536"/>
      <c r="Z31" s="536"/>
      <c r="AA31" s="536"/>
      <c r="AB31" s="959"/>
      <c r="AC31" s="536"/>
      <c r="AD31" s="536"/>
      <c r="AE31" s="536"/>
      <c r="AF31" s="536"/>
      <c r="AG31" s="536"/>
      <c r="AH31" s="536"/>
      <c r="AI31" s="536"/>
      <c r="AJ31" s="960"/>
      <c r="AK31" s="952"/>
      <c r="AL31" s="1038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022"/>
      <c r="AY31" s="536"/>
      <c r="AZ31" s="954"/>
      <c r="BA31" s="536"/>
      <c r="BB31" s="1025"/>
      <c r="BC31" s="1025"/>
      <c r="BD31" s="1025"/>
      <c r="BE31" s="1025"/>
      <c r="BF31" s="554"/>
      <c r="BG31" s="554"/>
      <c r="BH31" s="554"/>
      <c r="BI31" s="554"/>
      <c r="BJ31" s="554"/>
      <c r="BK31" s="554"/>
      <c r="BL31" s="554"/>
      <c r="BM31" s="554"/>
      <c r="BN31" s="554"/>
      <c r="BO31" s="554"/>
      <c r="BP31" s="554"/>
      <c r="BQ31" s="554"/>
      <c r="BR31" s="554"/>
      <c r="BS31" s="554"/>
      <c r="BT31" s="554"/>
      <c r="BU31" s="536"/>
    </row>
    <row r="32" ht="21.0" customHeight="1">
      <c r="A32" s="1023"/>
      <c r="B32" s="482" t="b">
        <v>0</v>
      </c>
      <c r="C32" s="536" t="s">
        <v>661</v>
      </c>
      <c r="D32" s="536"/>
      <c r="E32" s="536"/>
      <c r="F32" s="536"/>
      <c r="G32" s="536" t="s">
        <v>662</v>
      </c>
      <c r="H32" s="536"/>
      <c r="I32" s="536"/>
      <c r="J32" s="536"/>
      <c r="K32" s="536"/>
      <c r="L32" s="536"/>
      <c r="M32" s="536"/>
      <c r="N32" s="959"/>
      <c r="O32" s="536"/>
      <c r="P32" s="536"/>
      <c r="Q32" s="536"/>
      <c r="R32" s="536"/>
      <c r="S32" s="536"/>
      <c r="T32" s="536"/>
      <c r="U32" s="536"/>
      <c r="V32" s="536"/>
      <c r="W32" s="536"/>
      <c r="X32" s="536"/>
      <c r="Y32" s="536"/>
      <c r="Z32" s="536"/>
      <c r="AA32" s="536"/>
      <c r="AB32" s="1048" t="s">
        <v>247</v>
      </c>
      <c r="AC32" s="536"/>
      <c r="AD32" s="536"/>
      <c r="AE32" s="536"/>
      <c r="AF32" s="536"/>
      <c r="AG32" s="536"/>
      <c r="AH32" s="536"/>
      <c r="AI32" s="536"/>
      <c r="AJ32" s="960"/>
      <c r="AK32" s="952"/>
      <c r="AL32" s="1038"/>
      <c r="AM32" s="536"/>
      <c r="AN32" s="536"/>
      <c r="AO32" s="536"/>
      <c r="AP32" s="536"/>
      <c r="AQ32" s="536"/>
      <c r="AR32" s="536"/>
      <c r="AS32" s="536"/>
      <c r="AT32" s="536"/>
      <c r="AU32" s="536"/>
      <c r="AV32" s="536"/>
      <c r="AW32" s="536"/>
      <c r="AX32" s="1022"/>
      <c r="AY32" s="536"/>
      <c r="AZ32" s="954"/>
      <c r="BA32" s="554"/>
      <c r="BB32" s="554"/>
      <c r="BC32" s="554"/>
      <c r="BD32" s="554"/>
      <c r="BE32" s="554"/>
      <c r="BF32" s="554"/>
      <c r="BG32" s="554"/>
      <c r="BH32" s="554"/>
      <c r="BI32" s="554"/>
      <c r="BJ32" s="554"/>
      <c r="BK32" s="554"/>
      <c r="BL32" s="554"/>
      <c r="BM32" s="554"/>
      <c r="BN32" s="554"/>
      <c r="BO32" s="554"/>
      <c r="BP32" s="554"/>
      <c r="BQ32" s="554"/>
      <c r="BR32" s="554"/>
      <c r="BS32" s="554"/>
      <c r="BT32" s="554"/>
      <c r="BU32" s="536"/>
    </row>
    <row r="33" ht="21.0" customHeight="1">
      <c r="A33" s="1023"/>
      <c r="B33" s="482" t="b">
        <v>0</v>
      </c>
      <c r="C33" s="536" t="s">
        <v>674</v>
      </c>
      <c r="D33" s="536"/>
      <c r="E33" s="536"/>
      <c r="F33" s="536"/>
      <c r="G33" s="536"/>
      <c r="H33" s="536"/>
      <c r="I33" s="536"/>
      <c r="J33" s="536"/>
      <c r="K33" s="536"/>
      <c r="L33" s="536"/>
      <c r="M33" s="536"/>
      <c r="N33" s="959" t="s">
        <v>676</v>
      </c>
      <c r="O33" s="536"/>
      <c r="P33" s="482" t="b">
        <v>0</v>
      </c>
      <c r="Q33" s="536" t="s">
        <v>620</v>
      </c>
      <c r="R33" s="536"/>
      <c r="S33" s="955" t="s">
        <v>569</v>
      </c>
      <c r="T33" s="536" t="s">
        <v>678</v>
      </c>
      <c r="U33" s="536"/>
      <c r="V33" s="536"/>
      <c r="W33" s="536"/>
      <c r="X33" s="536"/>
      <c r="Y33" s="536"/>
      <c r="Z33" s="536"/>
      <c r="AA33" s="536"/>
      <c r="AB33" s="959"/>
      <c r="AC33" s="536"/>
      <c r="AD33" s="536"/>
      <c r="AE33" s="536"/>
      <c r="AF33" s="536"/>
      <c r="AG33" s="536"/>
      <c r="AH33" s="536"/>
      <c r="AI33" s="536"/>
      <c r="AJ33" s="960"/>
      <c r="AK33" s="952"/>
      <c r="AL33" s="1038" t="s">
        <v>680</v>
      </c>
      <c r="AM33" s="536"/>
      <c r="AN33" s="536"/>
      <c r="AO33" s="536"/>
      <c r="AP33" s="536"/>
      <c r="AQ33" s="536"/>
      <c r="AR33" s="536"/>
      <c r="AS33" s="536"/>
      <c r="AT33" s="536"/>
      <c r="AU33" s="536"/>
      <c r="AV33" s="536"/>
      <c r="AW33" s="536"/>
      <c r="AX33" s="1022"/>
      <c r="AY33" s="536"/>
      <c r="AZ33" s="954"/>
      <c r="BA33" s="554"/>
      <c r="BB33" s="554"/>
      <c r="BC33" s="554"/>
      <c r="BD33" s="554"/>
      <c r="BE33" s="554"/>
      <c r="BF33" s="554"/>
      <c r="BG33" s="554"/>
      <c r="BH33" s="554"/>
      <c r="BI33" s="554"/>
      <c r="BJ33" s="554"/>
      <c r="BK33" s="554"/>
      <c r="BL33" s="554"/>
      <c r="BM33" s="554"/>
      <c r="BN33" s="554"/>
      <c r="BO33" s="554"/>
      <c r="BP33" s="554"/>
      <c r="BQ33" s="554"/>
      <c r="BR33" s="554"/>
      <c r="BS33" s="554"/>
      <c r="BT33" s="554"/>
      <c r="BU33" s="536"/>
    </row>
    <row r="34" ht="21.0" customHeight="1">
      <c r="A34" s="1023"/>
      <c r="B34" s="536"/>
      <c r="C34" s="536"/>
      <c r="D34" s="1049"/>
      <c r="E34" s="1049"/>
      <c r="F34" s="1050" t="s">
        <v>681</v>
      </c>
      <c r="G34" s="1049"/>
      <c r="H34" s="1049"/>
      <c r="I34" s="1049"/>
      <c r="J34" s="1049"/>
      <c r="K34" s="536"/>
      <c r="L34" s="536"/>
      <c r="M34" s="536"/>
      <c r="N34" s="959" t="s">
        <v>683</v>
      </c>
      <c r="O34" s="536"/>
      <c r="P34" s="482" t="b">
        <v>0</v>
      </c>
      <c r="Q34" s="536" t="s">
        <v>620</v>
      </c>
      <c r="R34" s="536"/>
      <c r="S34" s="955" t="s">
        <v>569</v>
      </c>
      <c r="T34" s="536" t="s">
        <v>678</v>
      </c>
      <c r="U34" s="536"/>
      <c r="V34" s="990" t="s">
        <v>794</v>
      </c>
      <c r="W34" s="536"/>
      <c r="X34" s="536"/>
      <c r="Y34" s="536"/>
      <c r="Z34" s="536"/>
      <c r="AA34" s="536"/>
      <c r="AB34" s="959"/>
      <c r="AC34" s="479" t="b">
        <v>0</v>
      </c>
      <c r="AD34" s="536" t="s">
        <v>684</v>
      </c>
      <c r="AE34" s="536"/>
      <c r="AF34" s="479" t="b">
        <v>0</v>
      </c>
      <c r="AG34" s="536" t="s">
        <v>685</v>
      </c>
      <c r="AH34" s="536"/>
      <c r="AI34" s="536"/>
      <c r="AJ34" s="960"/>
      <c r="AK34" s="952"/>
      <c r="AL34" s="1038"/>
      <c r="AM34" s="536"/>
      <c r="AN34" s="536"/>
      <c r="AO34" s="536"/>
      <c r="AP34" s="536"/>
      <c r="AQ34" s="536"/>
      <c r="AR34" s="536"/>
      <c r="AS34" s="536"/>
      <c r="AT34" s="536"/>
      <c r="AU34" s="536"/>
      <c r="AV34" s="536"/>
      <c r="AW34" s="536"/>
      <c r="AX34" s="1022"/>
      <c r="AY34" s="536"/>
      <c r="AZ34" s="954"/>
      <c r="BA34" s="554"/>
      <c r="BB34" s="554"/>
      <c r="BC34" s="554"/>
      <c r="BD34" s="554"/>
      <c r="BE34" s="554"/>
      <c r="BF34" s="554"/>
      <c r="BG34" s="554"/>
      <c r="BH34" s="554"/>
      <c r="BI34" s="554"/>
      <c r="BJ34" s="554"/>
      <c r="BK34" s="554"/>
      <c r="BL34" s="554"/>
      <c r="BM34" s="554"/>
      <c r="BN34" s="554"/>
      <c r="BO34" s="554"/>
      <c r="BP34" s="554"/>
      <c r="BQ34" s="554"/>
      <c r="BR34" s="554"/>
      <c r="BS34" s="554"/>
      <c r="BT34" s="554"/>
      <c r="BU34" s="536"/>
    </row>
    <row r="35" ht="21.0" customHeight="1">
      <c r="A35" s="1023"/>
      <c r="B35" s="482" t="b">
        <v>0</v>
      </c>
      <c r="C35" s="536" t="s">
        <v>687</v>
      </c>
      <c r="D35" s="536"/>
      <c r="E35" s="536"/>
      <c r="F35" s="536"/>
      <c r="G35" s="536"/>
      <c r="H35" s="536"/>
      <c r="I35" s="955"/>
      <c r="J35" s="536"/>
      <c r="K35" s="536"/>
      <c r="L35" s="536"/>
      <c r="M35" s="536"/>
      <c r="N35" s="959" t="s">
        <v>689</v>
      </c>
      <c r="O35" s="536"/>
      <c r="P35" s="482" t="b">
        <v>0</v>
      </c>
      <c r="Q35" s="536" t="s">
        <v>620</v>
      </c>
      <c r="R35" s="536"/>
      <c r="S35" s="955" t="s">
        <v>569</v>
      </c>
      <c r="T35" s="536" t="s">
        <v>678</v>
      </c>
      <c r="U35" s="536"/>
      <c r="V35" s="536"/>
      <c r="W35" s="536"/>
      <c r="X35" s="536"/>
      <c r="Y35" s="536"/>
      <c r="Z35" s="536"/>
      <c r="AA35" s="536"/>
      <c r="AB35" s="959"/>
      <c r="AC35" s="536"/>
      <c r="AD35" s="536"/>
      <c r="AE35" s="536"/>
      <c r="AF35" s="536"/>
      <c r="AG35" s="536"/>
      <c r="AH35" s="536"/>
      <c r="AI35" s="536"/>
      <c r="AJ35" s="960"/>
      <c r="AK35" s="952"/>
      <c r="AL35" s="964" t="b">
        <v>0</v>
      </c>
      <c r="AM35" s="536"/>
      <c r="AN35" s="536"/>
      <c r="AO35" s="536"/>
      <c r="AP35" s="536"/>
      <c r="AQ35" s="536"/>
      <c r="AR35" s="536"/>
      <c r="AS35" s="536"/>
      <c r="AT35" s="536"/>
      <c r="AU35" s="536"/>
      <c r="AV35" s="536"/>
      <c r="AW35" s="536"/>
      <c r="AX35" s="1022"/>
      <c r="AY35" s="536"/>
      <c r="AZ35" s="954"/>
      <c r="BA35" s="554"/>
      <c r="BB35" s="554"/>
      <c r="BC35" s="554"/>
      <c r="BD35" s="554"/>
      <c r="BE35" s="554"/>
      <c r="BF35" s="554"/>
      <c r="BG35" s="554"/>
      <c r="BH35" s="554"/>
      <c r="BI35" s="554"/>
      <c r="BJ35" s="554"/>
      <c r="BK35" s="554"/>
      <c r="BL35" s="554"/>
      <c r="BM35" s="554"/>
      <c r="BN35" s="554"/>
      <c r="BO35" s="554"/>
      <c r="BP35" s="554"/>
      <c r="BQ35" s="554"/>
      <c r="BR35" s="554"/>
      <c r="BS35" s="554"/>
      <c r="BT35" s="554"/>
      <c r="BU35" s="536"/>
    </row>
    <row r="36" ht="21.0" customHeight="1">
      <c r="A36" s="1023"/>
      <c r="B36" s="482" t="b">
        <v>0</v>
      </c>
      <c r="C36" s="536" t="s">
        <v>873</v>
      </c>
      <c r="D36" s="536"/>
      <c r="E36" s="955"/>
      <c r="F36" s="536"/>
      <c r="G36" s="536"/>
      <c r="H36" s="536"/>
      <c r="I36" s="955"/>
      <c r="J36" s="536"/>
      <c r="K36" s="536"/>
      <c r="L36" s="536"/>
      <c r="M36" s="536"/>
      <c r="N36" s="959" t="s">
        <v>801</v>
      </c>
      <c r="O36" s="536"/>
      <c r="P36" s="482" t="b">
        <v>0</v>
      </c>
      <c r="Q36" s="536"/>
      <c r="R36" s="536"/>
      <c r="S36" s="536"/>
      <c r="T36" s="536"/>
      <c r="U36" s="536"/>
      <c r="V36" s="536"/>
      <c r="W36" s="536"/>
      <c r="X36" s="536"/>
      <c r="Y36" s="536"/>
      <c r="Z36" s="536"/>
      <c r="AA36" s="536"/>
      <c r="AB36" s="959"/>
      <c r="AC36" s="479" t="b">
        <v>0</v>
      </c>
      <c r="AD36" s="536" t="s">
        <v>694</v>
      </c>
      <c r="AE36" s="536"/>
      <c r="AF36" s="536"/>
      <c r="AG36" s="536"/>
      <c r="AH36" s="536"/>
      <c r="AI36" s="536"/>
      <c r="AJ36" s="960"/>
      <c r="AK36" s="952"/>
      <c r="AL36" s="959"/>
      <c r="AM36" s="536"/>
      <c r="AN36" s="536"/>
      <c r="AO36" s="536"/>
      <c r="AP36" s="536"/>
      <c r="AQ36" s="536"/>
      <c r="AR36" s="536"/>
      <c r="AS36" s="536"/>
      <c r="AT36" s="536"/>
      <c r="AU36" s="536"/>
      <c r="AV36" s="536"/>
      <c r="AW36" s="536"/>
      <c r="AX36" s="1022"/>
      <c r="AY36" s="536"/>
      <c r="AZ36" s="954"/>
      <c r="BA36" s="554"/>
      <c r="BB36" s="554"/>
      <c r="BC36" s="554"/>
      <c r="BD36" s="554"/>
      <c r="BE36" s="554"/>
      <c r="BF36" s="554"/>
      <c r="BG36" s="554"/>
      <c r="BH36" s="554"/>
      <c r="BI36" s="554"/>
      <c r="BJ36" s="554"/>
      <c r="BK36" s="554"/>
      <c r="BL36" s="554"/>
      <c r="BM36" s="554"/>
      <c r="BN36" s="554"/>
      <c r="BO36" s="554"/>
      <c r="BP36" s="554"/>
      <c r="BQ36" s="554"/>
      <c r="BR36" s="554"/>
      <c r="BS36" s="554"/>
      <c r="BT36" s="554"/>
      <c r="BU36" s="536"/>
    </row>
    <row r="37" ht="21.0" customHeight="1">
      <c r="A37" s="1023"/>
      <c r="B37" s="482" t="b">
        <v>0</v>
      </c>
      <c r="C37" s="536" t="s">
        <v>697</v>
      </c>
      <c r="D37" s="479"/>
      <c r="E37" s="482"/>
      <c r="F37" s="479"/>
      <c r="G37" s="479"/>
      <c r="H37" s="479"/>
      <c r="I37" s="482"/>
      <c r="J37" s="479"/>
      <c r="K37" s="479"/>
      <c r="L37" s="479"/>
      <c r="M37" s="479"/>
      <c r="N37" s="957"/>
      <c r="O37" s="479"/>
      <c r="P37" s="479"/>
      <c r="Q37" s="479"/>
      <c r="R37" s="479"/>
      <c r="S37" s="479"/>
      <c r="T37" s="479"/>
      <c r="U37" s="479"/>
      <c r="V37" s="479"/>
      <c r="W37" s="479"/>
      <c r="X37" s="479"/>
      <c r="Y37" s="479"/>
      <c r="Z37" s="479"/>
      <c r="AA37" s="479"/>
      <c r="AB37" s="959"/>
      <c r="AC37" s="536"/>
      <c r="AD37" s="536"/>
      <c r="AE37" s="536"/>
      <c r="AF37" s="536"/>
      <c r="AG37" s="536"/>
      <c r="AH37" s="536"/>
      <c r="AI37" s="479"/>
      <c r="AJ37" s="1056"/>
      <c r="AK37" s="952"/>
      <c r="AL37" s="964" t="b">
        <v>0</v>
      </c>
      <c r="AM37" s="479"/>
      <c r="AN37" s="479"/>
      <c r="AO37" s="479"/>
      <c r="AP37" s="479"/>
      <c r="AQ37" s="479"/>
      <c r="AR37" s="479"/>
      <c r="AS37" s="479"/>
      <c r="AT37" s="479"/>
      <c r="AU37" s="479"/>
      <c r="AV37" s="479"/>
      <c r="AW37" s="479"/>
      <c r="AX37" s="1057"/>
      <c r="AY37" s="479"/>
      <c r="AZ37" s="954"/>
      <c r="BA37" s="554"/>
      <c r="BB37" s="554"/>
      <c r="BC37" s="554"/>
      <c r="BD37" s="554"/>
      <c r="BE37" s="554"/>
      <c r="BF37" s="554"/>
      <c r="BG37" s="554"/>
      <c r="BH37" s="554"/>
      <c r="BI37" s="554"/>
      <c r="BJ37" s="554"/>
      <c r="BK37" s="554"/>
      <c r="BL37" s="554"/>
      <c r="BM37" s="554"/>
      <c r="BN37" s="554"/>
      <c r="BO37" s="554"/>
      <c r="BP37" s="554"/>
      <c r="BQ37" s="554"/>
      <c r="BR37" s="554"/>
      <c r="BS37" s="554"/>
      <c r="BT37" s="554"/>
      <c r="BU37" s="479"/>
    </row>
    <row r="38" ht="21.0" customHeight="1">
      <c r="A38" s="1023"/>
      <c r="B38" s="482"/>
      <c r="C38" s="1058" t="s">
        <v>702</v>
      </c>
      <c r="G38" s="479"/>
      <c r="H38" s="479"/>
      <c r="I38" s="1058" t="s">
        <v>704</v>
      </c>
      <c r="M38" s="479"/>
      <c r="N38" s="964" t="b">
        <v>0</v>
      </c>
      <c r="O38" s="536" t="s">
        <v>705</v>
      </c>
      <c r="P38" s="479"/>
      <c r="Q38" s="479"/>
      <c r="R38" s="479"/>
      <c r="S38" s="479"/>
      <c r="T38" s="479"/>
      <c r="U38" s="479"/>
      <c r="V38" s="479"/>
      <c r="W38" s="479"/>
      <c r="X38" s="479"/>
      <c r="Y38" s="479"/>
      <c r="Z38" s="479"/>
      <c r="AA38" s="479"/>
      <c r="AB38" s="957"/>
      <c r="AC38" s="479"/>
      <c r="AD38" s="479"/>
      <c r="AE38" s="479"/>
      <c r="AF38" s="479"/>
      <c r="AG38" s="536"/>
      <c r="AH38" s="536"/>
      <c r="AI38" s="479"/>
      <c r="AJ38" s="1056"/>
      <c r="AK38" s="952"/>
      <c r="AL38" s="957"/>
      <c r="AM38" s="479"/>
      <c r="AN38" s="479"/>
      <c r="AO38" s="479"/>
      <c r="AP38" s="479"/>
      <c r="AQ38" s="479"/>
      <c r="AR38" s="479"/>
      <c r="AS38" s="479"/>
      <c r="AT38" s="479"/>
      <c r="AU38" s="479"/>
      <c r="AV38" s="479"/>
      <c r="AW38" s="479"/>
      <c r="AX38" s="1057"/>
      <c r="AY38" s="479"/>
      <c r="AZ38" s="954"/>
      <c r="BA38" s="554"/>
      <c r="BB38" s="554"/>
      <c r="BC38" s="554"/>
      <c r="BD38" s="554"/>
      <c r="BE38" s="554"/>
      <c r="BF38" s="554"/>
      <c r="BG38" s="554"/>
      <c r="BH38" s="554"/>
      <c r="BI38" s="554"/>
      <c r="BJ38" s="554"/>
      <c r="BK38" s="554"/>
      <c r="BL38" s="554"/>
      <c r="BM38" s="554"/>
      <c r="BN38" s="554"/>
      <c r="BO38" s="554"/>
      <c r="BP38" s="554"/>
      <c r="BQ38" s="554"/>
      <c r="BR38" s="554"/>
      <c r="BS38" s="554"/>
      <c r="BT38" s="554"/>
      <c r="BU38" s="479"/>
    </row>
    <row r="39" ht="21.0" customHeight="1">
      <c r="A39" s="1059"/>
      <c r="B39" s="482"/>
      <c r="G39" s="479"/>
      <c r="H39" s="479"/>
      <c r="M39" s="479"/>
      <c r="N39" s="1060"/>
      <c r="O39" s="1061"/>
      <c r="P39" s="1061"/>
      <c r="Q39" s="1061"/>
      <c r="R39" s="1061"/>
      <c r="S39" s="1061"/>
      <c r="T39" s="1061"/>
      <c r="U39" s="1061"/>
      <c r="V39" s="1061"/>
      <c r="W39" s="1061"/>
      <c r="X39" s="1061"/>
      <c r="Y39" s="1061"/>
      <c r="Z39" s="1061"/>
      <c r="AA39" s="1061"/>
      <c r="AB39" s="1060"/>
      <c r="AC39" s="1061"/>
      <c r="AD39" s="1061"/>
      <c r="AE39" s="1061"/>
      <c r="AF39" s="1061"/>
      <c r="AG39" s="1061"/>
      <c r="AH39" s="1061"/>
      <c r="AI39" s="1061"/>
      <c r="AJ39" s="1063"/>
      <c r="AK39" s="1064"/>
      <c r="AL39" s="1060"/>
      <c r="AM39" s="1061"/>
      <c r="AN39" s="1061"/>
      <c r="AO39" s="1061"/>
      <c r="AP39" s="1061"/>
      <c r="AQ39" s="1061"/>
      <c r="AR39" s="1061"/>
      <c r="AS39" s="1061"/>
      <c r="AT39" s="1061"/>
      <c r="AU39" s="1061"/>
      <c r="AV39" s="1061"/>
      <c r="AW39" s="1061"/>
      <c r="AX39" s="1065"/>
      <c r="AY39" s="479"/>
      <c r="AZ39" s="954"/>
      <c r="BA39" s="554"/>
      <c r="BB39" s="554"/>
      <c r="BC39" s="554"/>
      <c r="BD39" s="554"/>
      <c r="BE39" s="554"/>
      <c r="BF39" s="554"/>
      <c r="BG39" s="554"/>
      <c r="BH39" s="554"/>
      <c r="BI39" s="554"/>
      <c r="BJ39" s="554"/>
      <c r="BK39" s="554"/>
      <c r="BL39" s="554"/>
      <c r="BM39" s="554"/>
      <c r="BN39" s="554"/>
      <c r="BO39" s="554"/>
      <c r="BP39" s="554"/>
      <c r="BQ39" s="554"/>
      <c r="BR39" s="554"/>
      <c r="BS39" s="554"/>
      <c r="BT39" s="554"/>
      <c r="BU39" s="479"/>
    </row>
    <row r="40" ht="29.25" customHeight="1">
      <c r="A40" s="1066" t="s">
        <v>678</v>
      </c>
      <c r="B40" s="1067" t="s">
        <v>874</v>
      </c>
      <c r="C40" s="1068"/>
      <c r="D40" s="1068"/>
      <c r="E40" s="1068"/>
      <c r="F40" s="1068"/>
      <c r="G40" s="1068"/>
      <c r="H40" s="1068"/>
      <c r="I40" s="1068"/>
      <c r="J40" s="1068"/>
      <c r="K40" s="1068"/>
      <c r="L40" s="1068"/>
      <c r="M40" s="1069"/>
      <c r="N40" s="536"/>
      <c r="O40" s="536"/>
      <c r="P40" s="536"/>
      <c r="Q40" s="536"/>
      <c r="R40" s="536"/>
      <c r="S40" s="536"/>
      <c r="T40" s="536"/>
      <c r="U40" s="536"/>
      <c r="V40" s="536"/>
      <c r="W40" s="536"/>
      <c r="X40" s="536"/>
      <c r="Y40" s="536"/>
      <c r="Z40" s="536"/>
      <c r="AA40" s="536"/>
      <c r="AB40" s="536"/>
      <c r="AC40" s="536"/>
      <c r="AD40" s="536"/>
      <c r="AE40" s="536"/>
      <c r="AF40" s="536"/>
      <c r="AG40" s="536"/>
      <c r="AH40" s="536"/>
      <c r="AI40" s="536"/>
      <c r="AJ40" s="536"/>
      <c r="AK40" s="479"/>
      <c r="AL40" s="536"/>
      <c r="AM40" s="536"/>
      <c r="AN40" s="536"/>
      <c r="AO40" s="536"/>
      <c r="AP40" s="536"/>
      <c r="AQ40" s="536"/>
      <c r="AR40" s="536"/>
      <c r="AS40" s="536"/>
      <c r="AT40" s="536"/>
      <c r="AU40" s="536"/>
      <c r="AV40" s="536"/>
      <c r="AW40" s="536"/>
      <c r="AX40" s="536"/>
      <c r="AY40" s="479"/>
      <c r="AZ40" s="954"/>
      <c r="BA40" s="554"/>
      <c r="BB40" s="554"/>
      <c r="BC40" s="554"/>
      <c r="BD40" s="554"/>
      <c r="BE40" s="554"/>
      <c r="BF40" s="554"/>
      <c r="BG40" s="554"/>
      <c r="BH40" s="554"/>
      <c r="BI40" s="554"/>
      <c r="BJ40" s="554"/>
      <c r="BK40" s="554"/>
      <c r="BL40" s="554"/>
      <c r="BM40" s="554"/>
      <c r="BN40" s="554"/>
      <c r="BO40" s="554"/>
      <c r="BP40" s="554"/>
      <c r="BQ40" s="554"/>
      <c r="BR40" s="554"/>
      <c r="BS40" s="554"/>
      <c r="BT40" s="554"/>
      <c r="BU40" s="479"/>
    </row>
    <row r="41" ht="29.25" customHeight="1">
      <c r="A41" s="1071"/>
      <c r="B41" s="536" t="s">
        <v>711</v>
      </c>
      <c r="C41" s="536"/>
      <c r="D41" s="536"/>
      <c r="E41" s="536"/>
      <c r="F41" s="536"/>
      <c r="G41" s="536"/>
      <c r="H41" s="536" t="s">
        <v>712</v>
      </c>
      <c r="I41" s="479"/>
      <c r="J41" s="536"/>
      <c r="K41" s="536"/>
      <c r="L41" s="536"/>
      <c r="M41" s="1072"/>
      <c r="N41" s="1073" t="s">
        <v>713</v>
      </c>
      <c r="O41" s="1074"/>
      <c r="P41" s="1075"/>
      <c r="Q41" s="1075"/>
      <c r="R41" s="1075"/>
      <c r="S41" s="1075"/>
      <c r="T41" s="1075"/>
      <c r="U41" s="1075"/>
      <c r="V41" s="1075"/>
      <c r="W41" s="1075"/>
      <c r="X41" s="1075"/>
      <c r="Y41" s="1075"/>
      <c r="Z41" s="1075"/>
      <c r="AA41" s="1075"/>
      <c r="AB41" s="1075" t="s">
        <v>714</v>
      </c>
      <c r="AC41" s="1075"/>
      <c r="AD41" s="1075"/>
      <c r="AE41" s="1075"/>
      <c r="AF41" s="1075"/>
      <c r="AG41" s="1075"/>
      <c r="AH41" s="1075"/>
      <c r="AI41" s="1075"/>
      <c r="AJ41" s="1075"/>
      <c r="AK41" s="1077" t="s">
        <v>147</v>
      </c>
      <c r="AL41" s="1078" t="s">
        <v>715</v>
      </c>
      <c r="AM41" s="1075"/>
      <c r="AN41" s="1075"/>
      <c r="AO41" s="1075"/>
      <c r="AP41" s="1075"/>
      <c r="AQ41" s="1075"/>
      <c r="AR41" s="1075"/>
      <c r="AS41" s="1075" t="s">
        <v>717</v>
      </c>
      <c r="AT41" s="1075"/>
      <c r="AU41" s="1075"/>
      <c r="AV41" s="1075"/>
      <c r="AW41" s="1075"/>
      <c r="AX41" s="1079"/>
      <c r="AY41" s="479"/>
      <c r="AZ41" s="954"/>
      <c r="BA41" s="554"/>
      <c r="BB41" s="554"/>
      <c r="BC41" s="554"/>
      <c r="BD41" s="554"/>
      <c r="BE41" s="554"/>
      <c r="BF41" s="554"/>
      <c r="BG41" s="554"/>
      <c r="BH41" s="554"/>
      <c r="BI41" s="554"/>
      <c r="BJ41" s="554"/>
      <c r="BK41" s="554"/>
      <c r="BL41" s="554"/>
      <c r="BM41" s="554"/>
      <c r="BN41" s="554"/>
      <c r="BO41" s="554"/>
      <c r="BP41" s="554"/>
      <c r="BQ41" s="554"/>
      <c r="BR41" s="554"/>
      <c r="BS41" s="554"/>
      <c r="BT41" s="554"/>
      <c r="BU41" s="479"/>
    </row>
    <row r="42" ht="29.25" customHeight="1">
      <c r="A42" s="1071"/>
      <c r="B42" s="536" t="s">
        <v>549</v>
      </c>
      <c r="C42" s="536"/>
      <c r="D42" s="536"/>
      <c r="E42" s="536"/>
      <c r="F42" s="536"/>
      <c r="G42" s="536"/>
      <c r="H42" s="536"/>
      <c r="I42" s="536"/>
      <c r="J42" s="536"/>
      <c r="K42" s="536"/>
      <c r="L42" s="536"/>
      <c r="M42" s="1072"/>
      <c r="N42" s="1080" t="b">
        <v>0</v>
      </c>
      <c r="O42" s="1036" t="s">
        <v>718</v>
      </c>
      <c r="P42" s="1036"/>
      <c r="Q42" s="1036"/>
      <c r="R42" s="1036"/>
      <c r="S42" s="1036"/>
      <c r="T42" s="1036"/>
      <c r="U42" s="1036"/>
      <c r="V42" s="1036"/>
      <c r="W42" s="1036"/>
      <c r="X42" s="1036"/>
      <c r="Y42" s="1036"/>
      <c r="Z42" s="1036"/>
      <c r="AA42" s="1036"/>
      <c r="AB42" s="1080" t="b">
        <v>0</v>
      </c>
      <c r="AC42" s="1036" t="s">
        <v>719</v>
      </c>
      <c r="AD42" s="1036"/>
      <c r="AE42" s="1036"/>
      <c r="AF42" s="1036"/>
      <c r="AG42" s="1036"/>
      <c r="AH42" s="1036"/>
      <c r="AI42" s="1036"/>
      <c r="AJ42" s="1036"/>
      <c r="AK42" s="1081"/>
      <c r="AL42" s="1082" t="b">
        <v>0</v>
      </c>
      <c r="AM42" s="1036" t="s">
        <v>720</v>
      </c>
      <c r="AN42" s="1036"/>
      <c r="AO42" s="1036"/>
      <c r="AP42" s="1036"/>
      <c r="AQ42" s="1036"/>
      <c r="AR42" s="1036"/>
      <c r="AS42" s="1080" t="b">
        <v>0</v>
      </c>
      <c r="AT42" s="1036" t="s">
        <v>722</v>
      </c>
      <c r="AU42" s="1036"/>
      <c r="AV42" s="1036"/>
      <c r="AW42" s="1036"/>
      <c r="AX42" s="1083"/>
      <c r="AY42" s="479"/>
      <c r="AZ42" s="954"/>
      <c r="BA42" s="554"/>
      <c r="BB42" s="554"/>
      <c r="BC42" s="554"/>
      <c r="BD42" s="554"/>
      <c r="BE42" s="554"/>
      <c r="BF42" s="554"/>
      <c r="BG42" s="554"/>
      <c r="BH42" s="554"/>
      <c r="BI42" s="554"/>
      <c r="BJ42" s="554"/>
      <c r="BK42" s="554"/>
      <c r="BL42" s="554"/>
      <c r="BM42" s="554"/>
      <c r="BN42" s="554"/>
      <c r="BO42" s="554"/>
      <c r="BP42" s="554"/>
      <c r="BQ42" s="554"/>
      <c r="BR42" s="554"/>
      <c r="BS42" s="554"/>
      <c r="BT42" s="554"/>
      <c r="BU42" s="479"/>
    </row>
    <row r="43" ht="29.25" customHeight="1">
      <c r="A43" s="1084"/>
      <c r="B43" s="1085" t="s">
        <v>555</v>
      </c>
      <c r="C43" s="1085"/>
      <c r="D43" s="1085"/>
      <c r="E43" s="1085"/>
      <c r="F43" s="1085"/>
      <c r="G43" s="1085"/>
      <c r="H43" s="1085"/>
      <c r="I43" s="1085" t="s">
        <v>723</v>
      </c>
      <c r="J43" s="1085"/>
      <c r="K43" s="1085"/>
      <c r="L43" s="1085"/>
      <c r="M43" s="1086"/>
      <c r="N43" s="536"/>
      <c r="O43" s="536"/>
      <c r="P43" s="536"/>
      <c r="Q43" s="536"/>
      <c r="R43" s="536"/>
      <c r="S43" s="536"/>
      <c r="T43" s="536"/>
      <c r="U43" s="536"/>
      <c r="V43" s="536"/>
      <c r="W43" s="536"/>
      <c r="X43" s="536"/>
      <c r="Y43" s="536"/>
      <c r="Z43" s="536"/>
      <c r="AA43" s="536"/>
      <c r="AB43" s="1080" t="b">
        <v>0</v>
      </c>
      <c r="AC43" s="536" t="s">
        <v>726</v>
      </c>
      <c r="AD43" s="536"/>
      <c r="AE43" s="536"/>
      <c r="AF43" s="536"/>
      <c r="AG43" s="536"/>
      <c r="AH43" s="536"/>
      <c r="AI43" s="536"/>
      <c r="AJ43" s="536"/>
      <c r="AK43" s="479"/>
      <c r="AL43" s="536"/>
      <c r="AM43" s="536"/>
      <c r="AN43" s="536"/>
      <c r="AO43" s="536"/>
      <c r="AP43" s="536"/>
      <c r="AQ43" s="536"/>
      <c r="AR43" s="536"/>
      <c r="AS43" s="536"/>
      <c r="AT43" s="536"/>
      <c r="AU43" s="536"/>
      <c r="AV43" s="536"/>
      <c r="AW43" s="536"/>
      <c r="AX43" s="536"/>
      <c r="AY43" s="479"/>
      <c r="AZ43" s="954"/>
      <c r="BA43" s="554"/>
      <c r="BB43" s="554"/>
      <c r="BC43" s="554"/>
      <c r="BD43" s="554"/>
      <c r="BE43" s="554"/>
      <c r="BF43" s="554"/>
      <c r="BG43" s="554"/>
      <c r="BH43" s="554"/>
      <c r="BI43" s="554"/>
      <c r="BJ43" s="554"/>
      <c r="BK43" s="554"/>
      <c r="BL43" s="554"/>
      <c r="BM43" s="554"/>
      <c r="BN43" s="554"/>
      <c r="BO43" s="554"/>
      <c r="BP43" s="554"/>
      <c r="BQ43" s="554"/>
      <c r="BR43" s="554"/>
      <c r="BS43" s="554"/>
      <c r="BT43" s="554"/>
      <c r="BU43" s="479"/>
    </row>
    <row r="44" ht="33.0" customHeight="1">
      <c r="A44" s="1088" t="s">
        <v>727</v>
      </c>
      <c r="B44" s="1089"/>
      <c r="C44" s="1090"/>
      <c r="D44" s="1090"/>
      <c r="E44" s="1090"/>
      <c r="F44" s="1090"/>
      <c r="G44" s="1090"/>
      <c r="H44" s="1090"/>
      <c r="I44" s="1090"/>
      <c r="J44" s="1090"/>
      <c r="K44" s="1090"/>
      <c r="L44" s="1090"/>
      <c r="M44" s="1090"/>
      <c r="N44" s="1092" t="s">
        <v>669</v>
      </c>
      <c r="O44" s="1093"/>
      <c r="P44" s="1093"/>
      <c r="Q44" s="1093"/>
      <c r="R44" s="1093"/>
      <c r="S44" s="1093"/>
      <c r="T44" s="1093"/>
      <c r="U44" s="1093"/>
      <c r="V44" s="1093"/>
      <c r="W44" s="1093"/>
      <c r="X44" s="1093"/>
      <c r="Y44" s="1093"/>
      <c r="Z44" s="1093"/>
      <c r="AA44" s="1093"/>
      <c r="AB44" s="1093" t="s">
        <v>731</v>
      </c>
      <c r="AC44" s="1093"/>
      <c r="AD44" s="1093"/>
      <c r="AE44" s="1093"/>
      <c r="AF44" s="1093"/>
      <c r="AG44" s="1093"/>
      <c r="AH44" s="1093"/>
      <c r="AI44" s="1093"/>
      <c r="AJ44" s="1093"/>
      <c r="AK44" s="1094" t="s">
        <v>733</v>
      </c>
      <c r="AL44" s="1093"/>
      <c r="AM44" s="1093"/>
      <c r="AN44" s="1093"/>
      <c r="AO44" s="1093"/>
      <c r="AP44" s="1093"/>
      <c r="AQ44" s="1093"/>
      <c r="AR44" s="1093"/>
      <c r="AS44" s="1093"/>
      <c r="AT44" s="1093"/>
      <c r="AU44" s="1093"/>
      <c r="AV44" s="1093"/>
      <c r="AW44" s="1093"/>
      <c r="AX44" s="1079"/>
      <c r="AY44" s="536"/>
      <c r="AZ44" s="954"/>
      <c r="BA44" s="554"/>
      <c r="BB44" s="554"/>
      <c r="BC44" s="554"/>
      <c r="BD44" s="554"/>
      <c r="BE44" s="554"/>
      <c r="BF44" s="554"/>
      <c r="BG44" s="554"/>
      <c r="BH44" s="554"/>
      <c r="BI44" s="554"/>
      <c r="BJ44" s="554"/>
      <c r="BK44" s="554"/>
      <c r="BL44" s="554"/>
      <c r="BM44" s="554"/>
      <c r="BN44" s="554"/>
      <c r="BO44" s="554"/>
      <c r="BP44" s="554"/>
      <c r="BQ44" s="554"/>
      <c r="BR44" s="554"/>
      <c r="BS44" s="554"/>
      <c r="BT44" s="554"/>
      <c r="BU44" s="536"/>
    </row>
    <row r="45" ht="18.0" customHeight="1">
      <c r="A45" s="1095" t="s">
        <v>733</v>
      </c>
      <c r="B45" s="482"/>
      <c r="C45" s="479"/>
      <c r="D45" s="479"/>
      <c r="E45" s="479"/>
      <c r="F45" s="479"/>
      <c r="G45" s="479"/>
      <c r="H45" s="479"/>
      <c r="I45" s="479"/>
      <c r="J45" s="479"/>
      <c r="K45" s="479"/>
      <c r="L45" s="479"/>
      <c r="M45" s="479"/>
      <c r="N45" s="957"/>
      <c r="O45" s="479"/>
      <c r="P45" s="479"/>
      <c r="Q45" s="479"/>
      <c r="R45" s="479"/>
      <c r="S45" s="479"/>
      <c r="T45" s="479"/>
      <c r="U45" s="479"/>
      <c r="V45" s="479"/>
      <c r="W45" s="479"/>
      <c r="X45" s="479"/>
      <c r="Y45" s="479"/>
      <c r="Z45" s="479"/>
      <c r="AA45" s="1056"/>
      <c r="AB45" s="479"/>
      <c r="AC45" s="479"/>
      <c r="AD45" s="479"/>
      <c r="AE45" s="479"/>
      <c r="AF45" s="479"/>
      <c r="AG45" s="479"/>
      <c r="AH45" s="479"/>
      <c r="AI45" s="479"/>
      <c r="AJ45" s="479"/>
      <c r="AK45" s="952"/>
      <c r="AL45" s="479"/>
      <c r="AM45" s="479"/>
      <c r="AN45" s="479"/>
      <c r="AO45" s="479"/>
      <c r="AP45" s="479"/>
      <c r="AQ45" s="479"/>
      <c r="AR45" s="479"/>
      <c r="AS45" s="479"/>
      <c r="AT45" s="479"/>
      <c r="AU45" s="479"/>
      <c r="AV45" s="479"/>
      <c r="AW45" s="479"/>
      <c r="AX45" s="1057"/>
      <c r="AY45" s="479"/>
      <c r="AZ45" s="954"/>
      <c r="BA45" s="554"/>
      <c r="BB45" s="554"/>
      <c r="BC45" s="554"/>
      <c r="BD45" s="554"/>
      <c r="BE45" s="554"/>
      <c r="BF45" s="554"/>
      <c r="BG45" s="554"/>
      <c r="BH45" s="554"/>
      <c r="BI45" s="554"/>
      <c r="BJ45" s="554"/>
      <c r="BK45" s="554"/>
      <c r="BL45" s="554"/>
      <c r="BM45" s="554"/>
      <c r="BN45" s="554"/>
      <c r="BO45" s="554"/>
      <c r="BP45" s="554"/>
      <c r="BQ45" s="554"/>
      <c r="BR45" s="554"/>
      <c r="BS45" s="554"/>
      <c r="BT45" s="554"/>
      <c r="BU45" s="479"/>
    </row>
    <row r="46" ht="19.5" customHeight="1">
      <c r="A46" s="1023"/>
      <c r="B46" s="482" t="b">
        <v>0</v>
      </c>
      <c r="C46" s="536" t="s">
        <v>620</v>
      </c>
      <c r="D46" s="536"/>
      <c r="E46" s="536"/>
      <c r="F46" s="536"/>
      <c r="G46" s="1049"/>
      <c r="H46" s="1049"/>
      <c r="I46" s="1049"/>
      <c r="J46" s="1049"/>
      <c r="K46" s="1049"/>
      <c r="L46" s="1049"/>
      <c r="M46" s="536"/>
      <c r="N46" s="964" t="b">
        <v>0</v>
      </c>
      <c r="O46" s="536" t="s">
        <v>736</v>
      </c>
      <c r="P46" s="536"/>
      <c r="Q46" s="536"/>
      <c r="R46" s="536"/>
      <c r="S46" s="536"/>
      <c r="T46" s="536"/>
      <c r="U46" s="536"/>
      <c r="V46" s="536"/>
      <c r="W46" s="536"/>
      <c r="X46" s="479"/>
      <c r="Y46" s="479"/>
      <c r="Z46" s="479"/>
      <c r="AA46" s="1056"/>
      <c r="AB46" s="482"/>
      <c r="AC46" s="520" t="s">
        <v>669</v>
      </c>
      <c r="AD46" s="1096"/>
      <c r="AE46" s="1096"/>
      <c r="AF46" s="1096"/>
      <c r="AG46" s="1096"/>
      <c r="AH46" s="1096"/>
      <c r="AI46" s="1096"/>
      <c r="AJ46" s="1096"/>
      <c r="AK46" s="952"/>
      <c r="AL46" s="1097"/>
      <c r="AM46" s="1097"/>
      <c r="AN46" s="1097"/>
      <c r="AO46" s="1097"/>
      <c r="AP46" s="1097"/>
      <c r="AQ46" s="1097"/>
      <c r="AR46" s="1097"/>
      <c r="AS46" s="479"/>
      <c r="AT46" s="479"/>
      <c r="AU46" s="479"/>
      <c r="AV46" s="479"/>
      <c r="AW46" s="479"/>
      <c r="AX46" s="1057"/>
      <c r="AY46" s="479"/>
      <c r="AZ46" s="954"/>
      <c r="BA46" s="554"/>
      <c r="BB46" s="554"/>
      <c r="BC46" s="554"/>
      <c r="BD46" s="554"/>
      <c r="BE46" s="554"/>
      <c r="BF46" s="554"/>
      <c r="BG46" s="554"/>
      <c r="BH46" s="554"/>
      <c r="BI46" s="554"/>
      <c r="BJ46" s="554"/>
      <c r="BK46" s="554"/>
      <c r="BL46" s="554"/>
      <c r="BM46" s="554"/>
      <c r="BN46" s="554"/>
      <c r="BO46" s="554"/>
      <c r="BP46" s="554"/>
      <c r="BQ46" s="554"/>
      <c r="BR46" s="554"/>
      <c r="BS46" s="554"/>
      <c r="BT46" s="554"/>
      <c r="BU46" s="479"/>
    </row>
    <row r="47" ht="19.5" customHeight="1">
      <c r="A47" s="1023"/>
      <c r="B47" s="955"/>
      <c r="C47" s="479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964" t="b">
        <v>0</v>
      </c>
      <c r="O47" s="546" t="s">
        <v>740</v>
      </c>
      <c r="P47" s="546"/>
      <c r="Q47" s="546"/>
      <c r="R47" s="546"/>
      <c r="S47" s="546"/>
      <c r="T47" s="546"/>
      <c r="U47" s="546"/>
      <c r="V47" s="546"/>
      <c r="W47" s="546"/>
      <c r="X47" s="479"/>
      <c r="Y47" s="479"/>
      <c r="Z47" s="479"/>
      <c r="AA47" s="1056"/>
      <c r="AB47" s="479"/>
      <c r="AC47" s="1096"/>
      <c r="AD47" s="1096"/>
      <c r="AE47" s="1096"/>
      <c r="AF47" s="1096"/>
      <c r="AG47" s="1096"/>
      <c r="AH47" s="1096"/>
      <c r="AI47" s="1096"/>
      <c r="AJ47" s="1096"/>
      <c r="AK47" s="952"/>
      <c r="AL47" s="1097"/>
      <c r="AM47" s="1097"/>
      <c r="AN47" s="1097"/>
      <c r="AO47" s="1097"/>
      <c r="AP47" s="1097"/>
      <c r="AQ47" s="1097"/>
      <c r="AR47" s="1097"/>
      <c r="AS47" s="479"/>
      <c r="AT47" s="479"/>
      <c r="AU47" s="479"/>
      <c r="AV47" s="479"/>
      <c r="AW47" s="479"/>
      <c r="AX47" s="1057"/>
      <c r="AY47" s="479"/>
      <c r="AZ47" s="954"/>
      <c r="BA47" s="554"/>
      <c r="BB47" s="554"/>
      <c r="BC47" s="554"/>
      <c r="BD47" s="554"/>
      <c r="BE47" s="554"/>
      <c r="BF47" s="554"/>
      <c r="BG47" s="554"/>
      <c r="BH47" s="554"/>
      <c r="BI47" s="554"/>
      <c r="BJ47" s="554"/>
      <c r="BK47" s="554"/>
      <c r="BL47" s="554"/>
      <c r="BM47" s="554"/>
      <c r="BN47" s="554"/>
      <c r="BO47" s="554"/>
      <c r="BP47" s="554"/>
      <c r="BQ47" s="554"/>
      <c r="BR47" s="554"/>
      <c r="BS47" s="554"/>
      <c r="BT47" s="554"/>
      <c r="BU47" s="479"/>
    </row>
    <row r="48" ht="19.5" customHeight="1">
      <c r="A48" s="1023"/>
      <c r="B48" s="482" t="b">
        <v>0</v>
      </c>
      <c r="C48" s="536" t="s">
        <v>746</v>
      </c>
      <c r="D48" s="536"/>
      <c r="E48" s="536"/>
      <c r="F48" s="536"/>
      <c r="G48" s="536"/>
      <c r="H48" s="536"/>
      <c r="I48" s="536"/>
      <c r="J48" s="1049"/>
      <c r="K48" s="1049"/>
      <c r="L48" s="1049"/>
      <c r="M48" s="536"/>
      <c r="N48" s="964" t="b">
        <v>0</v>
      </c>
      <c r="O48" s="546" t="s">
        <v>823</v>
      </c>
      <c r="X48" s="479"/>
      <c r="Y48" s="479"/>
      <c r="Z48" s="479"/>
      <c r="AA48" s="1056"/>
      <c r="AB48" s="1098" t="b">
        <v>0</v>
      </c>
      <c r="AC48" s="520" t="s">
        <v>748</v>
      </c>
      <c r="AD48" s="1096"/>
      <c r="AE48" s="1096"/>
      <c r="AF48" s="1096"/>
      <c r="AG48" s="1096"/>
      <c r="AH48" s="1096"/>
      <c r="AI48" s="1096"/>
      <c r="AJ48" s="1096"/>
      <c r="AK48" s="952"/>
      <c r="AL48" s="1097"/>
      <c r="AM48" s="1097"/>
      <c r="AN48" s="1097"/>
      <c r="AO48" s="1097"/>
      <c r="AP48" s="1097"/>
      <c r="AQ48" s="1097"/>
      <c r="AR48" s="1097"/>
      <c r="AS48" s="479"/>
      <c r="AT48" s="479"/>
      <c r="AU48" s="479"/>
      <c r="AV48" s="479"/>
      <c r="AW48" s="479"/>
      <c r="AX48" s="1057"/>
      <c r="AY48" s="479"/>
      <c r="AZ48" s="954"/>
      <c r="BA48" s="554"/>
      <c r="BB48" s="554"/>
      <c r="BC48" s="554"/>
      <c r="BD48" s="554"/>
      <c r="BE48" s="554"/>
      <c r="BF48" s="554"/>
      <c r="BG48" s="554"/>
      <c r="BH48" s="554"/>
      <c r="BI48" s="554"/>
      <c r="BJ48" s="554"/>
      <c r="BK48" s="554"/>
      <c r="BL48" s="554"/>
      <c r="BM48" s="554"/>
      <c r="BN48" s="554"/>
      <c r="BO48" s="554"/>
      <c r="BP48" s="554"/>
      <c r="BQ48" s="554"/>
      <c r="BR48" s="554"/>
      <c r="BS48" s="554"/>
      <c r="BT48" s="554"/>
      <c r="BU48" s="479"/>
    </row>
    <row r="49" ht="24.0" customHeight="1">
      <c r="A49" s="1023"/>
      <c r="B49" s="1099" t="b">
        <v>0</v>
      </c>
      <c r="C49" s="1100" t="s">
        <v>749</v>
      </c>
      <c r="D49" s="1100"/>
      <c r="E49" s="1100"/>
      <c r="F49" s="1100"/>
      <c r="G49" s="1101"/>
      <c r="H49" s="1101"/>
      <c r="I49" s="1101"/>
      <c r="J49" s="1100"/>
      <c r="K49" s="1100"/>
      <c r="L49" s="1100"/>
      <c r="M49" s="1100"/>
      <c r="N49" s="1102"/>
      <c r="O49" s="1100" t="s">
        <v>750</v>
      </c>
      <c r="P49" s="1100"/>
      <c r="Q49" s="1100"/>
      <c r="R49" s="1100"/>
      <c r="S49" s="1100"/>
      <c r="T49" s="1100"/>
      <c r="U49" s="1100"/>
      <c r="V49" s="1100"/>
      <c r="W49" s="1100"/>
      <c r="X49" s="416"/>
      <c r="Y49" s="416"/>
      <c r="Z49" s="416"/>
      <c r="AA49" s="1103"/>
      <c r="AB49" s="1104" t="b">
        <v>0</v>
      </c>
      <c r="AC49" s="1100" t="s">
        <v>751</v>
      </c>
      <c r="AD49" s="1105"/>
      <c r="AE49" s="1105"/>
      <c r="AF49" s="1105"/>
      <c r="AG49" s="1105"/>
      <c r="AH49" s="1105"/>
      <c r="AI49" s="1105"/>
      <c r="AJ49" s="1105"/>
      <c r="AK49" s="952"/>
      <c r="AL49" s="420"/>
      <c r="AM49" s="416"/>
      <c r="AN49" s="416"/>
      <c r="AO49" s="420"/>
      <c r="AP49" s="420"/>
      <c r="AQ49" s="420"/>
      <c r="AR49" s="420"/>
      <c r="AS49" s="416"/>
      <c r="AT49" s="416"/>
      <c r="AU49" s="416"/>
      <c r="AV49" s="416"/>
      <c r="AW49" s="416"/>
      <c r="AX49" s="1107"/>
      <c r="AY49" s="416"/>
      <c r="AZ49" s="1108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416"/>
    </row>
    <row r="50" ht="19.5" customHeight="1">
      <c r="A50" s="1023"/>
      <c r="B50" s="482" t="b">
        <v>0</v>
      </c>
      <c r="C50" s="536" t="s">
        <v>752</v>
      </c>
      <c r="D50" s="536"/>
      <c r="E50" s="536"/>
      <c r="F50" s="536"/>
      <c r="G50" s="536"/>
      <c r="H50" s="536"/>
      <c r="I50" s="536"/>
      <c r="J50" s="536"/>
      <c r="K50" s="536"/>
      <c r="L50" s="536"/>
      <c r="M50" s="536"/>
      <c r="N50" s="959"/>
      <c r="O50" s="536"/>
      <c r="P50" s="536"/>
      <c r="Q50" s="536"/>
      <c r="R50" s="536"/>
      <c r="S50" s="536"/>
      <c r="T50" s="536"/>
      <c r="U50" s="536"/>
      <c r="V50" s="536"/>
      <c r="W50" s="536"/>
      <c r="X50" s="479"/>
      <c r="Y50" s="479"/>
      <c r="Z50" s="479"/>
      <c r="AA50" s="1056"/>
      <c r="AB50" s="1115"/>
      <c r="AC50" s="1096"/>
      <c r="AD50" s="1096"/>
      <c r="AE50" s="1096"/>
      <c r="AF50" s="1096"/>
      <c r="AG50" s="1096"/>
      <c r="AH50" s="1096"/>
      <c r="AI50" s="1096"/>
      <c r="AJ50" s="1096"/>
      <c r="AK50" s="952"/>
      <c r="AL50" s="479"/>
      <c r="AM50" s="479"/>
      <c r="AN50" s="479"/>
      <c r="AO50" s="479"/>
      <c r="AP50" s="479"/>
      <c r="AQ50" s="479"/>
      <c r="AR50" s="479"/>
      <c r="AS50" s="479"/>
      <c r="AT50" s="479"/>
      <c r="AU50" s="479"/>
      <c r="AV50" s="479"/>
      <c r="AW50" s="479"/>
      <c r="AX50" s="1057"/>
      <c r="AY50" s="479"/>
      <c r="AZ50" s="954"/>
      <c r="BA50" s="554"/>
      <c r="BB50" s="554"/>
      <c r="BC50" s="554"/>
      <c r="BD50" s="554"/>
      <c r="BE50" s="554"/>
      <c r="BF50" s="554"/>
      <c r="BG50" s="554"/>
      <c r="BH50" s="554"/>
      <c r="BI50" s="554"/>
      <c r="BJ50" s="554"/>
      <c r="BK50" s="554"/>
      <c r="BL50" s="554"/>
      <c r="BM50" s="554"/>
      <c r="BN50" s="554"/>
      <c r="BO50" s="554"/>
      <c r="BP50" s="554"/>
      <c r="BQ50" s="554"/>
      <c r="BR50" s="554"/>
      <c r="BS50" s="554"/>
      <c r="BT50" s="554"/>
      <c r="BU50" s="479"/>
    </row>
    <row r="51" ht="19.5" customHeight="1">
      <c r="A51" s="1023"/>
      <c r="B51" s="482" t="b">
        <v>0</v>
      </c>
      <c r="C51" s="536" t="s">
        <v>755</v>
      </c>
      <c r="D51" s="536"/>
      <c r="E51" s="536"/>
      <c r="F51" s="536"/>
      <c r="G51" s="536"/>
      <c r="H51" s="536"/>
      <c r="I51" s="536"/>
      <c r="J51" s="536"/>
      <c r="K51" s="536"/>
      <c r="L51" s="536"/>
      <c r="M51" s="536"/>
      <c r="N51" s="964" t="b">
        <v>0</v>
      </c>
      <c r="O51" s="536" t="s">
        <v>875</v>
      </c>
      <c r="P51" s="536"/>
      <c r="Q51" s="536"/>
      <c r="R51" s="536"/>
      <c r="S51" s="536"/>
      <c r="T51" s="536"/>
      <c r="U51" s="536"/>
      <c r="V51" s="536"/>
      <c r="W51" s="536"/>
      <c r="X51" s="479"/>
      <c r="Y51" s="479"/>
      <c r="Z51" s="479"/>
      <c r="AA51" s="1056"/>
      <c r="AB51" s="536" t="s">
        <v>750</v>
      </c>
      <c r="AC51" s="1096"/>
      <c r="AD51" s="1096"/>
      <c r="AE51" s="1096"/>
      <c r="AF51" s="1096"/>
      <c r="AG51" s="1096"/>
      <c r="AH51" s="1096"/>
      <c r="AI51" s="1096"/>
      <c r="AJ51" s="1096"/>
      <c r="AK51" s="952"/>
      <c r="AL51" s="479"/>
      <c r="AM51" s="479"/>
      <c r="AN51" s="479"/>
      <c r="AO51" s="479"/>
      <c r="AP51" s="479"/>
      <c r="AQ51" s="479"/>
      <c r="AR51" s="479"/>
      <c r="AS51" s="479"/>
      <c r="AT51" s="479"/>
      <c r="AU51" s="479"/>
      <c r="AV51" s="479"/>
      <c r="AW51" s="479"/>
      <c r="AX51" s="1057"/>
      <c r="AY51" s="479"/>
      <c r="AZ51" s="954"/>
      <c r="BA51" s="554"/>
      <c r="BB51" s="554"/>
      <c r="BC51" s="554"/>
      <c r="BD51" s="554"/>
      <c r="BE51" s="554"/>
      <c r="BF51" s="554"/>
      <c r="BG51" s="554"/>
      <c r="BH51" s="554"/>
      <c r="BI51" s="554"/>
      <c r="BJ51" s="554"/>
      <c r="BK51" s="554"/>
      <c r="BL51" s="554"/>
      <c r="BM51" s="554"/>
      <c r="BN51" s="554"/>
      <c r="BO51" s="554"/>
      <c r="BP51" s="554"/>
      <c r="BQ51" s="554"/>
      <c r="BR51" s="554"/>
      <c r="BS51" s="554"/>
      <c r="BT51" s="554"/>
      <c r="BU51" s="479"/>
    </row>
    <row r="52" ht="18.0" customHeight="1">
      <c r="A52" s="1117"/>
      <c r="B52" s="1080"/>
      <c r="C52" s="1061"/>
      <c r="D52" s="1061"/>
      <c r="E52" s="1061"/>
      <c r="F52" s="1061"/>
      <c r="G52" s="1061"/>
      <c r="H52" s="1061"/>
      <c r="I52" s="1061"/>
      <c r="J52" s="1061"/>
      <c r="K52" s="1061"/>
      <c r="L52" s="1061"/>
      <c r="M52" s="1061"/>
      <c r="N52" s="1060"/>
      <c r="O52" s="1061"/>
      <c r="P52" s="1061"/>
      <c r="Q52" s="1061"/>
      <c r="R52" s="1061"/>
      <c r="S52" s="1061"/>
      <c r="T52" s="1061"/>
      <c r="U52" s="1061"/>
      <c r="V52" s="1061"/>
      <c r="W52" s="1061"/>
      <c r="X52" s="1061"/>
      <c r="Y52" s="1061"/>
      <c r="Z52" s="1061"/>
      <c r="AA52" s="1063"/>
      <c r="AB52" s="1061"/>
      <c r="AC52" s="1061"/>
      <c r="AD52" s="1061"/>
      <c r="AE52" s="1061"/>
      <c r="AF52" s="1061"/>
      <c r="AG52" s="1061"/>
      <c r="AH52" s="1061"/>
      <c r="AI52" s="1061"/>
      <c r="AJ52" s="1061"/>
      <c r="AK52" s="1064"/>
      <c r="AL52" s="1061"/>
      <c r="AM52" s="1061"/>
      <c r="AN52" s="1061"/>
      <c r="AO52" s="1061"/>
      <c r="AP52" s="1061"/>
      <c r="AQ52" s="1061"/>
      <c r="AR52" s="1061"/>
      <c r="AS52" s="1061"/>
      <c r="AT52" s="1061"/>
      <c r="AU52" s="1061"/>
      <c r="AV52" s="1061"/>
      <c r="AW52" s="1061"/>
      <c r="AX52" s="1065"/>
      <c r="AY52" s="479"/>
      <c r="AZ52" s="954"/>
      <c r="BA52" s="554"/>
      <c r="BB52" s="554"/>
      <c r="BC52" s="554"/>
      <c r="BD52" s="554"/>
      <c r="BE52" s="554"/>
      <c r="BF52" s="554"/>
      <c r="BG52" s="554"/>
      <c r="BH52" s="554"/>
      <c r="BI52" s="554"/>
      <c r="BJ52" s="554"/>
      <c r="BK52" s="554"/>
      <c r="BL52" s="554"/>
      <c r="BM52" s="554"/>
      <c r="BN52" s="554"/>
      <c r="BO52" s="554"/>
      <c r="BP52" s="554"/>
      <c r="BQ52" s="554"/>
      <c r="BR52" s="554"/>
      <c r="BS52" s="554"/>
      <c r="BT52" s="554"/>
      <c r="BU52" s="479"/>
    </row>
    <row r="53" ht="33.0" customHeight="1">
      <c r="A53" s="1118" t="s">
        <v>758</v>
      </c>
      <c r="B53" s="1119"/>
      <c r="C53" s="1093"/>
      <c r="D53" s="1093"/>
      <c r="E53" s="1093"/>
      <c r="F53" s="1093"/>
      <c r="G53" s="1093"/>
      <c r="H53" s="1093"/>
      <c r="I53" s="1093"/>
      <c r="J53" s="1093"/>
      <c r="K53" s="1093"/>
      <c r="L53" s="1093"/>
      <c r="M53" s="1093"/>
      <c r="N53" s="1092" t="s">
        <v>669</v>
      </c>
      <c r="O53" s="1093"/>
      <c r="P53" s="1093"/>
      <c r="Q53" s="1093"/>
      <c r="R53" s="1093"/>
      <c r="S53" s="1093"/>
      <c r="T53" s="1093"/>
      <c r="U53" s="1093"/>
      <c r="V53" s="1093"/>
      <c r="W53" s="1093"/>
      <c r="X53" s="1093"/>
      <c r="Y53" s="1093"/>
      <c r="Z53" s="1093"/>
      <c r="AA53" s="1093"/>
      <c r="AB53" s="1093" t="s">
        <v>761</v>
      </c>
      <c r="AC53" s="1093"/>
      <c r="AD53" s="1121"/>
      <c r="AE53" s="1121"/>
      <c r="AF53" s="1121"/>
      <c r="AG53" s="1121"/>
      <c r="AH53" s="1121"/>
      <c r="AI53" s="1121"/>
      <c r="AJ53" s="1121"/>
      <c r="AK53" s="1123" t="s">
        <v>129</v>
      </c>
      <c r="AL53" s="1121"/>
      <c r="AM53" s="1121"/>
      <c r="AN53" s="1121"/>
      <c r="AO53" s="1121"/>
      <c r="AP53" s="1121"/>
      <c r="AQ53" s="1121"/>
      <c r="AR53" s="1121"/>
      <c r="AS53" s="1121"/>
      <c r="AT53" s="1121"/>
      <c r="AU53" s="1121"/>
      <c r="AV53" s="1121"/>
      <c r="AW53" s="1121"/>
      <c r="AX53" s="1126"/>
      <c r="AY53" s="496"/>
      <c r="AZ53" s="954"/>
      <c r="BA53" s="554"/>
      <c r="BB53" s="554"/>
      <c r="BC53" s="554"/>
      <c r="BD53" s="554"/>
      <c r="BE53" s="554"/>
      <c r="BF53" s="554"/>
      <c r="BG53" s="554"/>
      <c r="BH53" s="554"/>
      <c r="BI53" s="554"/>
      <c r="BJ53" s="554"/>
      <c r="BK53" s="554"/>
      <c r="BL53" s="554"/>
      <c r="BM53" s="554"/>
      <c r="BN53" s="554"/>
      <c r="BO53" s="554"/>
      <c r="BP53" s="554"/>
      <c r="BQ53" s="554"/>
      <c r="BR53" s="554"/>
      <c r="BS53" s="554"/>
      <c r="BT53" s="554"/>
      <c r="BU53" s="496"/>
    </row>
    <row r="54" ht="18.0" customHeight="1">
      <c r="A54" s="1128" t="s">
        <v>129</v>
      </c>
      <c r="B54" s="1098"/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957"/>
      <c r="O54" s="479"/>
      <c r="P54" s="479"/>
      <c r="Q54" s="479"/>
      <c r="R54" s="479"/>
      <c r="S54" s="479"/>
      <c r="T54" s="479"/>
      <c r="U54" s="479"/>
      <c r="V54" s="479"/>
      <c r="W54" s="479"/>
      <c r="X54" s="479"/>
      <c r="Y54" s="479"/>
      <c r="Z54" s="479"/>
      <c r="AA54" s="479"/>
      <c r="AB54" s="479"/>
      <c r="AC54" s="479"/>
      <c r="AD54" s="479"/>
      <c r="AE54" s="479"/>
      <c r="AF54" s="479"/>
      <c r="AG54" s="479"/>
      <c r="AH54" s="479"/>
      <c r="AI54" s="479"/>
      <c r="AJ54" s="479"/>
      <c r="AK54" s="1129"/>
      <c r="AL54" s="479"/>
      <c r="AM54" s="479"/>
      <c r="AN54" s="479"/>
      <c r="AO54" s="479"/>
      <c r="AP54" s="479"/>
      <c r="AQ54" s="479"/>
      <c r="AR54" s="479"/>
      <c r="AS54" s="479"/>
      <c r="AT54" s="479"/>
      <c r="AU54" s="479"/>
      <c r="AV54" s="479"/>
      <c r="AW54" s="479"/>
      <c r="AX54" s="1057"/>
      <c r="AY54" s="479"/>
      <c r="AZ54" s="954"/>
      <c r="BA54" s="554"/>
      <c r="BB54" s="554"/>
      <c r="BC54" s="554"/>
      <c r="BD54" s="554"/>
      <c r="BE54" s="554"/>
      <c r="BF54" s="554"/>
      <c r="BG54" s="554"/>
      <c r="BH54" s="554"/>
      <c r="BI54" s="554"/>
      <c r="BJ54" s="554"/>
      <c r="BK54" s="554"/>
      <c r="BL54" s="554"/>
      <c r="BM54" s="554"/>
      <c r="BN54" s="554"/>
      <c r="BO54" s="554"/>
      <c r="BP54" s="554"/>
      <c r="BQ54" s="554"/>
      <c r="BR54" s="554"/>
      <c r="BS54" s="554"/>
      <c r="BT54" s="554"/>
      <c r="BU54" s="479"/>
    </row>
    <row r="55" ht="21.0" customHeight="1">
      <c r="A55" s="1130"/>
      <c r="B55" s="1098" t="b">
        <v>0</v>
      </c>
      <c r="C55" s="536" t="s">
        <v>620</v>
      </c>
      <c r="D55" s="536"/>
      <c r="E55" s="536"/>
      <c r="F55" s="536"/>
      <c r="G55" s="536"/>
      <c r="H55" s="536"/>
      <c r="I55" s="536"/>
      <c r="J55" s="536"/>
      <c r="K55" s="536"/>
      <c r="L55" s="536"/>
      <c r="M55" s="536"/>
      <c r="N55" s="959"/>
      <c r="O55" s="536"/>
      <c r="P55" s="536"/>
      <c r="Q55" s="536"/>
      <c r="R55" s="536"/>
      <c r="S55" s="536"/>
      <c r="T55" s="536"/>
      <c r="U55" s="536"/>
      <c r="V55" s="536"/>
      <c r="W55" s="536"/>
      <c r="X55" s="536"/>
      <c r="Y55" s="536"/>
      <c r="Z55" s="536"/>
      <c r="AA55" s="536"/>
      <c r="AB55" s="536"/>
      <c r="AC55" s="536"/>
      <c r="AD55" s="536"/>
      <c r="AE55" s="536"/>
      <c r="AF55" s="536"/>
      <c r="AG55" s="536"/>
      <c r="AH55" s="536"/>
      <c r="AI55" s="536"/>
      <c r="AJ55" s="536"/>
      <c r="AK55" s="1129"/>
      <c r="AL55" s="536"/>
      <c r="AM55" s="536"/>
      <c r="AN55" s="536"/>
      <c r="AO55" s="536"/>
      <c r="AP55" s="536"/>
      <c r="AQ55" s="536"/>
      <c r="AR55" s="536"/>
      <c r="AS55" s="536"/>
      <c r="AT55" s="536"/>
      <c r="AU55" s="536"/>
      <c r="AV55" s="536"/>
      <c r="AW55" s="536"/>
      <c r="AX55" s="1022"/>
      <c r="AY55" s="479"/>
      <c r="AZ55" s="954"/>
      <c r="BA55" s="554"/>
      <c r="BB55" s="554"/>
      <c r="BC55" s="554"/>
      <c r="BD55" s="554"/>
      <c r="BE55" s="554"/>
      <c r="BF55" s="554"/>
      <c r="BG55" s="554"/>
      <c r="BH55" s="554"/>
      <c r="BI55" s="554"/>
      <c r="BJ55" s="554"/>
      <c r="BK55" s="554"/>
      <c r="BL55" s="554"/>
      <c r="BM55" s="554"/>
      <c r="BN55" s="554"/>
      <c r="BO55" s="554"/>
      <c r="BP55" s="554"/>
      <c r="BQ55" s="554"/>
      <c r="BR55" s="554"/>
      <c r="BS55" s="554"/>
      <c r="BT55" s="554"/>
      <c r="BU55" s="479"/>
    </row>
    <row r="56" ht="21.0" customHeight="1">
      <c r="A56" s="1130"/>
      <c r="B56" s="1098" t="b">
        <v>0</v>
      </c>
      <c r="C56" s="536" t="s">
        <v>36</v>
      </c>
      <c r="D56" s="536"/>
      <c r="E56" s="536"/>
      <c r="F56" s="536"/>
      <c r="G56" s="536"/>
      <c r="H56" s="536"/>
      <c r="I56" s="536"/>
      <c r="J56" s="536"/>
      <c r="K56" s="536"/>
      <c r="L56" s="536"/>
      <c r="M56" s="536"/>
      <c r="N56" s="964" t="b">
        <v>0</v>
      </c>
      <c r="O56" s="536" t="s">
        <v>748</v>
      </c>
      <c r="P56" s="536"/>
      <c r="Q56" s="536"/>
      <c r="R56" s="536"/>
      <c r="S56" s="536"/>
      <c r="T56" s="536"/>
      <c r="U56" s="536"/>
      <c r="V56" s="536"/>
      <c r="W56" s="536"/>
      <c r="X56" s="536"/>
      <c r="Y56" s="536"/>
      <c r="Z56" s="536"/>
      <c r="AA56" s="536"/>
      <c r="AB56" s="536"/>
      <c r="AC56" s="536"/>
      <c r="AD56" s="536"/>
      <c r="AE56" s="536"/>
      <c r="AF56" s="536"/>
      <c r="AG56" s="536"/>
      <c r="AH56" s="536"/>
      <c r="AI56" s="536"/>
      <c r="AJ56" s="536"/>
      <c r="AK56" s="1129"/>
      <c r="AL56" s="536"/>
      <c r="AM56" s="536"/>
      <c r="AN56" s="536"/>
      <c r="AO56" s="536"/>
      <c r="AP56" s="536"/>
      <c r="AQ56" s="536"/>
      <c r="AR56" s="536"/>
      <c r="AS56" s="536"/>
      <c r="AT56" s="536"/>
      <c r="AU56" s="536"/>
      <c r="AV56" s="536"/>
      <c r="AW56" s="536"/>
      <c r="AX56" s="1022"/>
      <c r="AY56" s="479"/>
      <c r="AZ56" s="954"/>
      <c r="BA56" s="554"/>
      <c r="BB56" s="554"/>
      <c r="BC56" s="554"/>
      <c r="BD56" s="554"/>
      <c r="BE56" s="554"/>
      <c r="BF56" s="554"/>
      <c r="BG56" s="554"/>
      <c r="BH56" s="554"/>
      <c r="BI56" s="554"/>
      <c r="BJ56" s="554"/>
      <c r="BK56" s="554"/>
      <c r="BL56" s="554"/>
      <c r="BM56" s="554"/>
      <c r="BN56" s="554"/>
      <c r="BO56" s="554"/>
      <c r="BP56" s="554"/>
      <c r="BQ56" s="554"/>
      <c r="BR56" s="554"/>
      <c r="BS56" s="554"/>
      <c r="BT56" s="554"/>
      <c r="BU56" s="479"/>
    </row>
    <row r="57" ht="21.0" customHeight="1">
      <c r="A57" s="1130"/>
      <c r="B57" s="1098" t="b">
        <v>0</v>
      </c>
      <c r="C57" s="1100" t="s">
        <v>749</v>
      </c>
      <c r="D57" s="536"/>
      <c r="E57" s="536"/>
      <c r="F57" s="536"/>
      <c r="G57" s="536"/>
      <c r="H57" s="536"/>
      <c r="I57" s="536"/>
      <c r="J57" s="536"/>
      <c r="K57" s="536"/>
      <c r="L57" s="536"/>
      <c r="M57" s="536"/>
      <c r="N57" s="964" t="b">
        <v>0</v>
      </c>
      <c r="O57" s="536" t="s">
        <v>751</v>
      </c>
      <c r="P57" s="536"/>
      <c r="Q57" s="536"/>
      <c r="R57" s="536"/>
      <c r="S57" s="536"/>
      <c r="T57" s="536"/>
      <c r="U57" s="536"/>
      <c r="V57" s="536"/>
      <c r="W57" s="536"/>
      <c r="X57" s="536"/>
      <c r="Y57" s="536"/>
      <c r="Z57" s="536"/>
      <c r="AA57" s="536"/>
      <c r="AB57" s="536"/>
      <c r="AC57" s="536"/>
      <c r="AD57" s="536"/>
      <c r="AE57" s="536"/>
      <c r="AF57" s="536"/>
      <c r="AG57" s="536"/>
      <c r="AH57" s="536"/>
      <c r="AI57" s="536"/>
      <c r="AJ57" s="536"/>
      <c r="AK57" s="1129"/>
      <c r="AL57" s="536"/>
      <c r="AM57" s="536"/>
      <c r="AN57" s="536"/>
      <c r="AO57" s="536"/>
      <c r="AP57" s="536"/>
      <c r="AQ57" s="536"/>
      <c r="AR57" s="536"/>
      <c r="AS57" s="536"/>
      <c r="AT57" s="536"/>
      <c r="AU57" s="536"/>
      <c r="AV57" s="536"/>
      <c r="AW57" s="536"/>
      <c r="AX57" s="1022"/>
      <c r="AY57" s="479"/>
      <c r="AZ57" s="954"/>
      <c r="BA57" s="554"/>
      <c r="BB57" s="554"/>
      <c r="BC57" s="554"/>
      <c r="BD57" s="554"/>
      <c r="BE57" s="554"/>
      <c r="BF57" s="554"/>
      <c r="BG57" s="554"/>
      <c r="BH57" s="554"/>
      <c r="BI57" s="554"/>
      <c r="BJ57" s="554"/>
      <c r="BK57" s="554"/>
      <c r="BL57" s="554"/>
      <c r="BM57" s="554"/>
      <c r="BN57" s="554"/>
      <c r="BO57" s="554"/>
      <c r="BP57" s="554"/>
      <c r="BQ57" s="554"/>
      <c r="BR57" s="554"/>
      <c r="BS57" s="554"/>
      <c r="BT57" s="554"/>
      <c r="BU57" s="479"/>
    </row>
    <row r="58" ht="21.0" customHeight="1">
      <c r="A58" s="1130"/>
      <c r="B58" s="1098" t="b">
        <v>0</v>
      </c>
      <c r="C58" s="536" t="s">
        <v>752</v>
      </c>
      <c r="D58" s="536"/>
      <c r="E58" s="536"/>
      <c r="F58" s="536"/>
      <c r="G58" s="536"/>
      <c r="H58" s="536"/>
      <c r="I58" s="536"/>
      <c r="J58" s="536"/>
      <c r="K58" s="536"/>
      <c r="L58" s="536"/>
      <c r="M58" s="536"/>
      <c r="N58" s="959"/>
      <c r="O58" s="536"/>
      <c r="P58" s="536"/>
      <c r="Q58" s="536"/>
      <c r="R58" s="536"/>
      <c r="S58" s="536"/>
      <c r="T58" s="536"/>
      <c r="U58" s="536"/>
      <c r="V58" s="536"/>
      <c r="W58" s="536"/>
      <c r="X58" s="536"/>
      <c r="Y58" s="536"/>
      <c r="Z58" s="536"/>
      <c r="AA58" s="536"/>
      <c r="AB58" s="536"/>
      <c r="AC58" s="536"/>
      <c r="AD58" s="536"/>
      <c r="AE58" s="536"/>
      <c r="AF58" s="536"/>
      <c r="AG58" s="536"/>
      <c r="AH58" s="536"/>
      <c r="AI58" s="536"/>
      <c r="AJ58" s="536"/>
      <c r="AK58" s="1129"/>
      <c r="AL58" s="536"/>
      <c r="AM58" s="536"/>
      <c r="AN58" s="536"/>
      <c r="AO58" s="536"/>
      <c r="AP58" s="536"/>
      <c r="AQ58" s="536"/>
      <c r="AR58" s="536"/>
      <c r="AS58" s="536"/>
      <c r="AT58" s="536"/>
      <c r="AU58" s="536"/>
      <c r="AV58" s="536"/>
      <c r="AW58" s="536"/>
      <c r="AX58" s="1022"/>
      <c r="AY58" s="479"/>
      <c r="AZ58" s="954"/>
      <c r="BA58" s="554"/>
      <c r="BB58" s="554"/>
      <c r="BC58" s="554"/>
      <c r="BD58" s="554"/>
      <c r="BE58" s="554"/>
      <c r="BF58" s="554"/>
      <c r="BG58" s="554"/>
      <c r="BH58" s="554"/>
      <c r="BI58" s="554"/>
      <c r="BJ58" s="554"/>
      <c r="BK58" s="554"/>
      <c r="BL58" s="554"/>
      <c r="BM58" s="554"/>
      <c r="BN58" s="554"/>
      <c r="BO58" s="554"/>
      <c r="BP58" s="554"/>
      <c r="BQ58" s="554"/>
      <c r="BR58" s="554"/>
      <c r="BS58" s="554"/>
      <c r="BT58" s="554"/>
      <c r="BU58" s="479"/>
    </row>
    <row r="59" ht="21.0" customHeight="1">
      <c r="A59" s="1134"/>
      <c r="B59" s="1082" t="b">
        <v>0</v>
      </c>
      <c r="C59" s="1036" t="s">
        <v>755</v>
      </c>
      <c r="D59" s="1036"/>
      <c r="E59" s="1036"/>
      <c r="F59" s="1036"/>
      <c r="G59" s="1036"/>
      <c r="H59" s="1036"/>
      <c r="I59" s="1036"/>
      <c r="J59" s="1036"/>
      <c r="K59" s="1036"/>
      <c r="L59" s="1036"/>
      <c r="M59" s="1036"/>
      <c r="N59" s="1135" t="b">
        <v>0</v>
      </c>
      <c r="O59" s="1036" t="s">
        <v>876</v>
      </c>
      <c r="P59" s="1036"/>
      <c r="Q59" s="1036"/>
      <c r="R59" s="1036"/>
      <c r="S59" s="1036"/>
      <c r="T59" s="1036"/>
      <c r="U59" s="1036"/>
      <c r="V59" s="1036"/>
      <c r="W59" s="1036"/>
      <c r="X59" s="1036"/>
      <c r="Y59" s="1036"/>
      <c r="Z59" s="1036"/>
      <c r="AA59" s="1036"/>
      <c r="AB59" s="1036"/>
      <c r="AC59" s="1036"/>
      <c r="AD59" s="1036"/>
      <c r="AE59" s="1036"/>
      <c r="AF59" s="1036"/>
      <c r="AG59" s="1036"/>
      <c r="AH59" s="1036"/>
      <c r="AI59" s="1036"/>
      <c r="AJ59" s="1036"/>
      <c r="AK59" s="1136"/>
      <c r="AL59" s="1036"/>
      <c r="AM59" s="1036"/>
      <c r="AN59" s="1036"/>
      <c r="AO59" s="1036"/>
      <c r="AP59" s="1036"/>
      <c r="AQ59" s="1036"/>
      <c r="AR59" s="1036"/>
      <c r="AS59" s="1036"/>
      <c r="AT59" s="1036"/>
      <c r="AU59" s="1036"/>
      <c r="AV59" s="1036"/>
      <c r="AW59" s="1036"/>
      <c r="AX59" s="1083"/>
      <c r="AY59" s="479"/>
      <c r="AZ59" s="954"/>
      <c r="BA59" s="554"/>
      <c r="BB59" s="554"/>
      <c r="BC59" s="554"/>
      <c r="BD59" s="554"/>
      <c r="BE59" s="554"/>
      <c r="BF59" s="554"/>
      <c r="BG59" s="554"/>
      <c r="BH59" s="554"/>
      <c r="BI59" s="554"/>
      <c r="BJ59" s="554"/>
      <c r="BK59" s="554"/>
      <c r="BL59" s="554"/>
      <c r="BM59" s="554"/>
      <c r="BN59" s="554"/>
      <c r="BO59" s="554"/>
      <c r="BP59" s="554"/>
      <c r="BQ59" s="554"/>
      <c r="BR59" s="554"/>
      <c r="BS59" s="554"/>
      <c r="BT59" s="554"/>
      <c r="BU59" s="479"/>
    </row>
    <row r="60" ht="33.0" customHeight="1">
      <c r="A60" s="1137" t="s">
        <v>778</v>
      </c>
      <c r="B60" s="1138"/>
      <c r="C60" s="1075"/>
      <c r="D60" s="1075"/>
      <c r="E60" s="1075"/>
      <c r="F60" s="1075"/>
      <c r="G60" s="1075"/>
      <c r="H60" s="1075"/>
      <c r="I60" s="1075"/>
      <c r="J60" s="1121" t="s">
        <v>779</v>
      </c>
      <c r="K60" s="1121" t="s">
        <v>684</v>
      </c>
      <c r="L60" s="1121"/>
      <c r="M60" s="1121" t="s">
        <v>851</v>
      </c>
      <c r="N60" s="1121"/>
      <c r="O60" s="1121"/>
      <c r="P60" s="1075"/>
      <c r="Q60" s="1075"/>
      <c r="R60" s="1075"/>
      <c r="S60" s="1075"/>
      <c r="T60" s="1075"/>
      <c r="U60" s="1075"/>
      <c r="V60" s="1075"/>
      <c r="W60" s="1075"/>
      <c r="X60" s="1075"/>
      <c r="Y60" s="1075"/>
      <c r="Z60" s="1141" t="s">
        <v>781</v>
      </c>
      <c r="AA60" s="1075"/>
      <c r="AB60" s="1075"/>
      <c r="AC60" s="1075"/>
      <c r="AD60" s="1075"/>
      <c r="AE60" s="1075"/>
      <c r="AF60" s="1075"/>
      <c r="AG60" s="1075"/>
      <c r="AH60" s="1075"/>
      <c r="AI60" s="1075"/>
      <c r="AJ60" s="1075"/>
      <c r="AK60" s="1092"/>
      <c r="AL60" s="1075"/>
      <c r="AM60" s="1075"/>
      <c r="AN60" s="1075"/>
      <c r="AO60" s="1075"/>
      <c r="AP60" s="1075"/>
      <c r="AQ60" s="1075"/>
      <c r="AR60" s="1075"/>
      <c r="AS60" s="1075"/>
      <c r="AT60" s="1075"/>
      <c r="AU60" s="1075"/>
      <c r="AV60" s="1075"/>
      <c r="AW60" s="1075"/>
      <c r="AX60" s="1079"/>
      <c r="AY60" s="479"/>
      <c r="AZ60" s="954"/>
      <c r="BA60" s="554"/>
      <c r="BB60" s="554"/>
      <c r="BC60" s="554"/>
      <c r="BD60" s="554"/>
      <c r="BE60" s="554"/>
      <c r="BF60" s="554"/>
      <c r="BG60" s="554"/>
      <c r="BH60" s="554"/>
      <c r="BI60" s="554"/>
      <c r="BJ60" s="554"/>
      <c r="BK60" s="554"/>
      <c r="BL60" s="554"/>
      <c r="BM60" s="554"/>
      <c r="BN60" s="554"/>
      <c r="BO60" s="554"/>
      <c r="BP60" s="554"/>
      <c r="BQ60" s="554"/>
      <c r="BR60" s="554"/>
      <c r="BS60" s="554"/>
      <c r="BT60" s="554"/>
      <c r="BU60" s="479"/>
    </row>
    <row r="61" ht="21.0" customHeight="1">
      <c r="A61" s="1098" t="b">
        <v>0</v>
      </c>
      <c r="B61" s="536" t="s">
        <v>783</v>
      </c>
      <c r="C61" s="536"/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964" t="b">
        <v>0</v>
      </c>
      <c r="O61" s="536" t="s">
        <v>787</v>
      </c>
      <c r="P61" s="536"/>
      <c r="Q61" s="536"/>
      <c r="R61" s="536"/>
      <c r="S61" s="536"/>
      <c r="T61" s="536"/>
      <c r="U61" s="536"/>
      <c r="V61" s="536"/>
      <c r="W61" s="536"/>
      <c r="X61" s="536"/>
      <c r="Y61" s="536"/>
      <c r="Z61" s="959"/>
      <c r="AA61" s="536"/>
      <c r="AB61" s="536"/>
      <c r="AC61" s="536"/>
      <c r="AD61" s="536"/>
      <c r="AE61" s="536"/>
      <c r="AF61" s="536"/>
      <c r="AG61" s="536"/>
      <c r="AH61" s="536"/>
      <c r="AI61" s="536"/>
      <c r="AJ61" s="536"/>
      <c r="AK61" s="955"/>
      <c r="AL61" s="536"/>
      <c r="AM61" s="536"/>
      <c r="AN61" s="536"/>
      <c r="AO61" s="536"/>
      <c r="AP61" s="536"/>
      <c r="AQ61" s="536"/>
      <c r="AR61" s="536"/>
      <c r="AS61" s="536"/>
      <c r="AT61" s="536"/>
      <c r="AU61" s="536"/>
      <c r="AV61" s="536"/>
      <c r="AW61" s="536"/>
      <c r="AX61" s="1022"/>
      <c r="AY61" s="479"/>
      <c r="AZ61" s="954"/>
      <c r="BA61" s="554"/>
      <c r="BB61" s="554"/>
      <c r="BC61" s="554"/>
      <c r="BD61" s="554"/>
      <c r="BE61" s="554"/>
      <c r="BF61" s="554"/>
      <c r="BG61" s="554"/>
      <c r="BH61" s="554"/>
      <c r="BI61" s="554"/>
      <c r="BJ61" s="554"/>
      <c r="BK61" s="554"/>
      <c r="BL61" s="554"/>
      <c r="BM61" s="554"/>
      <c r="BN61" s="554"/>
      <c r="BO61" s="554"/>
      <c r="BP61" s="554"/>
      <c r="BQ61" s="554"/>
      <c r="BR61" s="554"/>
      <c r="BS61" s="554"/>
      <c r="BT61" s="554"/>
      <c r="BU61" s="479"/>
    </row>
    <row r="62" ht="21.0" customHeight="1">
      <c r="A62" s="1144" t="s">
        <v>853</v>
      </c>
      <c r="B62" s="1036"/>
      <c r="C62" s="1061"/>
      <c r="D62" s="1036"/>
      <c r="E62" s="1036"/>
      <c r="F62" s="1036"/>
      <c r="G62" s="1036"/>
      <c r="H62" s="1036"/>
      <c r="I62" s="1036"/>
      <c r="J62" s="1036"/>
      <c r="K62" s="1036"/>
      <c r="L62" s="1036"/>
      <c r="M62" s="1036"/>
      <c r="N62" s="1135" t="b">
        <v>0</v>
      </c>
      <c r="O62" s="1036" t="s">
        <v>789</v>
      </c>
      <c r="P62" s="1036"/>
      <c r="Q62" s="1036"/>
      <c r="R62" s="1036"/>
      <c r="S62" s="1036"/>
      <c r="T62" s="1036"/>
      <c r="U62" s="1036"/>
      <c r="V62" s="1036"/>
      <c r="W62" s="1036"/>
      <c r="X62" s="1036"/>
      <c r="Y62" s="1036"/>
      <c r="Z62" s="1147"/>
      <c r="AA62" s="1036"/>
      <c r="AB62" s="1148"/>
      <c r="AC62" s="1036"/>
      <c r="AD62" s="1036"/>
      <c r="AE62" s="1036"/>
      <c r="AF62" s="1036"/>
      <c r="AG62" s="1036"/>
      <c r="AH62" s="1036"/>
      <c r="AI62" s="1036"/>
      <c r="AJ62" s="1036"/>
      <c r="AK62" s="1061"/>
      <c r="AL62" s="1036"/>
      <c r="AM62" s="1036"/>
      <c r="AN62" s="1036"/>
      <c r="AO62" s="1036"/>
      <c r="AP62" s="1036"/>
      <c r="AQ62" s="1036"/>
      <c r="AR62" s="1036"/>
      <c r="AS62" s="1036"/>
      <c r="AT62" s="1036"/>
      <c r="AU62" s="1036"/>
      <c r="AV62" s="1036"/>
      <c r="AW62" s="1036"/>
      <c r="AX62" s="1083"/>
      <c r="AY62" s="479"/>
      <c r="AZ62" s="1149"/>
      <c r="BA62" s="1150"/>
      <c r="BB62" s="1150"/>
      <c r="BC62" s="1150"/>
      <c r="BD62" s="1150"/>
      <c r="BE62" s="1150"/>
      <c r="BF62" s="1150"/>
      <c r="BG62" s="1150"/>
      <c r="BH62" s="1150"/>
      <c r="BI62" s="1150"/>
      <c r="BJ62" s="1150"/>
      <c r="BK62" s="1150"/>
      <c r="BL62" s="1150"/>
      <c r="BM62" s="1150"/>
      <c r="BN62" s="1150"/>
      <c r="BO62" s="1150"/>
      <c r="BP62" s="1150"/>
      <c r="BQ62" s="1150"/>
      <c r="BR62" s="1150"/>
      <c r="BS62" s="1150"/>
      <c r="BT62" s="1150"/>
      <c r="BU62" s="1061"/>
    </row>
    <row r="63" ht="18.0" customHeight="1">
      <c r="A63" s="479"/>
      <c r="B63" s="482"/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79"/>
      <c r="R63" s="479"/>
      <c r="S63" s="479"/>
      <c r="T63" s="479"/>
      <c r="U63" s="479"/>
      <c r="V63" s="479"/>
      <c r="W63" s="479"/>
      <c r="X63" s="479"/>
      <c r="Y63" s="479"/>
      <c r="Z63" s="479"/>
      <c r="AA63" s="479"/>
      <c r="AB63" s="479"/>
      <c r="AC63" s="479"/>
      <c r="AD63" s="479"/>
      <c r="AE63" s="479"/>
      <c r="AF63" s="479"/>
      <c r="AG63" s="479"/>
      <c r="AH63" s="479"/>
      <c r="AI63" s="479"/>
      <c r="AJ63" s="479"/>
      <c r="AK63" s="479"/>
      <c r="AL63" s="479"/>
      <c r="AM63" s="479"/>
      <c r="AN63" s="479"/>
      <c r="AO63" s="479"/>
      <c r="AP63" s="479"/>
      <c r="AQ63" s="479"/>
      <c r="AR63" s="479"/>
      <c r="AS63" s="479"/>
      <c r="AT63" s="479"/>
      <c r="AU63" s="479"/>
      <c r="AV63" s="479"/>
      <c r="AW63" s="479"/>
      <c r="AX63" s="479"/>
      <c r="AY63" s="479"/>
      <c r="AZ63" s="479"/>
      <c r="BA63" s="479"/>
      <c r="BB63" s="479"/>
      <c r="BC63" s="479"/>
      <c r="BD63" s="479"/>
      <c r="BE63" s="479"/>
      <c r="BF63" s="479"/>
      <c r="BG63" s="479"/>
      <c r="BH63" s="479"/>
      <c r="BI63" s="479"/>
      <c r="BJ63" s="479"/>
      <c r="BK63" s="479"/>
      <c r="BL63" s="479"/>
      <c r="BM63" s="479"/>
      <c r="BN63" s="479"/>
      <c r="BO63" s="479"/>
      <c r="BP63" s="479"/>
      <c r="BQ63" s="479"/>
      <c r="BR63" s="479"/>
      <c r="BS63" s="479"/>
      <c r="BT63" s="479"/>
      <c r="BU63" s="479"/>
    </row>
    <row r="64" ht="18.0" customHeight="1">
      <c r="A64" s="479"/>
      <c r="B64" s="482"/>
      <c r="C64" s="479"/>
      <c r="D64" s="479"/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79"/>
      <c r="P64" s="479"/>
      <c r="Q64" s="479"/>
      <c r="R64" s="479"/>
      <c r="S64" s="479"/>
      <c r="T64" s="479"/>
      <c r="U64" s="479"/>
      <c r="V64" s="479"/>
      <c r="W64" s="479"/>
      <c r="X64" s="479"/>
      <c r="Y64" s="479"/>
      <c r="Z64" s="479"/>
      <c r="AA64" s="479"/>
      <c r="AB64" s="479"/>
      <c r="AC64" s="479"/>
      <c r="AD64" s="479"/>
      <c r="AE64" s="479"/>
      <c r="AF64" s="479"/>
      <c r="AG64" s="479"/>
      <c r="AH64" s="479"/>
      <c r="AI64" s="479"/>
      <c r="AJ64" s="479"/>
      <c r="AK64" s="479"/>
      <c r="AL64" s="479"/>
      <c r="AM64" s="479"/>
      <c r="AN64" s="479"/>
      <c r="AO64" s="479"/>
      <c r="AP64" s="479"/>
      <c r="AQ64" s="479"/>
      <c r="AR64" s="479"/>
      <c r="AS64" s="479"/>
      <c r="AT64" s="479"/>
      <c r="AU64" s="479"/>
      <c r="AV64" s="479"/>
      <c r="AW64" s="479"/>
      <c r="AX64" s="479"/>
      <c r="AY64" s="479"/>
      <c r="AZ64" s="479"/>
      <c r="BA64" s="479"/>
      <c r="BB64" s="479"/>
      <c r="BC64" s="479"/>
      <c r="BD64" s="479"/>
      <c r="BE64" s="479"/>
      <c r="BF64" s="479"/>
      <c r="BG64" s="479"/>
      <c r="BH64" s="479"/>
      <c r="BI64" s="479"/>
      <c r="BJ64" s="479"/>
      <c r="BK64" s="479"/>
      <c r="BL64" s="479"/>
      <c r="BM64" s="479"/>
      <c r="BN64" s="479"/>
      <c r="BO64" s="479"/>
      <c r="BP64" s="479"/>
      <c r="BQ64" s="479"/>
      <c r="BR64" s="479"/>
      <c r="BS64" s="479"/>
      <c r="BT64" s="479"/>
      <c r="BU64" s="479"/>
    </row>
    <row r="65" ht="18.0" customHeight="1">
      <c r="A65" s="479"/>
      <c r="B65" s="482"/>
      <c r="C65" s="479"/>
      <c r="D65" s="479"/>
      <c r="E65" s="479"/>
      <c r="F65" s="479"/>
      <c r="G65" s="479"/>
      <c r="H65" s="479"/>
      <c r="I65" s="479"/>
      <c r="J65" s="479"/>
      <c r="K65" s="479"/>
      <c r="L65" s="479"/>
      <c r="M65" s="479"/>
      <c r="N65" s="479"/>
      <c r="O65" s="479"/>
      <c r="P65" s="479"/>
      <c r="Q65" s="479"/>
      <c r="R65" s="479"/>
      <c r="S65" s="479"/>
      <c r="T65" s="479"/>
      <c r="U65" s="479"/>
      <c r="V65" s="479"/>
      <c r="W65" s="479"/>
      <c r="X65" s="479"/>
      <c r="Y65" s="479"/>
      <c r="Z65" s="479"/>
      <c r="AA65" s="479"/>
      <c r="AB65" s="479"/>
      <c r="AC65" s="479"/>
      <c r="AD65" s="479"/>
      <c r="AE65" s="479"/>
      <c r="AF65" s="479"/>
      <c r="AG65" s="479"/>
      <c r="AH65" s="479"/>
      <c r="AI65" s="479"/>
      <c r="AJ65" s="479"/>
      <c r="AK65" s="479"/>
      <c r="AL65" s="479"/>
      <c r="AM65" s="479"/>
      <c r="AN65" s="479"/>
      <c r="AO65" s="479"/>
      <c r="AP65" s="479"/>
      <c r="AQ65" s="479"/>
      <c r="AR65" s="479"/>
      <c r="AS65" s="479"/>
      <c r="AT65" s="479"/>
      <c r="AU65" s="479"/>
      <c r="AV65" s="479"/>
      <c r="AW65" s="479"/>
      <c r="AX65" s="479"/>
      <c r="AY65" s="479"/>
      <c r="AZ65" s="479"/>
      <c r="BA65" s="479"/>
      <c r="BB65" s="479"/>
      <c r="BC65" s="479"/>
      <c r="BD65" s="479"/>
      <c r="BE65" s="479"/>
      <c r="BF65" s="479"/>
      <c r="BG65" s="479"/>
      <c r="BH65" s="479"/>
      <c r="BI65" s="479"/>
      <c r="BJ65" s="479"/>
      <c r="BK65" s="479"/>
      <c r="BL65" s="479"/>
      <c r="BM65" s="479"/>
      <c r="BN65" s="479"/>
      <c r="BO65" s="479"/>
      <c r="BP65" s="479"/>
      <c r="BQ65" s="479"/>
      <c r="BR65" s="479"/>
      <c r="BS65" s="479"/>
      <c r="BT65" s="479"/>
      <c r="BU65" s="479"/>
    </row>
    <row r="66" ht="18.0" customHeight="1">
      <c r="A66" s="479"/>
      <c r="B66" s="482"/>
      <c r="C66" s="479"/>
      <c r="D66" s="479"/>
      <c r="E66" s="479"/>
      <c r="F66" s="479"/>
      <c r="G66" s="479"/>
      <c r="H66" s="479"/>
      <c r="I66" s="479"/>
      <c r="J66" s="479"/>
      <c r="K66" s="479"/>
      <c r="L66" s="479"/>
      <c r="M66" s="479"/>
      <c r="N66" s="479"/>
      <c r="O66" s="479"/>
      <c r="P66" s="479"/>
      <c r="Q66" s="479"/>
      <c r="R66" s="479"/>
      <c r="S66" s="479"/>
      <c r="T66" s="479"/>
      <c r="U66" s="479"/>
      <c r="V66" s="479"/>
      <c r="W66" s="479"/>
      <c r="X66" s="479"/>
      <c r="Y66" s="479"/>
      <c r="Z66" s="479"/>
      <c r="AA66" s="479"/>
      <c r="AB66" s="479"/>
      <c r="AC66" s="479"/>
      <c r="AD66" s="479"/>
      <c r="AE66" s="479"/>
      <c r="AF66" s="479"/>
      <c r="AG66" s="479"/>
      <c r="AH66" s="479"/>
      <c r="AI66" s="479"/>
      <c r="AJ66" s="479"/>
      <c r="AK66" s="479"/>
      <c r="AL66" s="479"/>
      <c r="AM66" s="479"/>
      <c r="AN66" s="479"/>
      <c r="AO66" s="479"/>
      <c r="AP66" s="479"/>
      <c r="AQ66" s="479"/>
      <c r="AR66" s="479"/>
      <c r="AS66" s="479"/>
      <c r="AT66" s="479"/>
      <c r="AU66" s="479"/>
      <c r="AV66" s="479"/>
      <c r="AW66" s="479"/>
      <c r="AX66" s="479"/>
      <c r="AY66" s="479"/>
      <c r="AZ66" s="479"/>
      <c r="BA66" s="479"/>
      <c r="BB66" s="479"/>
      <c r="BC66" s="479"/>
      <c r="BD66" s="479"/>
      <c r="BE66" s="479"/>
      <c r="BF66" s="479"/>
      <c r="BG66" s="479"/>
      <c r="BH66" s="479"/>
      <c r="BI66" s="479"/>
      <c r="BJ66" s="479"/>
      <c r="BK66" s="479"/>
      <c r="BL66" s="479"/>
      <c r="BM66" s="479"/>
      <c r="BN66" s="479"/>
      <c r="BO66" s="479"/>
      <c r="BP66" s="479"/>
      <c r="BQ66" s="479"/>
      <c r="BR66" s="479"/>
      <c r="BS66" s="479"/>
      <c r="BT66" s="479"/>
      <c r="BU66" s="479"/>
    </row>
    <row r="67" ht="18.0" customHeight="1">
      <c r="A67" s="479"/>
      <c r="B67" s="482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  <c r="R67" s="479"/>
      <c r="S67" s="479"/>
      <c r="T67" s="479"/>
      <c r="U67" s="479"/>
      <c r="V67" s="479"/>
      <c r="W67" s="479"/>
      <c r="X67" s="479"/>
      <c r="Y67" s="479"/>
      <c r="Z67" s="479"/>
      <c r="AA67" s="479"/>
      <c r="AB67" s="479"/>
      <c r="AC67" s="479"/>
      <c r="AD67" s="479"/>
      <c r="AE67" s="479"/>
      <c r="AF67" s="479"/>
      <c r="AG67" s="479"/>
      <c r="AH67" s="479"/>
      <c r="AI67" s="479"/>
      <c r="AJ67" s="479"/>
      <c r="AK67" s="479"/>
      <c r="AL67" s="479"/>
      <c r="AM67" s="479"/>
      <c r="AN67" s="479"/>
      <c r="AO67" s="479"/>
      <c r="AP67" s="479"/>
      <c r="AQ67" s="479"/>
      <c r="AR67" s="479"/>
      <c r="AS67" s="479"/>
      <c r="AT67" s="479"/>
      <c r="AU67" s="479"/>
      <c r="AV67" s="479"/>
      <c r="AW67" s="479"/>
      <c r="AX67" s="479"/>
      <c r="AY67" s="479"/>
      <c r="AZ67" s="479"/>
      <c r="BA67" s="479"/>
      <c r="BB67" s="479"/>
      <c r="BC67" s="479"/>
      <c r="BD67" s="479"/>
      <c r="BE67" s="479"/>
      <c r="BF67" s="479"/>
      <c r="BG67" s="479"/>
      <c r="BH67" s="479"/>
      <c r="BI67" s="479"/>
      <c r="BJ67" s="479"/>
      <c r="BK67" s="479"/>
      <c r="BL67" s="479"/>
      <c r="BM67" s="479"/>
      <c r="BN67" s="479"/>
      <c r="BO67" s="479"/>
      <c r="BP67" s="479"/>
      <c r="BQ67" s="479"/>
      <c r="BR67" s="479"/>
      <c r="BS67" s="479"/>
      <c r="BT67" s="479"/>
      <c r="BU67" s="479"/>
    </row>
    <row r="68" ht="18.0" customHeight="1">
      <c r="A68" s="479"/>
      <c r="B68" s="482"/>
      <c r="C68" s="479"/>
      <c r="D68" s="479"/>
      <c r="E68" s="479"/>
      <c r="F68" s="479"/>
      <c r="G68" s="479"/>
      <c r="H68" s="479"/>
      <c r="I68" s="479"/>
      <c r="J68" s="479"/>
      <c r="K68" s="479"/>
      <c r="L68" s="479"/>
      <c r="M68" s="479"/>
      <c r="N68" s="479"/>
      <c r="O68" s="479"/>
      <c r="P68" s="479"/>
      <c r="Q68" s="479"/>
      <c r="R68" s="479"/>
      <c r="S68" s="479"/>
      <c r="T68" s="479"/>
      <c r="U68" s="479"/>
      <c r="V68" s="479"/>
      <c r="W68" s="479"/>
      <c r="X68" s="479"/>
      <c r="Y68" s="479"/>
      <c r="Z68" s="479"/>
      <c r="AA68" s="479"/>
      <c r="AB68" s="479"/>
      <c r="AC68" s="479"/>
      <c r="AD68" s="479"/>
      <c r="AE68" s="479"/>
      <c r="AF68" s="479"/>
      <c r="AG68" s="479"/>
      <c r="AH68" s="479"/>
      <c r="AI68" s="479"/>
      <c r="AJ68" s="479"/>
      <c r="AK68" s="479"/>
      <c r="AL68" s="479"/>
      <c r="AM68" s="479"/>
      <c r="AN68" s="479"/>
      <c r="AO68" s="479"/>
      <c r="AP68" s="479"/>
      <c r="AQ68" s="479"/>
      <c r="AR68" s="479"/>
      <c r="AS68" s="479"/>
      <c r="AT68" s="479"/>
      <c r="AU68" s="479"/>
      <c r="AV68" s="479"/>
      <c r="AW68" s="479"/>
      <c r="AX68" s="479"/>
      <c r="AY68" s="479"/>
      <c r="AZ68" s="479"/>
      <c r="BA68" s="479"/>
      <c r="BB68" s="479"/>
      <c r="BC68" s="479"/>
      <c r="BD68" s="479"/>
      <c r="BE68" s="479"/>
      <c r="BF68" s="479"/>
      <c r="BG68" s="479"/>
      <c r="BH68" s="479"/>
      <c r="BI68" s="479"/>
      <c r="BJ68" s="479"/>
      <c r="BK68" s="479"/>
      <c r="BL68" s="479"/>
      <c r="BM68" s="479"/>
      <c r="BN68" s="479"/>
      <c r="BO68" s="479"/>
      <c r="BP68" s="479"/>
      <c r="BQ68" s="479"/>
      <c r="BR68" s="479"/>
      <c r="BS68" s="479"/>
      <c r="BT68" s="479"/>
      <c r="BU68" s="479"/>
    </row>
    <row r="69" ht="18.0" customHeight="1">
      <c r="A69" s="479"/>
      <c r="B69" s="482"/>
      <c r="C69" s="479"/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N69" s="479"/>
      <c r="O69" s="479"/>
      <c r="P69" s="479"/>
      <c r="Q69" s="479"/>
      <c r="R69" s="479"/>
      <c r="S69" s="479"/>
      <c r="T69" s="479"/>
      <c r="U69" s="479"/>
      <c r="V69" s="479"/>
      <c r="W69" s="479"/>
      <c r="X69" s="479"/>
      <c r="Y69" s="479"/>
      <c r="Z69" s="479"/>
      <c r="AA69" s="479"/>
      <c r="AB69" s="479"/>
      <c r="AC69" s="479"/>
      <c r="AD69" s="479"/>
      <c r="AE69" s="479"/>
      <c r="AF69" s="479"/>
      <c r="AG69" s="479"/>
      <c r="AH69" s="479"/>
      <c r="AI69" s="479"/>
      <c r="AJ69" s="479"/>
      <c r="AK69" s="479"/>
      <c r="AL69" s="479"/>
      <c r="AM69" s="479"/>
      <c r="AN69" s="479"/>
      <c r="AO69" s="479"/>
      <c r="AP69" s="479"/>
      <c r="AQ69" s="479"/>
      <c r="AR69" s="479"/>
      <c r="AS69" s="479"/>
      <c r="AT69" s="479"/>
      <c r="AU69" s="479"/>
      <c r="AV69" s="479"/>
      <c r="AW69" s="479"/>
      <c r="AX69" s="479"/>
      <c r="AY69" s="479"/>
      <c r="AZ69" s="479"/>
      <c r="BA69" s="479"/>
      <c r="BB69" s="479"/>
      <c r="BC69" s="479"/>
      <c r="BD69" s="479"/>
      <c r="BE69" s="479"/>
      <c r="BF69" s="479"/>
      <c r="BG69" s="479"/>
      <c r="BH69" s="479"/>
      <c r="BI69" s="479"/>
      <c r="BJ69" s="479"/>
      <c r="BK69" s="479"/>
      <c r="BL69" s="479"/>
      <c r="BM69" s="479"/>
      <c r="BN69" s="479"/>
      <c r="BO69" s="479"/>
      <c r="BP69" s="479"/>
      <c r="BQ69" s="479"/>
      <c r="BR69" s="479"/>
      <c r="BS69" s="479"/>
      <c r="BT69" s="479"/>
      <c r="BU69" s="479"/>
    </row>
    <row r="70" ht="18.0" customHeight="1">
      <c r="A70" s="479"/>
      <c r="B70" s="482"/>
      <c r="C70" s="479"/>
      <c r="D70" s="479"/>
      <c r="E70" s="479"/>
      <c r="F70" s="479"/>
      <c r="G70" s="479"/>
      <c r="H70" s="479"/>
      <c r="I70" s="479"/>
      <c r="J70" s="479"/>
      <c r="K70" s="479"/>
      <c r="L70" s="479"/>
      <c r="M70" s="479"/>
      <c r="N70" s="479"/>
      <c r="O70" s="479"/>
      <c r="P70" s="479"/>
      <c r="Q70" s="479"/>
      <c r="R70" s="479"/>
      <c r="S70" s="479"/>
      <c r="T70" s="479"/>
      <c r="U70" s="479"/>
      <c r="V70" s="479"/>
      <c r="W70" s="479"/>
      <c r="X70" s="479"/>
      <c r="Y70" s="479"/>
      <c r="Z70" s="479"/>
      <c r="AA70" s="479"/>
      <c r="AB70" s="479"/>
      <c r="AC70" s="479"/>
      <c r="AD70" s="479"/>
      <c r="AE70" s="479"/>
      <c r="AF70" s="479"/>
      <c r="AG70" s="479"/>
      <c r="AH70" s="479"/>
      <c r="AI70" s="479"/>
      <c r="AJ70" s="479"/>
      <c r="AK70" s="479"/>
      <c r="AL70" s="479"/>
      <c r="AM70" s="479"/>
      <c r="AN70" s="479"/>
      <c r="AO70" s="479"/>
      <c r="AP70" s="479"/>
      <c r="AQ70" s="479"/>
      <c r="AR70" s="479"/>
      <c r="AS70" s="479"/>
      <c r="AT70" s="479"/>
      <c r="AU70" s="479"/>
      <c r="AV70" s="479"/>
      <c r="AW70" s="479"/>
      <c r="AX70" s="479"/>
      <c r="AY70" s="479"/>
      <c r="AZ70" s="479"/>
      <c r="BA70" s="479"/>
      <c r="BB70" s="479"/>
      <c r="BC70" s="479"/>
      <c r="BD70" s="479"/>
      <c r="BE70" s="479"/>
      <c r="BF70" s="479"/>
      <c r="BG70" s="479"/>
      <c r="BH70" s="479"/>
      <c r="BI70" s="479"/>
      <c r="BJ70" s="479"/>
      <c r="BK70" s="479"/>
      <c r="BL70" s="479"/>
      <c r="BM70" s="479"/>
      <c r="BN70" s="479"/>
      <c r="BO70" s="479"/>
      <c r="BP70" s="479"/>
      <c r="BQ70" s="479"/>
      <c r="BR70" s="479"/>
      <c r="BS70" s="479"/>
      <c r="BT70" s="479"/>
      <c r="BU70" s="479"/>
    </row>
    <row r="71" ht="18.0" customHeight="1">
      <c r="A71" s="479"/>
      <c r="B71" s="482"/>
      <c r="C71" s="479"/>
      <c r="D71" s="479"/>
      <c r="E71" s="479"/>
      <c r="F71" s="479"/>
      <c r="G71" s="479"/>
      <c r="H71" s="479"/>
      <c r="I71" s="479"/>
      <c r="J71" s="479"/>
      <c r="K71" s="479"/>
      <c r="L71" s="479"/>
      <c r="M71" s="479"/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  <c r="AA71" s="479"/>
      <c r="AB71" s="479"/>
      <c r="AC71" s="479"/>
      <c r="AD71" s="479"/>
      <c r="AE71" s="479"/>
      <c r="AF71" s="479"/>
      <c r="AG71" s="479"/>
      <c r="AH71" s="479"/>
      <c r="AI71" s="479"/>
      <c r="AJ71" s="479"/>
      <c r="AK71" s="479"/>
      <c r="AL71" s="479"/>
      <c r="AM71" s="479"/>
      <c r="AN71" s="479"/>
      <c r="AO71" s="479"/>
      <c r="AP71" s="479"/>
      <c r="AQ71" s="479"/>
      <c r="AR71" s="479"/>
      <c r="AS71" s="479"/>
      <c r="AT71" s="479"/>
      <c r="AU71" s="479"/>
      <c r="AV71" s="479"/>
      <c r="AW71" s="479"/>
      <c r="AX71" s="479"/>
      <c r="AY71" s="479"/>
      <c r="AZ71" s="479"/>
      <c r="BA71" s="479"/>
      <c r="BB71" s="479"/>
      <c r="BC71" s="479"/>
      <c r="BD71" s="479"/>
      <c r="BE71" s="479"/>
      <c r="BF71" s="479"/>
      <c r="BG71" s="479"/>
      <c r="BH71" s="479"/>
      <c r="BI71" s="479"/>
      <c r="BJ71" s="479"/>
      <c r="BK71" s="479"/>
      <c r="BL71" s="479"/>
      <c r="BM71" s="479"/>
      <c r="BN71" s="479"/>
      <c r="BO71" s="479"/>
      <c r="BP71" s="479"/>
      <c r="BQ71" s="479"/>
      <c r="BR71" s="479"/>
      <c r="BS71" s="479"/>
      <c r="BT71" s="479"/>
      <c r="BU71" s="479"/>
    </row>
    <row r="72" ht="18.0" customHeight="1">
      <c r="A72" s="479"/>
      <c r="B72" s="482"/>
      <c r="C72" s="479"/>
      <c r="D72" s="479"/>
      <c r="E72" s="479"/>
      <c r="F72" s="479"/>
      <c r="G72" s="479"/>
      <c r="H72" s="479"/>
      <c r="I72" s="479"/>
      <c r="J72" s="479"/>
      <c r="K72" s="479"/>
      <c r="L72" s="479"/>
      <c r="M72" s="479"/>
      <c r="N72" s="479"/>
      <c r="O72" s="479"/>
      <c r="P72" s="479"/>
      <c r="Q72" s="479"/>
      <c r="R72" s="479"/>
      <c r="S72" s="479"/>
      <c r="T72" s="479"/>
      <c r="U72" s="479"/>
      <c r="V72" s="479"/>
      <c r="W72" s="479"/>
      <c r="X72" s="479"/>
      <c r="Y72" s="479"/>
      <c r="Z72" s="479"/>
      <c r="AA72" s="479"/>
      <c r="AB72" s="479"/>
      <c r="AC72" s="479"/>
      <c r="AD72" s="479"/>
      <c r="AE72" s="479"/>
      <c r="AF72" s="479"/>
      <c r="AG72" s="479"/>
      <c r="AH72" s="479"/>
      <c r="AI72" s="479"/>
      <c r="AJ72" s="479"/>
      <c r="AK72" s="479"/>
      <c r="AL72" s="479"/>
      <c r="AM72" s="479"/>
      <c r="AN72" s="479"/>
      <c r="AO72" s="479"/>
      <c r="AP72" s="479"/>
      <c r="AQ72" s="479"/>
      <c r="AR72" s="479"/>
      <c r="AS72" s="479"/>
      <c r="AT72" s="479"/>
      <c r="AU72" s="479"/>
      <c r="AV72" s="479"/>
      <c r="AW72" s="479"/>
      <c r="AX72" s="479"/>
      <c r="AY72" s="479"/>
      <c r="AZ72" s="479"/>
      <c r="BA72" s="479"/>
      <c r="BB72" s="479"/>
      <c r="BC72" s="479"/>
      <c r="BD72" s="479"/>
      <c r="BE72" s="479"/>
      <c r="BF72" s="479"/>
      <c r="BG72" s="479"/>
      <c r="BH72" s="479"/>
      <c r="BI72" s="479"/>
      <c r="BJ72" s="479"/>
      <c r="BK72" s="479"/>
      <c r="BL72" s="479"/>
      <c r="BM72" s="479"/>
      <c r="BN72" s="479"/>
      <c r="BO72" s="479"/>
      <c r="BP72" s="479"/>
      <c r="BQ72" s="479"/>
      <c r="BR72" s="479"/>
      <c r="BS72" s="479"/>
      <c r="BT72" s="479"/>
      <c r="BU72" s="479"/>
    </row>
    <row r="73" ht="18.0" customHeight="1">
      <c r="A73" s="479"/>
      <c r="B73" s="482"/>
      <c r="C73" s="479"/>
      <c r="D73" s="479"/>
      <c r="E73" s="479"/>
      <c r="F73" s="479"/>
      <c r="G73" s="479"/>
      <c r="H73" s="479"/>
      <c r="I73" s="479"/>
      <c r="J73" s="479"/>
      <c r="K73" s="479"/>
      <c r="L73" s="479"/>
      <c r="M73" s="479"/>
      <c r="N73" s="479"/>
      <c r="O73" s="479"/>
      <c r="P73" s="479"/>
      <c r="Q73" s="479"/>
      <c r="R73" s="479"/>
      <c r="S73" s="479"/>
      <c r="T73" s="479"/>
      <c r="U73" s="479"/>
      <c r="V73" s="479"/>
      <c r="W73" s="479"/>
      <c r="X73" s="479"/>
      <c r="Y73" s="479"/>
      <c r="Z73" s="479"/>
      <c r="AA73" s="479"/>
      <c r="AB73" s="479"/>
      <c r="AC73" s="479"/>
      <c r="AD73" s="479"/>
      <c r="AE73" s="479"/>
      <c r="AF73" s="479"/>
      <c r="AG73" s="479"/>
      <c r="AH73" s="479"/>
      <c r="AI73" s="479"/>
      <c r="AJ73" s="479"/>
      <c r="AK73" s="479"/>
      <c r="AL73" s="479"/>
      <c r="AM73" s="479"/>
      <c r="AN73" s="479"/>
      <c r="AO73" s="479"/>
      <c r="AP73" s="479"/>
      <c r="AQ73" s="479"/>
      <c r="AR73" s="479"/>
      <c r="AS73" s="479"/>
      <c r="AT73" s="479"/>
      <c r="AU73" s="479"/>
      <c r="AV73" s="479"/>
      <c r="AW73" s="479"/>
      <c r="AX73" s="479"/>
      <c r="AY73" s="479"/>
      <c r="AZ73" s="479"/>
      <c r="BA73" s="479"/>
      <c r="BB73" s="479"/>
      <c r="BC73" s="479"/>
      <c r="BD73" s="479"/>
      <c r="BE73" s="479"/>
      <c r="BF73" s="479"/>
      <c r="BG73" s="479"/>
      <c r="BH73" s="479"/>
      <c r="BI73" s="479"/>
      <c r="BJ73" s="479"/>
      <c r="BK73" s="479"/>
      <c r="BL73" s="479"/>
      <c r="BM73" s="479"/>
      <c r="BN73" s="479"/>
      <c r="BO73" s="479"/>
      <c r="BP73" s="479"/>
      <c r="BQ73" s="479"/>
      <c r="BR73" s="479"/>
      <c r="BS73" s="479"/>
      <c r="BT73" s="479"/>
      <c r="BU73" s="479"/>
    </row>
    <row r="74" ht="18.0" customHeight="1">
      <c r="A74" s="479"/>
      <c r="B74" s="482"/>
      <c r="C74" s="479"/>
      <c r="D74" s="479"/>
      <c r="E74" s="479"/>
      <c r="F74" s="479"/>
      <c r="G74" s="479"/>
      <c r="H74" s="479"/>
      <c r="I74" s="479"/>
      <c r="J74" s="479"/>
      <c r="K74" s="479"/>
      <c r="L74" s="479"/>
      <c r="M74" s="479"/>
      <c r="N74" s="479"/>
      <c r="O74" s="479"/>
      <c r="P74" s="479"/>
      <c r="Q74" s="479"/>
      <c r="R74" s="479"/>
      <c r="S74" s="479"/>
      <c r="T74" s="479"/>
      <c r="U74" s="479"/>
      <c r="V74" s="479"/>
      <c r="W74" s="479"/>
      <c r="X74" s="479"/>
      <c r="Y74" s="479"/>
      <c r="Z74" s="479"/>
      <c r="AA74" s="479"/>
      <c r="AB74" s="479"/>
      <c r="AC74" s="479"/>
      <c r="AD74" s="479"/>
      <c r="AE74" s="479"/>
      <c r="AF74" s="479"/>
      <c r="AG74" s="479"/>
      <c r="AH74" s="479"/>
      <c r="AI74" s="479"/>
      <c r="AJ74" s="479"/>
      <c r="AK74" s="479"/>
      <c r="AL74" s="479"/>
      <c r="AM74" s="479"/>
      <c r="AN74" s="479"/>
      <c r="AO74" s="479"/>
      <c r="AP74" s="479"/>
      <c r="AQ74" s="479"/>
      <c r="AR74" s="479"/>
      <c r="AS74" s="479"/>
      <c r="AT74" s="479"/>
      <c r="AU74" s="479"/>
      <c r="AV74" s="479"/>
      <c r="AW74" s="479"/>
      <c r="AX74" s="479"/>
      <c r="AY74" s="479"/>
      <c r="AZ74" s="479"/>
      <c r="BA74" s="479"/>
      <c r="BB74" s="479"/>
      <c r="BC74" s="479"/>
      <c r="BD74" s="479"/>
      <c r="BE74" s="479"/>
      <c r="BF74" s="479"/>
      <c r="BG74" s="479"/>
      <c r="BH74" s="479"/>
      <c r="BI74" s="479"/>
      <c r="BJ74" s="479"/>
      <c r="BK74" s="479"/>
      <c r="BL74" s="479"/>
      <c r="BM74" s="479"/>
      <c r="BN74" s="479"/>
      <c r="BO74" s="479"/>
      <c r="BP74" s="479"/>
      <c r="BQ74" s="479"/>
      <c r="BR74" s="479"/>
      <c r="BS74" s="479"/>
      <c r="BT74" s="479"/>
      <c r="BU74" s="479"/>
    </row>
    <row r="75" ht="18.0" customHeight="1">
      <c r="A75" s="479"/>
      <c r="B75" s="482"/>
      <c r="C75" s="479"/>
      <c r="D75" s="479"/>
      <c r="E75" s="479"/>
      <c r="F75" s="479"/>
      <c r="G75" s="479"/>
      <c r="H75" s="479"/>
      <c r="I75" s="479"/>
      <c r="J75" s="479"/>
      <c r="K75" s="479"/>
      <c r="L75" s="479"/>
      <c r="M75" s="479"/>
      <c r="N75" s="479"/>
      <c r="O75" s="479"/>
      <c r="P75" s="479"/>
      <c r="Q75" s="479"/>
      <c r="R75" s="479"/>
      <c r="S75" s="479"/>
      <c r="T75" s="479"/>
      <c r="U75" s="479"/>
      <c r="V75" s="479"/>
      <c r="W75" s="479"/>
      <c r="X75" s="479"/>
      <c r="Y75" s="479"/>
      <c r="Z75" s="479"/>
      <c r="AA75" s="479"/>
      <c r="AB75" s="479"/>
      <c r="AC75" s="479"/>
      <c r="AD75" s="479"/>
      <c r="AE75" s="479"/>
      <c r="AF75" s="479"/>
      <c r="AG75" s="479"/>
      <c r="AH75" s="479"/>
      <c r="AI75" s="479"/>
      <c r="AJ75" s="479"/>
      <c r="AK75" s="479"/>
      <c r="AL75" s="479"/>
      <c r="AM75" s="479"/>
      <c r="AN75" s="479"/>
      <c r="AO75" s="479"/>
      <c r="AP75" s="479"/>
      <c r="AQ75" s="479"/>
      <c r="AR75" s="479"/>
      <c r="AS75" s="479"/>
      <c r="AT75" s="479"/>
      <c r="AU75" s="479"/>
      <c r="AV75" s="479"/>
      <c r="AW75" s="479"/>
      <c r="AX75" s="479"/>
      <c r="AY75" s="479"/>
      <c r="AZ75" s="479"/>
      <c r="BA75" s="479"/>
      <c r="BB75" s="479"/>
      <c r="BC75" s="479"/>
      <c r="BD75" s="479"/>
      <c r="BE75" s="479"/>
      <c r="BF75" s="479"/>
      <c r="BG75" s="479"/>
      <c r="BH75" s="479"/>
      <c r="BI75" s="479"/>
      <c r="BJ75" s="479"/>
      <c r="BK75" s="479"/>
      <c r="BL75" s="479"/>
      <c r="BM75" s="479"/>
      <c r="BN75" s="479"/>
      <c r="BO75" s="479"/>
      <c r="BP75" s="479"/>
      <c r="BQ75" s="479"/>
      <c r="BR75" s="479"/>
      <c r="BS75" s="479"/>
      <c r="BT75" s="479"/>
      <c r="BU75" s="479"/>
    </row>
    <row r="76" ht="18.0" customHeight="1">
      <c r="A76" s="479"/>
      <c r="B76" s="482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79"/>
      <c r="Q76" s="479"/>
      <c r="R76" s="479"/>
      <c r="S76" s="479"/>
      <c r="T76" s="479"/>
      <c r="U76" s="479"/>
      <c r="V76" s="479"/>
      <c r="W76" s="479"/>
      <c r="X76" s="479"/>
      <c r="Y76" s="479"/>
      <c r="Z76" s="479"/>
      <c r="AA76" s="479"/>
      <c r="AB76" s="479"/>
      <c r="AC76" s="479"/>
      <c r="AD76" s="479"/>
      <c r="AE76" s="479"/>
      <c r="AF76" s="479"/>
      <c r="AG76" s="479"/>
      <c r="AH76" s="479"/>
      <c r="AI76" s="479"/>
      <c r="AJ76" s="479"/>
      <c r="AK76" s="479"/>
      <c r="AL76" s="479"/>
      <c r="AM76" s="479"/>
      <c r="AN76" s="479"/>
      <c r="AO76" s="479"/>
      <c r="AP76" s="479"/>
      <c r="AQ76" s="479"/>
      <c r="AR76" s="479"/>
      <c r="AS76" s="479"/>
      <c r="AT76" s="479"/>
      <c r="AU76" s="479"/>
      <c r="AV76" s="479"/>
      <c r="AW76" s="479"/>
      <c r="AX76" s="479"/>
      <c r="AY76" s="479"/>
      <c r="AZ76" s="479"/>
      <c r="BA76" s="479"/>
      <c r="BB76" s="479"/>
      <c r="BC76" s="479"/>
      <c r="BD76" s="479"/>
      <c r="BE76" s="479"/>
      <c r="BF76" s="479"/>
      <c r="BG76" s="479"/>
      <c r="BH76" s="479"/>
      <c r="BI76" s="479"/>
      <c r="BJ76" s="479"/>
      <c r="BK76" s="479"/>
      <c r="BL76" s="479"/>
      <c r="BM76" s="479"/>
      <c r="BN76" s="479"/>
      <c r="BO76" s="479"/>
      <c r="BP76" s="479"/>
      <c r="BQ76" s="479"/>
      <c r="BR76" s="479"/>
      <c r="BS76" s="479"/>
      <c r="BT76" s="479"/>
      <c r="BU76" s="479"/>
    </row>
    <row r="77" ht="18.0" customHeight="1">
      <c r="A77" s="479"/>
      <c r="B77" s="482"/>
      <c r="C77" s="479"/>
      <c r="D77" s="479"/>
      <c r="E77" s="479"/>
      <c r="F77" s="479"/>
      <c r="G77" s="479"/>
      <c r="H77" s="479"/>
      <c r="I77" s="479"/>
      <c r="J77" s="479"/>
      <c r="K77" s="479"/>
      <c r="L77" s="479"/>
      <c r="M77" s="479"/>
      <c r="N77" s="479"/>
      <c r="O77" s="479"/>
      <c r="P77" s="479"/>
      <c r="Q77" s="479"/>
      <c r="R77" s="479"/>
      <c r="S77" s="479"/>
      <c r="T77" s="479"/>
      <c r="U77" s="479"/>
      <c r="V77" s="479"/>
      <c r="W77" s="479"/>
      <c r="X77" s="479"/>
      <c r="Y77" s="479"/>
      <c r="Z77" s="479"/>
      <c r="AA77" s="479"/>
      <c r="AB77" s="479"/>
      <c r="AC77" s="479"/>
      <c r="AD77" s="479"/>
      <c r="AE77" s="479"/>
      <c r="AF77" s="479"/>
      <c r="AG77" s="479"/>
      <c r="AH77" s="479"/>
      <c r="AI77" s="479"/>
      <c r="AJ77" s="479"/>
      <c r="AK77" s="479"/>
      <c r="AL77" s="479"/>
      <c r="AM77" s="479"/>
      <c r="AN77" s="479"/>
      <c r="AO77" s="479"/>
      <c r="AP77" s="479"/>
      <c r="AQ77" s="479"/>
      <c r="AR77" s="479"/>
      <c r="AS77" s="479"/>
      <c r="AT77" s="479"/>
      <c r="AU77" s="479"/>
      <c r="AV77" s="479"/>
      <c r="AW77" s="479"/>
      <c r="AX77" s="479"/>
      <c r="AY77" s="479"/>
      <c r="AZ77" s="479"/>
      <c r="BA77" s="479"/>
      <c r="BB77" s="479"/>
      <c r="BC77" s="479"/>
      <c r="BD77" s="479"/>
      <c r="BE77" s="479"/>
      <c r="BF77" s="479"/>
      <c r="BG77" s="479"/>
      <c r="BH77" s="479"/>
      <c r="BI77" s="479"/>
      <c r="BJ77" s="479"/>
      <c r="BK77" s="479"/>
      <c r="BL77" s="479"/>
      <c r="BM77" s="479"/>
      <c r="BN77" s="479"/>
      <c r="BO77" s="479"/>
      <c r="BP77" s="479"/>
      <c r="BQ77" s="479"/>
      <c r="BR77" s="479"/>
      <c r="BS77" s="479"/>
      <c r="BT77" s="479"/>
      <c r="BU77" s="479"/>
    </row>
    <row r="78" ht="18.0" customHeight="1">
      <c r="A78" s="479"/>
      <c r="B78" s="482"/>
      <c r="C78" s="479"/>
      <c r="D78" s="479"/>
      <c r="E78" s="479"/>
      <c r="F78" s="479"/>
      <c r="G78" s="479"/>
      <c r="H78" s="479"/>
      <c r="I78" s="479"/>
      <c r="J78" s="479"/>
      <c r="K78" s="479"/>
      <c r="L78" s="479"/>
      <c r="M78" s="479"/>
      <c r="N78" s="479"/>
      <c r="O78" s="479"/>
      <c r="P78" s="479"/>
      <c r="Q78" s="479"/>
      <c r="R78" s="479"/>
      <c r="S78" s="479"/>
      <c r="T78" s="479"/>
      <c r="U78" s="479"/>
      <c r="V78" s="479"/>
      <c r="W78" s="479"/>
      <c r="X78" s="479"/>
      <c r="Y78" s="479"/>
      <c r="Z78" s="479"/>
      <c r="AA78" s="479"/>
      <c r="AB78" s="479"/>
      <c r="AC78" s="479"/>
      <c r="AD78" s="479"/>
      <c r="AE78" s="479"/>
      <c r="AF78" s="479"/>
      <c r="AG78" s="479"/>
      <c r="AH78" s="479"/>
      <c r="AI78" s="479"/>
      <c r="AJ78" s="479"/>
      <c r="AK78" s="479"/>
      <c r="AL78" s="479"/>
      <c r="AM78" s="479"/>
      <c r="AN78" s="479"/>
      <c r="AO78" s="479"/>
      <c r="AP78" s="479"/>
      <c r="AQ78" s="479"/>
      <c r="AR78" s="479"/>
      <c r="AS78" s="479"/>
      <c r="AT78" s="479"/>
      <c r="AU78" s="479"/>
      <c r="AV78" s="479"/>
      <c r="AW78" s="479"/>
      <c r="AX78" s="479"/>
      <c r="AY78" s="479"/>
      <c r="AZ78" s="479"/>
      <c r="BA78" s="479"/>
      <c r="BB78" s="479"/>
      <c r="BC78" s="479"/>
      <c r="BD78" s="479"/>
      <c r="BE78" s="479"/>
      <c r="BF78" s="479"/>
      <c r="BG78" s="479"/>
      <c r="BH78" s="479"/>
      <c r="BI78" s="479"/>
      <c r="BJ78" s="479"/>
      <c r="BK78" s="479"/>
      <c r="BL78" s="479"/>
      <c r="BM78" s="479"/>
      <c r="BN78" s="479"/>
      <c r="BO78" s="479"/>
      <c r="BP78" s="479"/>
      <c r="BQ78" s="479"/>
      <c r="BR78" s="479"/>
      <c r="BS78" s="479"/>
      <c r="BT78" s="479"/>
      <c r="BU78" s="479"/>
    </row>
    <row r="79" ht="18.0" customHeight="1">
      <c r="A79" s="479"/>
      <c r="B79" s="482"/>
      <c r="C79" s="479"/>
      <c r="D79" s="479"/>
      <c r="E79" s="479"/>
      <c r="F79" s="479"/>
      <c r="G79" s="479"/>
      <c r="H79" s="479"/>
      <c r="I79" s="479"/>
      <c r="J79" s="479"/>
      <c r="K79" s="479"/>
      <c r="L79" s="479"/>
      <c r="M79" s="479"/>
      <c r="N79" s="479"/>
      <c r="O79" s="479"/>
      <c r="P79" s="479"/>
      <c r="Q79" s="479"/>
      <c r="R79" s="479"/>
      <c r="S79" s="479"/>
      <c r="T79" s="479"/>
      <c r="U79" s="479"/>
      <c r="V79" s="479"/>
      <c r="W79" s="479"/>
      <c r="X79" s="479"/>
      <c r="Y79" s="479"/>
      <c r="Z79" s="479"/>
      <c r="AA79" s="479"/>
      <c r="AB79" s="479"/>
      <c r="AC79" s="479"/>
      <c r="AD79" s="479"/>
      <c r="AE79" s="479"/>
      <c r="AF79" s="479"/>
      <c r="AG79" s="479"/>
      <c r="AH79" s="479"/>
      <c r="AI79" s="479"/>
      <c r="AJ79" s="479"/>
      <c r="AK79" s="479"/>
      <c r="AL79" s="479"/>
      <c r="AM79" s="479"/>
      <c r="AN79" s="479"/>
      <c r="AO79" s="479"/>
      <c r="AP79" s="479"/>
      <c r="AQ79" s="479"/>
      <c r="AR79" s="479"/>
      <c r="AS79" s="479"/>
      <c r="AT79" s="479"/>
      <c r="AU79" s="479"/>
      <c r="AV79" s="479"/>
      <c r="AW79" s="479"/>
      <c r="AX79" s="479"/>
      <c r="AY79" s="479"/>
      <c r="AZ79" s="479"/>
      <c r="BA79" s="479"/>
      <c r="BB79" s="479"/>
      <c r="BC79" s="479"/>
      <c r="BD79" s="479"/>
      <c r="BE79" s="479"/>
      <c r="BF79" s="479"/>
      <c r="BG79" s="479"/>
      <c r="BH79" s="479"/>
      <c r="BI79" s="479"/>
      <c r="BJ79" s="479"/>
      <c r="BK79" s="479"/>
      <c r="BL79" s="479"/>
      <c r="BM79" s="479"/>
      <c r="BN79" s="479"/>
      <c r="BO79" s="479"/>
      <c r="BP79" s="479"/>
      <c r="BQ79" s="479"/>
      <c r="BR79" s="479"/>
      <c r="BS79" s="479"/>
      <c r="BT79" s="479"/>
      <c r="BU79" s="479"/>
    </row>
    <row r="80" ht="18.0" customHeight="1">
      <c r="A80" s="479"/>
      <c r="B80" s="482"/>
      <c r="C80" s="479"/>
      <c r="D80" s="479"/>
      <c r="E80" s="479"/>
      <c r="F80" s="479"/>
      <c r="G80" s="479"/>
      <c r="H80" s="479"/>
      <c r="I80" s="479"/>
      <c r="J80" s="479"/>
      <c r="K80" s="479"/>
      <c r="L80" s="479"/>
      <c r="M80" s="479"/>
      <c r="N80" s="479"/>
      <c r="O80" s="479"/>
      <c r="P80" s="479"/>
      <c r="Q80" s="479"/>
      <c r="R80" s="479"/>
      <c r="S80" s="479"/>
      <c r="T80" s="479"/>
      <c r="U80" s="479"/>
      <c r="V80" s="479"/>
      <c r="W80" s="479"/>
      <c r="X80" s="479"/>
      <c r="Y80" s="479"/>
      <c r="Z80" s="479"/>
      <c r="AA80" s="479"/>
      <c r="AB80" s="479"/>
      <c r="AC80" s="479"/>
      <c r="AD80" s="479"/>
      <c r="AE80" s="479"/>
      <c r="AF80" s="479"/>
      <c r="AG80" s="479"/>
      <c r="AH80" s="479"/>
      <c r="AI80" s="479"/>
      <c r="AJ80" s="479"/>
      <c r="AK80" s="479"/>
      <c r="AL80" s="479"/>
      <c r="AM80" s="479"/>
      <c r="AN80" s="479"/>
      <c r="AO80" s="479"/>
      <c r="AP80" s="479"/>
      <c r="AQ80" s="479"/>
      <c r="AR80" s="479"/>
      <c r="AS80" s="479"/>
      <c r="AT80" s="479"/>
      <c r="AU80" s="479"/>
      <c r="AV80" s="479"/>
      <c r="AW80" s="479"/>
      <c r="AX80" s="479"/>
      <c r="AY80" s="479"/>
      <c r="AZ80" s="479"/>
      <c r="BA80" s="479"/>
      <c r="BB80" s="479"/>
      <c r="BC80" s="479"/>
      <c r="BD80" s="479"/>
      <c r="BE80" s="479"/>
      <c r="BF80" s="479"/>
      <c r="BG80" s="479"/>
      <c r="BH80" s="479"/>
      <c r="BI80" s="479"/>
      <c r="BJ80" s="479"/>
      <c r="BK80" s="479"/>
      <c r="BL80" s="479"/>
      <c r="BM80" s="479"/>
      <c r="BN80" s="479"/>
      <c r="BO80" s="479"/>
      <c r="BP80" s="479"/>
      <c r="BQ80" s="479"/>
      <c r="BR80" s="479"/>
      <c r="BS80" s="479"/>
      <c r="BT80" s="479"/>
      <c r="BU80" s="479"/>
    </row>
    <row r="81" ht="18.0" customHeight="1">
      <c r="A81" s="479"/>
      <c r="B81" s="482"/>
      <c r="C81" s="479"/>
      <c r="D81" s="479"/>
      <c r="E81" s="479"/>
      <c r="F81" s="479"/>
      <c r="G81" s="479"/>
      <c r="H81" s="479"/>
      <c r="I81" s="479"/>
      <c r="J81" s="479"/>
      <c r="K81" s="479"/>
      <c r="L81" s="479"/>
      <c r="M81" s="479"/>
      <c r="N81" s="479"/>
      <c r="O81" s="479"/>
      <c r="P81" s="479"/>
      <c r="Q81" s="479"/>
      <c r="R81" s="479"/>
      <c r="S81" s="479"/>
      <c r="T81" s="479"/>
      <c r="U81" s="479"/>
      <c r="V81" s="479"/>
      <c r="W81" s="479"/>
      <c r="X81" s="479"/>
      <c r="Y81" s="479"/>
      <c r="Z81" s="479"/>
      <c r="AA81" s="479"/>
      <c r="AB81" s="479"/>
      <c r="AC81" s="479"/>
      <c r="AD81" s="479"/>
      <c r="AE81" s="479"/>
      <c r="AF81" s="479"/>
      <c r="AG81" s="479"/>
      <c r="AH81" s="479"/>
      <c r="AI81" s="479"/>
      <c r="AJ81" s="479"/>
      <c r="AK81" s="479"/>
      <c r="AL81" s="479"/>
      <c r="AM81" s="479"/>
      <c r="AN81" s="479"/>
      <c r="AO81" s="479"/>
      <c r="AP81" s="479"/>
      <c r="AQ81" s="479"/>
      <c r="AR81" s="479"/>
      <c r="AS81" s="479"/>
      <c r="AT81" s="479"/>
      <c r="AU81" s="479"/>
      <c r="AV81" s="479"/>
      <c r="AW81" s="479"/>
      <c r="AX81" s="479"/>
      <c r="AY81" s="479"/>
      <c r="AZ81" s="479"/>
      <c r="BA81" s="479"/>
      <c r="BB81" s="479"/>
      <c r="BC81" s="479"/>
      <c r="BD81" s="479"/>
      <c r="BE81" s="479"/>
      <c r="BF81" s="479"/>
      <c r="BG81" s="479"/>
      <c r="BH81" s="479"/>
      <c r="BI81" s="479"/>
      <c r="BJ81" s="479"/>
      <c r="BK81" s="479"/>
      <c r="BL81" s="479"/>
      <c r="BM81" s="479"/>
      <c r="BN81" s="479"/>
      <c r="BO81" s="479"/>
      <c r="BP81" s="479"/>
      <c r="BQ81" s="479"/>
      <c r="BR81" s="479"/>
      <c r="BS81" s="479"/>
      <c r="BT81" s="479"/>
      <c r="BU81" s="479"/>
    </row>
    <row r="82" ht="18.0" customHeight="1">
      <c r="A82" s="479"/>
      <c r="B82" s="482"/>
      <c r="C82" s="479"/>
      <c r="D82" s="479"/>
      <c r="E82" s="479"/>
      <c r="F82" s="479"/>
      <c r="G82" s="479"/>
      <c r="H82" s="479"/>
      <c r="I82" s="479"/>
      <c r="J82" s="479"/>
      <c r="K82" s="479"/>
      <c r="L82" s="479"/>
      <c r="M82" s="479"/>
      <c r="N82" s="479"/>
      <c r="O82" s="479"/>
      <c r="P82" s="479"/>
      <c r="Q82" s="479"/>
      <c r="R82" s="479"/>
      <c r="S82" s="479"/>
      <c r="T82" s="479"/>
      <c r="U82" s="479"/>
      <c r="V82" s="479"/>
      <c r="W82" s="479"/>
      <c r="X82" s="479"/>
      <c r="Y82" s="479"/>
      <c r="Z82" s="479"/>
      <c r="AA82" s="479"/>
      <c r="AB82" s="479"/>
      <c r="AC82" s="479"/>
      <c r="AD82" s="479"/>
      <c r="AE82" s="479"/>
      <c r="AF82" s="479"/>
      <c r="AG82" s="479"/>
      <c r="AH82" s="479"/>
      <c r="AI82" s="479"/>
      <c r="AJ82" s="479"/>
      <c r="AK82" s="479"/>
      <c r="AL82" s="479"/>
      <c r="AM82" s="479"/>
      <c r="AN82" s="479"/>
      <c r="AO82" s="479"/>
      <c r="AP82" s="479"/>
      <c r="AQ82" s="479"/>
      <c r="AR82" s="479"/>
      <c r="AS82" s="479"/>
      <c r="AT82" s="479"/>
      <c r="AU82" s="479"/>
      <c r="AV82" s="479"/>
      <c r="AW82" s="479"/>
      <c r="AX82" s="479"/>
      <c r="AY82" s="479"/>
      <c r="AZ82" s="479"/>
      <c r="BA82" s="479"/>
      <c r="BB82" s="479"/>
      <c r="BC82" s="479"/>
      <c r="BD82" s="479"/>
      <c r="BE82" s="479"/>
      <c r="BF82" s="479"/>
      <c r="BG82" s="479"/>
      <c r="BH82" s="479"/>
      <c r="BI82" s="479"/>
      <c r="BJ82" s="479"/>
      <c r="BK82" s="479"/>
      <c r="BL82" s="479"/>
      <c r="BM82" s="479"/>
      <c r="BN82" s="479"/>
      <c r="BO82" s="479"/>
      <c r="BP82" s="479"/>
      <c r="BQ82" s="479"/>
      <c r="BR82" s="479"/>
      <c r="BS82" s="479"/>
      <c r="BT82" s="479"/>
      <c r="BU82" s="479"/>
    </row>
    <row r="83" ht="18.0" customHeight="1">
      <c r="A83" s="479"/>
      <c r="B83" s="482"/>
      <c r="C83" s="479"/>
      <c r="D83" s="479"/>
      <c r="E83" s="479"/>
      <c r="F83" s="479"/>
      <c r="G83" s="479"/>
      <c r="H83" s="479"/>
      <c r="I83" s="479"/>
      <c r="J83" s="479"/>
      <c r="K83" s="479"/>
      <c r="L83" s="479"/>
      <c r="M83" s="479"/>
      <c r="N83" s="479"/>
      <c r="O83" s="479"/>
      <c r="P83" s="479"/>
      <c r="Q83" s="479"/>
      <c r="R83" s="479"/>
      <c r="S83" s="479"/>
      <c r="T83" s="479"/>
      <c r="U83" s="479"/>
      <c r="V83" s="479"/>
      <c r="W83" s="479"/>
      <c r="X83" s="479"/>
      <c r="Y83" s="479"/>
      <c r="Z83" s="479"/>
      <c r="AA83" s="479"/>
      <c r="AB83" s="479"/>
      <c r="AC83" s="479"/>
      <c r="AD83" s="479"/>
      <c r="AE83" s="479"/>
      <c r="AF83" s="479"/>
      <c r="AG83" s="479"/>
      <c r="AH83" s="479"/>
      <c r="AI83" s="479"/>
      <c r="AJ83" s="479"/>
      <c r="AK83" s="479"/>
      <c r="AL83" s="479"/>
      <c r="AM83" s="479"/>
      <c r="AN83" s="479"/>
      <c r="AO83" s="479"/>
      <c r="AP83" s="479"/>
      <c r="AQ83" s="479"/>
      <c r="AR83" s="479"/>
      <c r="AS83" s="479"/>
      <c r="AT83" s="479"/>
      <c r="AU83" s="479"/>
      <c r="AV83" s="479"/>
      <c r="AW83" s="479"/>
      <c r="AX83" s="479"/>
      <c r="AY83" s="479"/>
      <c r="AZ83" s="479"/>
      <c r="BA83" s="479"/>
      <c r="BB83" s="479"/>
      <c r="BC83" s="479"/>
      <c r="BD83" s="479"/>
      <c r="BE83" s="479"/>
      <c r="BF83" s="479"/>
      <c r="BG83" s="479"/>
      <c r="BH83" s="479"/>
      <c r="BI83" s="479"/>
      <c r="BJ83" s="479"/>
      <c r="BK83" s="479"/>
      <c r="BL83" s="479"/>
      <c r="BM83" s="479"/>
      <c r="BN83" s="479"/>
      <c r="BO83" s="479"/>
      <c r="BP83" s="479"/>
      <c r="BQ83" s="479"/>
      <c r="BR83" s="479"/>
      <c r="BS83" s="479"/>
      <c r="BT83" s="479"/>
      <c r="BU83" s="479"/>
    </row>
    <row r="84" ht="18.0" customHeight="1">
      <c r="A84" s="479"/>
      <c r="B84" s="482"/>
      <c r="C84" s="479"/>
      <c r="D84" s="479"/>
      <c r="E84" s="479"/>
      <c r="F84" s="479"/>
      <c r="G84" s="479"/>
      <c r="H84" s="479"/>
      <c r="I84" s="479"/>
      <c r="J84" s="479"/>
      <c r="K84" s="479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  <c r="AA84" s="479"/>
      <c r="AB84" s="479"/>
      <c r="AC84" s="479"/>
      <c r="AD84" s="479"/>
      <c r="AE84" s="479"/>
      <c r="AF84" s="479"/>
      <c r="AG84" s="479"/>
      <c r="AH84" s="479"/>
      <c r="AI84" s="479"/>
      <c r="AJ84" s="479"/>
      <c r="AK84" s="479"/>
      <c r="AL84" s="479"/>
      <c r="AM84" s="479"/>
      <c r="AN84" s="479"/>
      <c r="AO84" s="479"/>
      <c r="AP84" s="479"/>
      <c r="AQ84" s="479"/>
      <c r="AR84" s="479"/>
      <c r="AS84" s="479"/>
      <c r="AT84" s="479"/>
      <c r="AU84" s="479"/>
      <c r="AV84" s="479"/>
      <c r="AW84" s="479"/>
      <c r="AX84" s="479"/>
      <c r="AY84" s="479"/>
      <c r="AZ84" s="479"/>
      <c r="BA84" s="479"/>
      <c r="BB84" s="479"/>
      <c r="BC84" s="479"/>
      <c r="BD84" s="479"/>
      <c r="BE84" s="479"/>
      <c r="BF84" s="479"/>
      <c r="BG84" s="479"/>
      <c r="BH84" s="479"/>
      <c r="BI84" s="479"/>
      <c r="BJ84" s="479"/>
      <c r="BK84" s="479"/>
      <c r="BL84" s="479"/>
      <c r="BM84" s="479"/>
      <c r="BN84" s="479"/>
      <c r="BO84" s="479"/>
      <c r="BP84" s="479"/>
      <c r="BQ84" s="479"/>
      <c r="BR84" s="479"/>
      <c r="BS84" s="479"/>
      <c r="BT84" s="479"/>
      <c r="BU84" s="479"/>
    </row>
    <row r="85" ht="18.0" customHeight="1">
      <c r="A85" s="479"/>
      <c r="B85" s="482"/>
      <c r="C85" s="479"/>
      <c r="D85" s="479"/>
      <c r="E85" s="479"/>
      <c r="F85" s="479"/>
      <c r="G85" s="479"/>
      <c r="H85" s="479"/>
      <c r="I85" s="479"/>
      <c r="J85" s="479"/>
      <c r="K85" s="479"/>
      <c r="L85" s="479"/>
      <c r="M85" s="479"/>
      <c r="N85" s="479"/>
      <c r="O85" s="479"/>
      <c r="P85" s="479"/>
      <c r="Q85" s="479"/>
      <c r="R85" s="479"/>
      <c r="S85" s="479"/>
      <c r="T85" s="479"/>
      <c r="U85" s="479"/>
      <c r="V85" s="479"/>
      <c r="W85" s="479"/>
      <c r="X85" s="479"/>
      <c r="Y85" s="479"/>
      <c r="Z85" s="479"/>
      <c r="AA85" s="479"/>
      <c r="AB85" s="479"/>
      <c r="AC85" s="479"/>
      <c r="AD85" s="479"/>
      <c r="AE85" s="479"/>
      <c r="AF85" s="479"/>
      <c r="AG85" s="479"/>
      <c r="AH85" s="479"/>
      <c r="AI85" s="479"/>
      <c r="AJ85" s="479"/>
      <c r="AK85" s="479"/>
      <c r="AL85" s="479"/>
      <c r="AM85" s="479"/>
      <c r="AN85" s="479"/>
      <c r="AO85" s="479"/>
      <c r="AP85" s="479"/>
      <c r="AQ85" s="479"/>
      <c r="AR85" s="479"/>
      <c r="AS85" s="479"/>
      <c r="AT85" s="479"/>
      <c r="AU85" s="479"/>
      <c r="AV85" s="479"/>
      <c r="AW85" s="479"/>
      <c r="AX85" s="479"/>
      <c r="AY85" s="479"/>
      <c r="AZ85" s="479"/>
      <c r="BA85" s="479"/>
      <c r="BB85" s="479"/>
      <c r="BC85" s="479"/>
      <c r="BD85" s="479"/>
      <c r="BE85" s="479"/>
      <c r="BF85" s="479"/>
      <c r="BG85" s="479"/>
      <c r="BH85" s="479"/>
      <c r="BI85" s="479"/>
      <c r="BJ85" s="479"/>
      <c r="BK85" s="479"/>
      <c r="BL85" s="479"/>
      <c r="BM85" s="479"/>
      <c r="BN85" s="479"/>
      <c r="BO85" s="479"/>
      <c r="BP85" s="479"/>
      <c r="BQ85" s="479"/>
      <c r="BR85" s="479"/>
      <c r="BS85" s="479"/>
      <c r="BT85" s="479"/>
      <c r="BU85" s="479"/>
    </row>
    <row r="86" ht="18.0" customHeight="1">
      <c r="A86" s="479"/>
      <c r="B86" s="482"/>
      <c r="C86" s="479"/>
      <c r="D86" s="479"/>
      <c r="E86" s="479"/>
      <c r="F86" s="479"/>
      <c r="G86" s="479"/>
      <c r="H86" s="479"/>
      <c r="I86" s="479"/>
      <c r="J86" s="479"/>
      <c r="K86" s="479"/>
      <c r="L86" s="479"/>
      <c r="M86" s="479"/>
      <c r="N86" s="479"/>
      <c r="O86" s="479"/>
      <c r="P86" s="479"/>
      <c r="Q86" s="479"/>
      <c r="R86" s="479"/>
      <c r="S86" s="479"/>
      <c r="T86" s="479"/>
      <c r="U86" s="479"/>
      <c r="V86" s="479"/>
      <c r="W86" s="479"/>
      <c r="X86" s="479"/>
      <c r="Y86" s="479"/>
      <c r="Z86" s="479"/>
      <c r="AA86" s="479"/>
      <c r="AB86" s="479"/>
      <c r="AC86" s="479"/>
      <c r="AD86" s="479"/>
      <c r="AE86" s="479"/>
      <c r="AF86" s="479"/>
      <c r="AG86" s="479"/>
      <c r="AH86" s="479"/>
      <c r="AI86" s="479"/>
      <c r="AJ86" s="479"/>
      <c r="AK86" s="479"/>
      <c r="AL86" s="479"/>
      <c r="AM86" s="479"/>
      <c r="AN86" s="479"/>
      <c r="AO86" s="479"/>
      <c r="AP86" s="479"/>
      <c r="AQ86" s="479"/>
      <c r="AR86" s="479"/>
      <c r="AS86" s="479"/>
      <c r="AT86" s="479"/>
      <c r="AU86" s="479"/>
      <c r="AV86" s="479"/>
      <c r="AW86" s="479"/>
      <c r="AX86" s="479"/>
      <c r="AY86" s="479"/>
      <c r="AZ86" s="479"/>
      <c r="BA86" s="479"/>
      <c r="BB86" s="479"/>
      <c r="BC86" s="479"/>
      <c r="BD86" s="479"/>
      <c r="BE86" s="479"/>
      <c r="BF86" s="479"/>
      <c r="BG86" s="479"/>
      <c r="BH86" s="479"/>
      <c r="BI86" s="479"/>
      <c r="BJ86" s="479"/>
      <c r="BK86" s="479"/>
      <c r="BL86" s="479"/>
      <c r="BM86" s="479"/>
      <c r="BN86" s="479"/>
      <c r="BO86" s="479"/>
      <c r="BP86" s="479"/>
      <c r="BQ86" s="479"/>
      <c r="BR86" s="479"/>
      <c r="BS86" s="479"/>
      <c r="BT86" s="479"/>
      <c r="BU86" s="479"/>
    </row>
    <row r="87" ht="18.0" customHeight="1">
      <c r="A87" s="479"/>
      <c r="B87" s="482"/>
      <c r="C87" s="479"/>
      <c r="D87" s="479"/>
      <c r="E87" s="479"/>
      <c r="F87" s="479"/>
      <c r="G87" s="479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R87" s="479"/>
      <c r="S87" s="479"/>
      <c r="T87" s="479"/>
      <c r="U87" s="479"/>
      <c r="V87" s="479"/>
      <c r="W87" s="479"/>
      <c r="X87" s="479"/>
      <c r="Y87" s="479"/>
      <c r="Z87" s="479"/>
      <c r="AA87" s="479"/>
      <c r="AB87" s="479"/>
      <c r="AC87" s="479"/>
      <c r="AD87" s="479"/>
      <c r="AE87" s="479"/>
      <c r="AF87" s="479"/>
      <c r="AG87" s="479"/>
      <c r="AH87" s="479"/>
      <c r="AI87" s="479"/>
      <c r="AJ87" s="479"/>
      <c r="AK87" s="479"/>
      <c r="AL87" s="479"/>
      <c r="AM87" s="479"/>
      <c r="AN87" s="479"/>
      <c r="AO87" s="479"/>
      <c r="AP87" s="479"/>
      <c r="AQ87" s="479"/>
      <c r="AR87" s="479"/>
      <c r="AS87" s="479"/>
      <c r="AT87" s="479"/>
      <c r="AU87" s="479"/>
      <c r="AV87" s="479"/>
      <c r="AW87" s="479"/>
      <c r="AX87" s="479"/>
      <c r="AY87" s="479"/>
      <c r="AZ87" s="479"/>
      <c r="BA87" s="479"/>
      <c r="BB87" s="479"/>
      <c r="BC87" s="479"/>
      <c r="BD87" s="479"/>
      <c r="BE87" s="479"/>
      <c r="BF87" s="479"/>
      <c r="BG87" s="479"/>
      <c r="BH87" s="479"/>
      <c r="BI87" s="479"/>
      <c r="BJ87" s="479"/>
      <c r="BK87" s="479"/>
      <c r="BL87" s="479"/>
      <c r="BM87" s="479"/>
      <c r="BN87" s="479"/>
      <c r="BO87" s="479"/>
      <c r="BP87" s="479"/>
      <c r="BQ87" s="479"/>
      <c r="BR87" s="479"/>
      <c r="BS87" s="479"/>
      <c r="BT87" s="479"/>
      <c r="BU87" s="479"/>
    </row>
    <row r="88" ht="18.0" customHeight="1">
      <c r="A88" s="479"/>
      <c r="B88" s="482"/>
      <c r="C88" s="479"/>
      <c r="D88" s="479"/>
      <c r="E88" s="479"/>
      <c r="F88" s="479"/>
      <c r="G88" s="479"/>
      <c r="H88" s="479"/>
      <c r="I88" s="479"/>
      <c r="J88" s="479"/>
      <c r="K88" s="479"/>
      <c r="L88" s="479"/>
      <c r="M88" s="479"/>
      <c r="N88" s="479"/>
      <c r="O88" s="479"/>
      <c r="P88" s="479"/>
      <c r="Q88" s="479"/>
      <c r="R88" s="479"/>
      <c r="S88" s="479"/>
      <c r="T88" s="479"/>
      <c r="U88" s="479"/>
      <c r="V88" s="479"/>
      <c r="W88" s="479"/>
      <c r="X88" s="479"/>
      <c r="Y88" s="479"/>
      <c r="Z88" s="479"/>
      <c r="AA88" s="479"/>
      <c r="AB88" s="479"/>
      <c r="AC88" s="479"/>
      <c r="AD88" s="479"/>
      <c r="AE88" s="479"/>
      <c r="AF88" s="479"/>
      <c r="AG88" s="479"/>
      <c r="AH88" s="479"/>
      <c r="AI88" s="479"/>
      <c r="AJ88" s="479"/>
      <c r="AK88" s="479"/>
      <c r="AL88" s="479"/>
      <c r="AM88" s="479"/>
      <c r="AN88" s="479"/>
      <c r="AO88" s="479"/>
      <c r="AP88" s="479"/>
      <c r="AQ88" s="479"/>
      <c r="AR88" s="479"/>
      <c r="AS88" s="479"/>
      <c r="AT88" s="479"/>
      <c r="AU88" s="479"/>
      <c r="AV88" s="479"/>
      <c r="AW88" s="479"/>
      <c r="AX88" s="479"/>
      <c r="AY88" s="479"/>
      <c r="AZ88" s="479"/>
      <c r="BA88" s="479"/>
      <c r="BB88" s="479"/>
      <c r="BC88" s="479"/>
      <c r="BD88" s="479"/>
      <c r="BE88" s="479"/>
      <c r="BF88" s="479"/>
      <c r="BG88" s="479"/>
      <c r="BH88" s="479"/>
      <c r="BI88" s="479"/>
      <c r="BJ88" s="479"/>
      <c r="BK88" s="479"/>
      <c r="BL88" s="479"/>
      <c r="BM88" s="479"/>
      <c r="BN88" s="479"/>
      <c r="BO88" s="479"/>
      <c r="BP88" s="479"/>
      <c r="BQ88" s="479"/>
      <c r="BR88" s="479"/>
      <c r="BS88" s="479"/>
      <c r="BT88" s="479"/>
      <c r="BU88" s="479"/>
    </row>
    <row r="89" ht="18.0" customHeight="1">
      <c r="A89" s="479"/>
      <c r="B89" s="482"/>
      <c r="C89" s="479"/>
      <c r="D89" s="479"/>
      <c r="E89" s="479"/>
      <c r="F89" s="479"/>
      <c r="G89" s="479"/>
      <c r="H89" s="479"/>
      <c r="I89" s="479"/>
      <c r="J89" s="479"/>
      <c r="K89" s="479"/>
      <c r="L89" s="479"/>
      <c r="M89" s="479"/>
      <c r="N89" s="479"/>
      <c r="O89" s="479"/>
      <c r="P89" s="479"/>
      <c r="Q89" s="479"/>
      <c r="R89" s="479"/>
      <c r="S89" s="479"/>
      <c r="T89" s="479"/>
      <c r="U89" s="479"/>
      <c r="V89" s="479"/>
      <c r="W89" s="479"/>
      <c r="X89" s="479"/>
      <c r="Y89" s="479"/>
      <c r="Z89" s="479"/>
      <c r="AA89" s="479"/>
      <c r="AB89" s="479"/>
      <c r="AC89" s="479"/>
      <c r="AD89" s="479"/>
      <c r="AE89" s="479"/>
      <c r="AF89" s="479"/>
      <c r="AG89" s="479"/>
      <c r="AH89" s="479"/>
      <c r="AI89" s="479"/>
      <c r="AJ89" s="479"/>
      <c r="AK89" s="479"/>
      <c r="AL89" s="479"/>
      <c r="AM89" s="479"/>
      <c r="AN89" s="479"/>
      <c r="AO89" s="479"/>
      <c r="AP89" s="479"/>
      <c r="AQ89" s="479"/>
      <c r="AR89" s="479"/>
      <c r="AS89" s="479"/>
      <c r="AT89" s="479"/>
      <c r="AU89" s="479"/>
      <c r="AV89" s="479"/>
      <c r="AW89" s="479"/>
      <c r="AX89" s="479"/>
      <c r="AY89" s="479"/>
      <c r="AZ89" s="479"/>
      <c r="BA89" s="479"/>
      <c r="BB89" s="479"/>
      <c r="BC89" s="479"/>
      <c r="BD89" s="479"/>
      <c r="BE89" s="479"/>
      <c r="BF89" s="479"/>
      <c r="BG89" s="479"/>
      <c r="BH89" s="479"/>
      <c r="BI89" s="479"/>
      <c r="BJ89" s="479"/>
      <c r="BK89" s="479"/>
      <c r="BL89" s="479"/>
      <c r="BM89" s="479"/>
      <c r="BN89" s="479"/>
      <c r="BO89" s="479"/>
      <c r="BP89" s="479"/>
      <c r="BQ89" s="479"/>
      <c r="BR89" s="479"/>
      <c r="BS89" s="479"/>
      <c r="BT89" s="479"/>
      <c r="BU89" s="479"/>
    </row>
    <row r="90" ht="18.0" customHeight="1">
      <c r="A90" s="479"/>
      <c r="B90" s="482"/>
      <c r="C90" s="479"/>
      <c r="D90" s="479"/>
      <c r="E90" s="479"/>
      <c r="F90" s="479"/>
      <c r="G90" s="479"/>
      <c r="H90" s="479"/>
      <c r="I90" s="479"/>
      <c r="J90" s="479"/>
      <c r="K90" s="479"/>
      <c r="L90" s="479"/>
      <c r="M90" s="479"/>
      <c r="N90" s="479"/>
      <c r="O90" s="479"/>
      <c r="P90" s="479"/>
      <c r="Q90" s="479"/>
      <c r="R90" s="479"/>
      <c r="S90" s="479"/>
      <c r="T90" s="479"/>
      <c r="U90" s="479"/>
      <c r="V90" s="479"/>
      <c r="W90" s="479"/>
      <c r="X90" s="479"/>
      <c r="Y90" s="479"/>
      <c r="Z90" s="479"/>
      <c r="AA90" s="479"/>
      <c r="AB90" s="479"/>
      <c r="AC90" s="479"/>
      <c r="AD90" s="479"/>
      <c r="AE90" s="479"/>
      <c r="AF90" s="479"/>
      <c r="AG90" s="479"/>
      <c r="AH90" s="479"/>
      <c r="AI90" s="479"/>
      <c r="AJ90" s="479"/>
      <c r="AK90" s="479"/>
      <c r="AL90" s="479"/>
      <c r="AM90" s="479"/>
      <c r="AN90" s="479"/>
      <c r="AO90" s="479"/>
      <c r="AP90" s="479"/>
      <c r="AQ90" s="479"/>
      <c r="AR90" s="479"/>
      <c r="AS90" s="479"/>
      <c r="AT90" s="479"/>
      <c r="AU90" s="479"/>
      <c r="AV90" s="479"/>
      <c r="AW90" s="479"/>
      <c r="AX90" s="479"/>
      <c r="AY90" s="479"/>
      <c r="AZ90" s="479"/>
      <c r="BA90" s="479"/>
      <c r="BB90" s="479"/>
      <c r="BC90" s="479"/>
      <c r="BD90" s="479"/>
      <c r="BE90" s="479"/>
      <c r="BF90" s="479"/>
      <c r="BG90" s="479"/>
      <c r="BH90" s="479"/>
      <c r="BI90" s="479"/>
      <c r="BJ90" s="479"/>
      <c r="BK90" s="479"/>
      <c r="BL90" s="479"/>
      <c r="BM90" s="479"/>
      <c r="BN90" s="479"/>
      <c r="BO90" s="479"/>
      <c r="BP90" s="479"/>
      <c r="BQ90" s="479"/>
      <c r="BR90" s="479"/>
      <c r="BS90" s="479"/>
      <c r="BT90" s="479"/>
      <c r="BU90" s="479"/>
    </row>
    <row r="91" ht="18.0" customHeight="1">
      <c r="A91" s="479"/>
      <c r="B91" s="482"/>
      <c r="C91" s="479"/>
      <c r="D91" s="479"/>
      <c r="E91" s="479"/>
      <c r="F91" s="479"/>
      <c r="G91" s="479"/>
      <c r="H91" s="479"/>
      <c r="I91" s="479"/>
      <c r="J91" s="479"/>
      <c r="K91" s="479"/>
      <c r="L91" s="479"/>
      <c r="M91" s="479"/>
      <c r="N91" s="479"/>
      <c r="O91" s="479"/>
      <c r="P91" s="479"/>
      <c r="Q91" s="479"/>
      <c r="R91" s="479"/>
      <c r="S91" s="479"/>
      <c r="T91" s="479"/>
      <c r="U91" s="479"/>
      <c r="V91" s="479"/>
      <c r="W91" s="479"/>
      <c r="X91" s="479"/>
      <c r="Y91" s="479"/>
      <c r="Z91" s="479"/>
      <c r="AA91" s="479"/>
      <c r="AB91" s="479"/>
      <c r="AC91" s="479"/>
      <c r="AD91" s="479"/>
      <c r="AE91" s="479"/>
      <c r="AF91" s="479"/>
      <c r="AG91" s="479"/>
      <c r="AH91" s="479"/>
      <c r="AI91" s="479"/>
      <c r="AJ91" s="479"/>
      <c r="AK91" s="479"/>
      <c r="AL91" s="479"/>
      <c r="AM91" s="479"/>
      <c r="AN91" s="479"/>
      <c r="AO91" s="479"/>
      <c r="AP91" s="479"/>
      <c r="AQ91" s="479"/>
      <c r="AR91" s="479"/>
      <c r="AS91" s="479"/>
      <c r="AT91" s="479"/>
      <c r="AU91" s="479"/>
      <c r="AV91" s="479"/>
      <c r="AW91" s="479"/>
      <c r="AX91" s="479"/>
      <c r="AY91" s="479"/>
      <c r="AZ91" s="479"/>
      <c r="BA91" s="479"/>
      <c r="BB91" s="479"/>
      <c r="BC91" s="479"/>
      <c r="BD91" s="479"/>
      <c r="BE91" s="479"/>
      <c r="BF91" s="479"/>
      <c r="BG91" s="479"/>
      <c r="BH91" s="479"/>
      <c r="BI91" s="479"/>
      <c r="BJ91" s="479"/>
      <c r="BK91" s="479"/>
      <c r="BL91" s="479"/>
      <c r="BM91" s="479"/>
      <c r="BN91" s="479"/>
      <c r="BO91" s="479"/>
      <c r="BP91" s="479"/>
      <c r="BQ91" s="479"/>
      <c r="BR91" s="479"/>
      <c r="BS91" s="479"/>
      <c r="BT91" s="479"/>
      <c r="BU91" s="479"/>
    </row>
    <row r="92" ht="18.0" customHeight="1">
      <c r="A92" s="479"/>
      <c r="B92" s="482"/>
      <c r="C92" s="479"/>
      <c r="D92" s="479"/>
      <c r="E92" s="479"/>
      <c r="F92" s="479"/>
      <c r="G92" s="479"/>
      <c r="H92" s="479"/>
      <c r="I92" s="479"/>
      <c r="J92" s="479"/>
      <c r="K92" s="479"/>
      <c r="L92" s="479"/>
      <c r="M92" s="479"/>
      <c r="N92" s="479"/>
      <c r="O92" s="479"/>
      <c r="P92" s="479"/>
      <c r="Q92" s="479"/>
      <c r="R92" s="479"/>
      <c r="S92" s="479"/>
      <c r="T92" s="479"/>
      <c r="U92" s="479"/>
      <c r="V92" s="479"/>
      <c r="W92" s="479"/>
      <c r="X92" s="479"/>
      <c r="Y92" s="479"/>
      <c r="Z92" s="479"/>
      <c r="AA92" s="479"/>
      <c r="AB92" s="479"/>
      <c r="AC92" s="479"/>
      <c r="AD92" s="479"/>
      <c r="AE92" s="479"/>
      <c r="AF92" s="479"/>
      <c r="AG92" s="479"/>
      <c r="AH92" s="479"/>
      <c r="AI92" s="479"/>
      <c r="AJ92" s="479"/>
      <c r="AK92" s="479"/>
      <c r="AL92" s="479"/>
      <c r="AM92" s="479"/>
      <c r="AN92" s="479"/>
      <c r="AO92" s="479"/>
      <c r="AP92" s="479"/>
      <c r="AQ92" s="479"/>
      <c r="AR92" s="479"/>
      <c r="AS92" s="479"/>
      <c r="AT92" s="479"/>
      <c r="AU92" s="479"/>
      <c r="AV92" s="479"/>
      <c r="AW92" s="479"/>
      <c r="AX92" s="479"/>
      <c r="AY92" s="479"/>
      <c r="AZ92" s="479"/>
      <c r="BA92" s="479"/>
      <c r="BB92" s="479"/>
      <c r="BC92" s="479"/>
      <c r="BD92" s="479"/>
      <c r="BE92" s="479"/>
      <c r="BF92" s="479"/>
      <c r="BG92" s="479"/>
      <c r="BH92" s="479"/>
      <c r="BI92" s="479"/>
      <c r="BJ92" s="479"/>
      <c r="BK92" s="479"/>
      <c r="BL92" s="479"/>
      <c r="BM92" s="479"/>
      <c r="BN92" s="479"/>
      <c r="BO92" s="479"/>
      <c r="BP92" s="479"/>
      <c r="BQ92" s="479"/>
      <c r="BR92" s="479"/>
      <c r="BS92" s="479"/>
      <c r="BT92" s="479"/>
      <c r="BU92" s="479"/>
    </row>
    <row r="93" ht="18.0" customHeight="1">
      <c r="A93" s="479"/>
      <c r="B93" s="482"/>
      <c r="C93" s="479"/>
      <c r="D93" s="479"/>
      <c r="E93" s="479"/>
      <c r="F93" s="479"/>
      <c r="G93" s="479"/>
      <c r="H93" s="479"/>
      <c r="I93" s="479"/>
      <c r="J93" s="479"/>
      <c r="K93" s="479"/>
      <c r="L93" s="479"/>
      <c r="M93" s="479"/>
      <c r="N93" s="479"/>
      <c r="O93" s="479"/>
      <c r="P93" s="479"/>
      <c r="Q93" s="479"/>
      <c r="R93" s="479"/>
      <c r="S93" s="479"/>
      <c r="T93" s="479"/>
      <c r="U93" s="479"/>
      <c r="V93" s="479"/>
      <c r="W93" s="479"/>
      <c r="X93" s="479"/>
      <c r="Y93" s="479"/>
      <c r="Z93" s="479"/>
      <c r="AA93" s="479"/>
      <c r="AB93" s="479"/>
      <c r="AC93" s="479"/>
      <c r="AD93" s="479"/>
      <c r="AE93" s="479"/>
      <c r="AF93" s="479"/>
      <c r="AG93" s="479"/>
      <c r="AH93" s="479"/>
      <c r="AI93" s="479"/>
      <c r="AJ93" s="479"/>
      <c r="AK93" s="479"/>
      <c r="AL93" s="479"/>
      <c r="AM93" s="479"/>
      <c r="AN93" s="479"/>
      <c r="AO93" s="479"/>
      <c r="AP93" s="479"/>
      <c r="AQ93" s="479"/>
      <c r="AR93" s="479"/>
      <c r="AS93" s="479"/>
      <c r="AT93" s="479"/>
      <c r="AU93" s="479"/>
      <c r="AV93" s="479"/>
      <c r="AW93" s="479"/>
      <c r="AX93" s="479"/>
      <c r="AY93" s="479"/>
      <c r="AZ93" s="479"/>
      <c r="BA93" s="479"/>
      <c r="BB93" s="479"/>
      <c r="BC93" s="479"/>
      <c r="BD93" s="479"/>
      <c r="BE93" s="479"/>
      <c r="BF93" s="479"/>
      <c r="BG93" s="479"/>
      <c r="BH93" s="479"/>
      <c r="BI93" s="479"/>
      <c r="BJ93" s="479"/>
      <c r="BK93" s="479"/>
      <c r="BL93" s="479"/>
      <c r="BM93" s="479"/>
      <c r="BN93" s="479"/>
      <c r="BO93" s="479"/>
      <c r="BP93" s="479"/>
      <c r="BQ93" s="479"/>
      <c r="BR93" s="479"/>
      <c r="BS93" s="479"/>
      <c r="BT93" s="479"/>
      <c r="BU93" s="479"/>
    </row>
    <row r="94" ht="18.0" customHeight="1">
      <c r="A94" s="479"/>
      <c r="B94" s="482"/>
      <c r="C94" s="479"/>
      <c r="D94" s="479"/>
      <c r="E94" s="479"/>
      <c r="F94" s="479"/>
      <c r="G94" s="479"/>
      <c r="H94" s="479"/>
      <c r="I94" s="479"/>
      <c r="J94" s="479"/>
      <c r="K94" s="479"/>
      <c r="L94" s="479"/>
      <c r="M94" s="479"/>
      <c r="N94" s="479"/>
      <c r="O94" s="479"/>
      <c r="P94" s="479"/>
      <c r="Q94" s="479"/>
      <c r="R94" s="479"/>
      <c r="S94" s="479"/>
      <c r="T94" s="479"/>
      <c r="U94" s="479"/>
      <c r="V94" s="479"/>
      <c r="W94" s="479"/>
      <c r="X94" s="479"/>
      <c r="Y94" s="479"/>
      <c r="Z94" s="479"/>
      <c r="AA94" s="479"/>
      <c r="AB94" s="479"/>
      <c r="AC94" s="479"/>
      <c r="AD94" s="479"/>
      <c r="AE94" s="479"/>
      <c r="AF94" s="479"/>
      <c r="AG94" s="479"/>
      <c r="AH94" s="479"/>
      <c r="AI94" s="479"/>
      <c r="AJ94" s="479"/>
      <c r="AK94" s="479"/>
      <c r="AL94" s="479"/>
      <c r="AM94" s="479"/>
      <c r="AN94" s="479"/>
      <c r="AO94" s="479"/>
      <c r="AP94" s="479"/>
      <c r="AQ94" s="479"/>
      <c r="AR94" s="479"/>
      <c r="AS94" s="479"/>
      <c r="AT94" s="479"/>
      <c r="AU94" s="479"/>
      <c r="AV94" s="479"/>
      <c r="AW94" s="479"/>
      <c r="AX94" s="479"/>
      <c r="AY94" s="479"/>
      <c r="AZ94" s="479"/>
      <c r="BA94" s="479"/>
      <c r="BB94" s="479"/>
      <c r="BC94" s="479"/>
      <c r="BD94" s="479"/>
      <c r="BE94" s="479"/>
      <c r="BF94" s="479"/>
      <c r="BG94" s="479"/>
      <c r="BH94" s="479"/>
      <c r="BI94" s="479"/>
      <c r="BJ94" s="479"/>
      <c r="BK94" s="479"/>
      <c r="BL94" s="479"/>
      <c r="BM94" s="479"/>
      <c r="BN94" s="479"/>
      <c r="BO94" s="479"/>
      <c r="BP94" s="479"/>
      <c r="BQ94" s="479"/>
      <c r="BR94" s="479"/>
      <c r="BS94" s="479"/>
      <c r="BT94" s="479"/>
      <c r="BU94" s="479"/>
    </row>
    <row r="95" ht="18.0" customHeight="1">
      <c r="A95" s="479"/>
      <c r="B95" s="482"/>
      <c r="C95" s="479"/>
      <c r="D95" s="479"/>
      <c r="E95" s="479"/>
      <c r="F95" s="479"/>
      <c r="G95" s="479"/>
      <c r="H95" s="479"/>
      <c r="I95" s="479"/>
      <c r="J95" s="479"/>
      <c r="K95" s="479"/>
      <c r="L95" s="479"/>
      <c r="M95" s="479"/>
      <c r="N95" s="479"/>
      <c r="O95" s="479"/>
      <c r="P95" s="479"/>
      <c r="Q95" s="479"/>
      <c r="R95" s="479"/>
      <c r="S95" s="479"/>
      <c r="T95" s="479"/>
      <c r="U95" s="479"/>
      <c r="V95" s="479"/>
      <c r="W95" s="479"/>
      <c r="X95" s="479"/>
      <c r="Y95" s="479"/>
      <c r="Z95" s="479"/>
      <c r="AA95" s="479"/>
      <c r="AB95" s="479"/>
      <c r="AC95" s="479"/>
      <c r="AD95" s="479"/>
      <c r="AE95" s="479"/>
      <c r="AF95" s="479"/>
      <c r="AG95" s="479"/>
      <c r="AH95" s="479"/>
      <c r="AI95" s="479"/>
      <c r="AJ95" s="479"/>
      <c r="AK95" s="479"/>
      <c r="AL95" s="479"/>
      <c r="AM95" s="479"/>
      <c r="AN95" s="479"/>
      <c r="AO95" s="479"/>
      <c r="AP95" s="479"/>
      <c r="AQ95" s="479"/>
      <c r="AR95" s="479"/>
      <c r="AS95" s="479"/>
      <c r="AT95" s="479"/>
      <c r="AU95" s="479"/>
      <c r="AV95" s="479"/>
      <c r="AW95" s="479"/>
      <c r="AX95" s="479"/>
      <c r="AY95" s="479"/>
      <c r="AZ95" s="479"/>
      <c r="BA95" s="479"/>
      <c r="BB95" s="479"/>
      <c r="BC95" s="479"/>
      <c r="BD95" s="479"/>
      <c r="BE95" s="479"/>
      <c r="BF95" s="479"/>
      <c r="BG95" s="479"/>
      <c r="BH95" s="479"/>
      <c r="BI95" s="479"/>
      <c r="BJ95" s="479"/>
      <c r="BK95" s="479"/>
      <c r="BL95" s="479"/>
      <c r="BM95" s="479"/>
      <c r="BN95" s="479"/>
      <c r="BO95" s="479"/>
      <c r="BP95" s="479"/>
      <c r="BQ95" s="479"/>
      <c r="BR95" s="479"/>
      <c r="BS95" s="479"/>
      <c r="BT95" s="479"/>
      <c r="BU95" s="479"/>
    </row>
    <row r="96" ht="18.0" customHeight="1">
      <c r="A96" s="479"/>
      <c r="B96" s="482"/>
      <c r="C96" s="479"/>
      <c r="D96" s="479"/>
      <c r="E96" s="479"/>
      <c r="F96" s="479"/>
      <c r="G96" s="479"/>
      <c r="H96" s="479"/>
      <c r="I96" s="479"/>
      <c r="J96" s="479"/>
      <c r="K96" s="479"/>
      <c r="L96" s="479"/>
      <c r="M96" s="479"/>
      <c r="N96" s="479"/>
      <c r="O96" s="479"/>
      <c r="P96" s="479"/>
      <c r="Q96" s="479"/>
      <c r="R96" s="479"/>
      <c r="S96" s="479"/>
      <c r="T96" s="479"/>
      <c r="U96" s="479"/>
      <c r="V96" s="479"/>
      <c r="W96" s="479"/>
      <c r="X96" s="479"/>
      <c r="Y96" s="479"/>
      <c r="Z96" s="479"/>
      <c r="AA96" s="479"/>
      <c r="AB96" s="479"/>
      <c r="AC96" s="479"/>
      <c r="AD96" s="479"/>
      <c r="AE96" s="479"/>
      <c r="AF96" s="479"/>
      <c r="AG96" s="479"/>
      <c r="AH96" s="479"/>
      <c r="AI96" s="479"/>
      <c r="AJ96" s="479"/>
      <c r="AK96" s="479"/>
      <c r="AL96" s="479"/>
      <c r="AM96" s="479"/>
      <c r="AN96" s="479"/>
      <c r="AO96" s="479"/>
      <c r="AP96" s="479"/>
      <c r="AQ96" s="479"/>
      <c r="AR96" s="479"/>
      <c r="AS96" s="479"/>
      <c r="AT96" s="479"/>
      <c r="AU96" s="479"/>
      <c r="AV96" s="479"/>
      <c r="AW96" s="479"/>
      <c r="AX96" s="479"/>
      <c r="AY96" s="479"/>
      <c r="AZ96" s="479"/>
      <c r="BA96" s="479"/>
      <c r="BB96" s="479"/>
      <c r="BC96" s="479"/>
      <c r="BD96" s="479"/>
      <c r="BE96" s="479"/>
      <c r="BF96" s="479"/>
      <c r="BG96" s="479"/>
      <c r="BH96" s="479"/>
      <c r="BI96" s="479"/>
      <c r="BJ96" s="479"/>
      <c r="BK96" s="479"/>
      <c r="BL96" s="479"/>
      <c r="BM96" s="479"/>
      <c r="BN96" s="479"/>
      <c r="BO96" s="479"/>
      <c r="BP96" s="479"/>
      <c r="BQ96" s="479"/>
      <c r="BR96" s="479"/>
      <c r="BS96" s="479"/>
      <c r="BT96" s="479"/>
      <c r="BU96" s="479"/>
    </row>
    <row r="97" ht="18.0" customHeight="1">
      <c r="A97" s="479"/>
      <c r="B97" s="482"/>
      <c r="C97" s="479"/>
      <c r="D97" s="479"/>
      <c r="E97" s="479"/>
      <c r="F97" s="479"/>
      <c r="G97" s="479"/>
      <c r="H97" s="479"/>
      <c r="I97" s="479"/>
      <c r="J97" s="479"/>
      <c r="K97" s="479"/>
      <c r="L97" s="479"/>
      <c r="M97" s="479"/>
      <c r="N97" s="479"/>
      <c r="O97" s="479"/>
      <c r="P97" s="479"/>
      <c r="Q97" s="479"/>
      <c r="R97" s="479"/>
      <c r="S97" s="479"/>
      <c r="T97" s="479"/>
      <c r="U97" s="479"/>
      <c r="V97" s="479"/>
      <c r="W97" s="479"/>
      <c r="X97" s="479"/>
      <c r="Y97" s="479"/>
      <c r="Z97" s="479"/>
      <c r="AA97" s="479"/>
      <c r="AB97" s="479"/>
      <c r="AC97" s="479"/>
      <c r="AD97" s="479"/>
      <c r="AE97" s="479"/>
      <c r="AF97" s="479"/>
      <c r="AG97" s="479"/>
      <c r="AH97" s="479"/>
      <c r="AI97" s="479"/>
      <c r="AJ97" s="479"/>
      <c r="AK97" s="479"/>
      <c r="AL97" s="479"/>
      <c r="AM97" s="479"/>
      <c r="AN97" s="479"/>
      <c r="AO97" s="479"/>
      <c r="AP97" s="479"/>
      <c r="AQ97" s="479"/>
      <c r="AR97" s="479"/>
      <c r="AS97" s="479"/>
      <c r="AT97" s="479"/>
      <c r="AU97" s="479"/>
      <c r="AV97" s="479"/>
      <c r="AW97" s="479"/>
      <c r="AX97" s="479"/>
      <c r="AY97" s="479"/>
      <c r="AZ97" s="479"/>
      <c r="BA97" s="479"/>
      <c r="BB97" s="479"/>
      <c r="BC97" s="479"/>
      <c r="BD97" s="479"/>
      <c r="BE97" s="479"/>
      <c r="BF97" s="479"/>
      <c r="BG97" s="479"/>
      <c r="BH97" s="479"/>
      <c r="BI97" s="479"/>
      <c r="BJ97" s="479"/>
      <c r="BK97" s="479"/>
      <c r="BL97" s="479"/>
      <c r="BM97" s="479"/>
      <c r="BN97" s="479"/>
      <c r="BO97" s="479"/>
      <c r="BP97" s="479"/>
      <c r="BQ97" s="479"/>
      <c r="BR97" s="479"/>
      <c r="BS97" s="479"/>
      <c r="BT97" s="479"/>
      <c r="BU97" s="479"/>
    </row>
    <row r="98" ht="18.0" customHeight="1">
      <c r="A98" s="479"/>
      <c r="B98" s="482"/>
      <c r="C98" s="479"/>
      <c r="D98" s="479"/>
      <c r="E98" s="479"/>
      <c r="F98" s="479"/>
      <c r="G98" s="479"/>
      <c r="H98" s="479"/>
      <c r="I98" s="479"/>
      <c r="J98" s="479"/>
      <c r="K98" s="479"/>
      <c r="L98" s="479"/>
      <c r="M98" s="479"/>
      <c r="N98" s="479"/>
      <c r="O98" s="479"/>
      <c r="P98" s="479"/>
      <c r="Q98" s="479"/>
      <c r="R98" s="479"/>
      <c r="S98" s="479"/>
      <c r="T98" s="479"/>
      <c r="U98" s="479"/>
      <c r="V98" s="479"/>
      <c r="W98" s="479"/>
      <c r="X98" s="479"/>
      <c r="Y98" s="479"/>
      <c r="Z98" s="479"/>
      <c r="AA98" s="479"/>
      <c r="AB98" s="479"/>
      <c r="AC98" s="479"/>
      <c r="AD98" s="479"/>
      <c r="AE98" s="479"/>
      <c r="AF98" s="479"/>
      <c r="AG98" s="479"/>
      <c r="AH98" s="479"/>
      <c r="AI98" s="479"/>
      <c r="AJ98" s="479"/>
      <c r="AK98" s="479"/>
      <c r="AL98" s="479"/>
      <c r="AM98" s="479"/>
      <c r="AN98" s="479"/>
      <c r="AO98" s="479"/>
      <c r="AP98" s="479"/>
      <c r="AQ98" s="479"/>
      <c r="AR98" s="479"/>
      <c r="AS98" s="479"/>
      <c r="AT98" s="479"/>
      <c r="AU98" s="479"/>
      <c r="AV98" s="479"/>
      <c r="AW98" s="479"/>
      <c r="AX98" s="479"/>
      <c r="AY98" s="479"/>
      <c r="AZ98" s="479"/>
      <c r="BA98" s="479"/>
      <c r="BB98" s="479"/>
      <c r="BC98" s="479"/>
      <c r="BD98" s="479"/>
      <c r="BE98" s="479"/>
      <c r="BF98" s="479"/>
      <c r="BG98" s="479"/>
      <c r="BH98" s="479"/>
      <c r="BI98" s="479"/>
      <c r="BJ98" s="479"/>
      <c r="BK98" s="479"/>
      <c r="BL98" s="479"/>
      <c r="BM98" s="479"/>
      <c r="BN98" s="479"/>
      <c r="BO98" s="479"/>
      <c r="BP98" s="479"/>
      <c r="BQ98" s="479"/>
      <c r="BR98" s="479"/>
      <c r="BS98" s="479"/>
      <c r="BT98" s="479"/>
      <c r="BU98" s="479"/>
    </row>
    <row r="99" ht="18.0" customHeight="1">
      <c r="A99" s="479"/>
      <c r="B99" s="482"/>
      <c r="C99" s="479"/>
      <c r="D99" s="479"/>
      <c r="E99" s="479"/>
      <c r="F99" s="479"/>
      <c r="G99" s="479"/>
      <c r="H99" s="479"/>
      <c r="I99" s="479"/>
      <c r="J99" s="479"/>
      <c r="K99" s="479"/>
      <c r="L99" s="479"/>
      <c r="M99" s="479"/>
      <c r="N99" s="479"/>
      <c r="O99" s="479"/>
      <c r="P99" s="479"/>
      <c r="Q99" s="479"/>
      <c r="R99" s="479"/>
      <c r="S99" s="479"/>
      <c r="T99" s="479"/>
      <c r="U99" s="479"/>
      <c r="V99" s="479"/>
      <c r="W99" s="479"/>
      <c r="X99" s="479"/>
      <c r="Y99" s="479"/>
      <c r="Z99" s="479"/>
      <c r="AA99" s="479"/>
      <c r="AB99" s="479"/>
      <c r="AC99" s="479"/>
      <c r="AD99" s="479"/>
      <c r="AE99" s="479"/>
      <c r="AF99" s="479"/>
      <c r="AG99" s="479"/>
      <c r="AH99" s="479"/>
      <c r="AI99" s="479"/>
      <c r="AJ99" s="479"/>
      <c r="AK99" s="479"/>
      <c r="AL99" s="479"/>
      <c r="AM99" s="479"/>
      <c r="AN99" s="479"/>
      <c r="AO99" s="479"/>
      <c r="AP99" s="479"/>
      <c r="AQ99" s="479"/>
      <c r="AR99" s="479"/>
      <c r="AS99" s="479"/>
      <c r="AT99" s="479"/>
      <c r="AU99" s="479"/>
      <c r="AV99" s="479"/>
      <c r="AW99" s="479"/>
      <c r="AX99" s="479"/>
      <c r="AY99" s="479"/>
      <c r="AZ99" s="479"/>
      <c r="BA99" s="479"/>
      <c r="BB99" s="479"/>
      <c r="BC99" s="479"/>
      <c r="BD99" s="479"/>
      <c r="BE99" s="479"/>
      <c r="BF99" s="479"/>
      <c r="BG99" s="479"/>
      <c r="BH99" s="479"/>
      <c r="BI99" s="479"/>
      <c r="BJ99" s="479"/>
      <c r="BK99" s="479"/>
      <c r="BL99" s="479"/>
      <c r="BM99" s="479"/>
      <c r="BN99" s="479"/>
      <c r="BO99" s="479"/>
      <c r="BP99" s="479"/>
      <c r="BQ99" s="479"/>
      <c r="BR99" s="479"/>
      <c r="BS99" s="479"/>
      <c r="BT99" s="479"/>
      <c r="BU99" s="479"/>
    </row>
    <row r="100" ht="18.0" customHeight="1">
      <c r="A100" s="479"/>
      <c r="B100" s="482"/>
      <c r="C100" s="479"/>
      <c r="D100" s="479"/>
      <c r="E100" s="479"/>
      <c r="F100" s="479"/>
      <c r="G100" s="479"/>
      <c r="H100" s="479"/>
      <c r="I100" s="479"/>
      <c r="J100" s="479"/>
      <c r="K100" s="479"/>
      <c r="L100" s="479"/>
      <c r="M100" s="479"/>
      <c r="N100" s="479"/>
      <c r="O100" s="479"/>
      <c r="P100" s="479"/>
      <c r="Q100" s="479"/>
      <c r="R100" s="479"/>
      <c r="S100" s="479"/>
      <c r="T100" s="479"/>
      <c r="U100" s="479"/>
      <c r="V100" s="479"/>
      <c r="W100" s="479"/>
      <c r="X100" s="479"/>
      <c r="Y100" s="479"/>
      <c r="Z100" s="479"/>
      <c r="AA100" s="479"/>
      <c r="AB100" s="479"/>
      <c r="AC100" s="479"/>
      <c r="AD100" s="479"/>
      <c r="AE100" s="479"/>
      <c r="AF100" s="479"/>
      <c r="AG100" s="479"/>
      <c r="AH100" s="479"/>
      <c r="AI100" s="479"/>
      <c r="AJ100" s="479"/>
      <c r="AK100" s="479"/>
      <c r="AL100" s="479"/>
      <c r="AM100" s="479"/>
      <c r="AN100" s="479"/>
      <c r="AO100" s="479"/>
      <c r="AP100" s="479"/>
      <c r="AQ100" s="479"/>
      <c r="AR100" s="479"/>
      <c r="AS100" s="479"/>
      <c r="AT100" s="479"/>
      <c r="AU100" s="479"/>
      <c r="AV100" s="479"/>
      <c r="AW100" s="479"/>
      <c r="AX100" s="479"/>
      <c r="AY100" s="479"/>
      <c r="AZ100" s="479"/>
      <c r="BA100" s="479"/>
      <c r="BB100" s="479"/>
      <c r="BC100" s="479"/>
      <c r="BD100" s="479"/>
      <c r="BE100" s="479"/>
      <c r="BF100" s="479"/>
      <c r="BG100" s="479"/>
      <c r="BH100" s="479"/>
      <c r="BI100" s="479"/>
      <c r="BJ100" s="479"/>
      <c r="BK100" s="479"/>
      <c r="BL100" s="479"/>
      <c r="BM100" s="479"/>
      <c r="BN100" s="479"/>
      <c r="BO100" s="479"/>
      <c r="BP100" s="479"/>
      <c r="BQ100" s="479"/>
      <c r="BR100" s="479"/>
      <c r="BS100" s="479"/>
      <c r="BT100" s="479"/>
      <c r="BU100" s="479"/>
    </row>
    <row r="101" ht="18.0" customHeight="1">
      <c r="A101" s="479"/>
      <c r="B101" s="482"/>
      <c r="C101" s="479"/>
      <c r="D101" s="479"/>
      <c r="E101" s="479"/>
      <c r="F101" s="479"/>
      <c r="G101" s="479"/>
      <c r="H101" s="479"/>
      <c r="I101" s="479"/>
      <c r="J101" s="479"/>
      <c r="K101" s="479"/>
      <c r="L101" s="479"/>
      <c r="M101" s="479"/>
      <c r="N101" s="479"/>
      <c r="O101" s="479"/>
      <c r="P101" s="479"/>
      <c r="Q101" s="479"/>
      <c r="R101" s="479"/>
      <c r="S101" s="479"/>
      <c r="T101" s="479"/>
      <c r="U101" s="479"/>
      <c r="V101" s="479"/>
      <c r="W101" s="479"/>
      <c r="X101" s="479"/>
      <c r="Y101" s="479"/>
      <c r="Z101" s="479"/>
      <c r="AA101" s="479"/>
      <c r="AB101" s="479"/>
      <c r="AC101" s="479"/>
      <c r="AD101" s="479"/>
      <c r="AE101" s="479"/>
      <c r="AF101" s="479"/>
      <c r="AG101" s="479"/>
      <c r="AH101" s="479"/>
      <c r="AI101" s="479"/>
      <c r="AJ101" s="479"/>
      <c r="AK101" s="479"/>
      <c r="AL101" s="479"/>
      <c r="AM101" s="479"/>
      <c r="AN101" s="479"/>
      <c r="AO101" s="479"/>
      <c r="AP101" s="479"/>
      <c r="AQ101" s="479"/>
      <c r="AR101" s="479"/>
      <c r="AS101" s="479"/>
      <c r="AT101" s="479"/>
      <c r="AU101" s="479"/>
      <c r="AV101" s="479"/>
      <c r="AW101" s="479"/>
      <c r="AX101" s="479"/>
      <c r="AY101" s="479"/>
      <c r="AZ101" s="479"/>
      <c r="BA101" s="479"/>
      <c r="BB101" s="479"/>
      <c r="BC101" s="479"/>
      <c r="BD101" s="479"/>
      <c r="BE101" s="479"/>
      <c r="BF101" s="479"/>
      <c r="BG101" s="479"/>
      <c r="BH101" s="479"/>
      <c r="BI101" s="479"/>
      <c r="BJ101" s="479"/>
      <c r="BK101" s="479"/>
      <c r="BL101" s="479"/>
      <c r="BM101" s="479"/>
      <c r="BN101" s="479"/>
      <c r="BO101" s="479"/>
      <c r="BP101" s="479"/>
      <c r="BQ101" s="479"/>
      <c r="BR101" s="479"/>
      <c r="BS101" s="479"/>
      <c r="BT101" s="479"/>
      <c r="BU101" s="479"/>
    </row>
    <row r="102" ht="18.0" customHeight="1">
      <c r="A102" s="479"/>
      <c r="B102" s="482"/>
      <c r="C102" s="479"/>
      <c r="D102" s="479"/>
      <c r="E102" s="479"/>
      <c r="F102" s="479"/>
      <c r="G102" s="479"/>
      <c r="H102" s="479"/>
      <c r="I102" s="479"/>
      <c r="J102" s="479"/>
      <c r="K102" s="479"/>
      <c r="L102" s="479"/>
      <c r="M102" s="479"/>
      <c r="N102" s="479"/>
      <c r="O102" s="479"/>
      <c r="P102" s="479"/>
      <c r="Q102" s="479"/>
      <c r="R102" s="479"/>
      <c r="S102" s="479"/>
      <c r="T102" s="479"/>
      <c r="U102" s="479"/>
      <c r="V102" s="479"/>
      <c r="W102" s="479"/>
      <c r="X102" s="479"/>
      <c r="Y102" s="479"/>
      <c r="Z102" s="479"/>
      <c r="AA102" s="479"/>
      <c r="AB102" s="479"/>
      <c r="AC102" s="479"/>
      <c r="AD102" s="479"/>
      <c r="AE102" s="479"/>
      <c r="AF102" s="479"/>
      <c r="AG102" s="479"/>
      <c r="AH102" s="479"/>
      <c r="AI102" s="479"/>
      <c r="AJ102" s="479"/>
      <c r="AK102" s="479"/>
      <c r="AL102" s="479"/>
      <c r="AM102" s="479"/>
      <c r="AN102" s="479"/>
      <c r="AO102" s="479"/>
      <c r="AP102" s="479"/>
      <c r="AQ102" s="479"/>
      <c r="AR102" s="479"/>
      <c r="AS102" s="479"/>
      <c r="AT102" s="479"/>
      <c r="AU102" s="479"/>
      <c r="AV102" s="479"/>
      <c r="AW102" s="479"/>
      <c r="AX102" s="479"/>
      <c r="AY102" s="479"/>
      <c r="AZ102" s="479"/>
      <c r="BA102" s="479"/>
      <c r="BB102" s="479"/>
      <c r="BC102" s="479"/>
      <c r="BD102" s="479"/>
      <c r="BE102" s="479"/>
      <c r="BF102" s="479"/>
      <c r="BG102" s="479"/>
      <c r="BH102" s="479"/>
      <c r="BI102" s="479"/>
      <c r="BJ102" s="479"/>
      <c r="BK102" s="479"/>
      <c r="BL102" s="479"/>
      <c r="BM102" s="479"/>
      <c r="BN102" s="479"/>
      <c r="BO102" s="479"/>
      <c r="BP102" s="479"/>
      <c r="BQ102" s="479"/>
      <c r="BR102" s="479"/>
      <c r="BS102" s="479"/>
      <c r="BT102" s="479"/>
      <c r="BU102" s="479"/>
    </row>
    <row r="103" ht="18.0" customHeight="1">
      <c r="A103" s="479"/>
      <c r="B103" s="482"/>
      <c r="C103" s="479"/>
      <c r="D103" s="479"/>
      <c r="E103" s="479"/>
      <c r="F103" s="479"/>
      <c r="G103" s="479"/>
      <c r="H103" s="479"/>
      <c r="I103" s="479"/>
      <c r="J103" s="479"/>
      <c r="K103" s="479"/>
      <c r="L103" s="479"/>
      <c r="M103" s="479"/>
      <c r="N103" s="479"/>
      <c r="O103" s="479"/>
      <c r="P103" s="479"/>
      <c r="Q103" s="479"/>
      <c r="R103" s="479"/>
      <c r="S103" s="479"/>
      <c r="T103" s="479"/>
      <c r="U103" s="479"/>
      <c r="V103" s="479"/>
      <c r="W103" s="479"/>
      <c r="X103" s="479"/>
      <c r="Y103" s="479"/>
      <c r="Z103" s="479"/>
      <c r="AA103" s="479"/>
      <c r="AB103" s="479"/>
      <c r="AC103" s="479"/>
      <c r="AD103" s="479"/>
      <c r="AE103" s="479"/>
      <c r="AF103" s="479"/>
      <c r="AG103" s="479"/>
      <c r="AH103" s="479"/>
      <c r="AI103" s="479"/>
      <c r="AJ103" s="479"/>
      <c r="AK103" s="479"/>
      <c r="AL103" s="479"/>
      <c r="AM103" s="479"/>
      <c r="AN103" s="479"/>
      <c r="AO103" s="479"/>
      <c r="AP103" s="479"/>
      <c r="AQ103" s="479"/>
      <c r="AR103" s="479"/>
      <c r="AS103" s="479"/>
      <c r="AT103" s="479"/>
      <c r="AU103" s="479"/>
      <c r="AV103" s="479"/>
      <c r="AW103" s="479"/>
      <c r="AX103" s="479"/>
      <c r="AY103" s="479"/>
      <c r="AZ103" s="479"/>
      <c r="BA103" s="479"/>
      <c r="BB103" s="479"/>
      <c r="BC103" s="479"/>
      <c r="BD103" s="479"/>
      <c r="BE103" s="479"/>
      <c r="BF103" s="479"/>
      <c r="BG103" s="479"/>
      <c r="BH103" s="479"/>
      <c r="BI103" s="479"/>
      <c r="BJ103" s="479"/>
      <c r="BK103" s="479"/>
      <c r="BL103" s="479"/>
      <c r="BM103" s="479"/>
      <c r="BN103" s="479"/>
      <c r="BO103" s="479"/>
      <c r="BP103" s="479"/>
      <c r="BQ103" s="479"/>
      <c r="BR103" s="479"/>
      <c r="BS103" s="479"/>
      <c r="BT103" s="479"/>
      <c r="BU103" s="479"/>
    </row>
    <row r="104" ht="18.0" customHeight="1">
      <c r="A104" s="479"/>
      <c r="B104" s="482"/>
      <c r="C104" s="479"/>
      <c r="D104" s="479"/>
      <c r="E104" s="479"/>
      <c r="F104" s="479"/>
      <c r="G104" s="479"/>
      <c r="H104" s="479"/>
      <c r="I104" s="479"/>
      <c r="J104" s="479"/>
      <c r="K104" s="479"/>
      <c r="L104" s="479"/>
      <c r="M104" s="479"/>
      <c r="N104" s="479"/>
      <c r="O104" s="479"/>
      <c r="P104" s="479"/>
      <c r="Q104" s="479"/>
      <c r="R104" s="479"/>
      <c r="S104" s="479"/>
      <c r="T104" s="479"/>
      <c r="U104" s="479"/>
      <c r="V104" s="479"/>
      <c r="W104" s="479"/>
      <c r="X104" s="479"/>
      <c r="Y104" s="479"/>
      <c r="Z104" s="479"/>
      <c r="AA104" s="479"/>
      <c r="AB104" s="479"/>
      <c r="AC104" s="479"/>
      <c r="AD104" s="479"/>
      <c r="AE104" s="479"/>
      <c r="AF104" s="479"/>
      <c r="AG104" s="479"/>
      <c r="AH104" s="479"/>
      <c r="AI104" s="479"/>
      <c r="AJ104" s="479"/>
      <c r="AK104" s="479"/>
      <c r="AL104" s="479"/>
      <c r="AM104" s="479"/>
      <c r="AN104" s="479"/>
      <c r="AO104" s="479"/>
      <c r="AP104" s="479"/>
      <c r="AQ104" s="479"/>
      <c r="AR104" s="479"/>
      <c r="AS104" s="479"/>
      <c r="AT104" s="479"/>
      <c r="AU104" s="479"/>
      <c r="AV104" s="479"/>
      <c r="AW104" s="479"/>
      <c r="AX104" s="479"/>
      <c r="AY104" s="479"/>
      <c r="AZ104" s="479"/>
      <c r="BA104" s="479"/>
      <c r="BB104" s="479"/>
      <c r="BC104" s="479"/>
      <c r="BD104" s="479"/>
      <c r="BE104" s="479"/>
      <c r="BF104" s="479"/>
      <c r="BG104" s="479"/>
      <c r="BH104" s="479"/>
      <c r="BI104" s="479"/>
      <c r="BJ104" s="479"/>
      <c r="BK104" s="479"/>
      <c r="BL104" s="479"/>
      <c r="BM104" s="479"/>
      <c r="BN104" s="479"/>
      <c r="BO104" s="479"/>
      <c r="BP104" s="479"/>
      <c r="BQ104" s="479"/>
      <c r="BR104" s="479"/>
      <c r="BS104" s="479"/>
      <c r="BT104" s="479"/>
      <c r="BU104" s="479"/>
    </row>
    <row r="105" ht="18.0" customHeight="1">
      <c r="A105" s="479"/>
      <c r="B105" s="482"/>
      <c r="C105" s="479"/>
      <c r="D105" s="479"/>
      <c r="E105" s="479"/>
      <c r="F105" s="479"/>
      <c r="G105" s="479"/>
      <c r="H105" s="479"/>
      <c r="I105" s="479"/>
      <c r="J105" s="479"/>
      <c r="K105" s="479"/>
      <c r="L105" s="479"/>
      <c r="M105" s="479"/>
      <c r="N105" s="479"/>
      <c r="O105" s="479"/>
      <c r="P105" s="479"/>
      <c r="Q105" s="479"/>
      <c r="R105" s="479"/>
      <c r="S105" s="479"/>
      <c r="T105" s="479"/>
      <c r="U105" s="479"/>
      <c r="V105" s="479"/>
      <c r="W105" s="479"/>
      <c r="X105" s="479"/>
      <c r="Y105" s="479"/>
      <c r="Z105" s="479"/>
      <c r="AA105" s="479"/>
      <c r="AB105" s="479"/>
      <c r="AC105" s="479"/>
      <c r="AD105" s="479"/>
      <c r="AE105" s="479"/>
      <c r="AF105" s="479"/>
      <c r="AG105" s="479"/>
      <c r="AH105" s="479"/>
      <c r="AI105" s="479"/>
      <c r="AJ105" s="479"/>
      <c r="AK105" s="479"/>
      <c r="AL105" s="479"/>
      <c r="AM105" s="479"/>
      <c r="AN105" s="479"/>
      <c r="AO105" s="479"/>
      <c r="AP105" s="479"/>
      <c r="AQ105" s="479"/>
      <c r="AR105" s="479"/>
      <c r="AS105" s="479"/>
      <c r="AT105" s="479"/>
      <c r="AU105" s="479"/>
      <c r="AV105" s="479"/>
      <c r="AW105" s="479"/>
      <c r="AX105" s="479"/>
      <c r="AY105" s="479"/>
      <c r="AZ105" s="479"/>
      <c r="BA105" s="479"/>
      <c r="BB105" s="479"/>
      <c r="BC105" s="479"/>
      <c r="BD105" s="479"/>
      <c r="BE105" s="479"/>
      <c r="BF105" s="479"/>
      <c r="BG105" s="479"/>
      <c r="BH105" s="479"/>
      <c r="BI105" s="479"/>
      <c r="BJ105" s="479"/>
      <c r="BK105" s="479"/>
      <c r="BL105" s="479"/>
      <c r="BM105" s="479"/>
      <c r="BN105" s="479"/>
      <c r="BO105" s="479"/>
      <c r="BP105" s="479"/>
      <c r="BQ105" s="479"/>
      <c r="BR105" s="479"/>
      <c r="BS105" s="479"/>
      <c r="BT105" s="479"/>
      <c r="BU105" s="479"/>
    </row>
    <row r="106" ht="18.0" customHeight="1">
      <c r="A106" s="479"/>
      <c r="B106" s="482"/>
      <c r="C106" s="479"/>
      <c r="D106" s="479"/>
      <c r="E106" s="479"/>
      <c r="F106" s="479"/>
      <c r="G106" s="479"/>
      <c r="H106" s="479"/>
      <c r="I106" s="479"/>
      <c r="J106" s="479"/>
      <c r="K106" s="479"/>
      <c r="L106" s="479"/>
      <c r="M106" s="479"/>
      <c r="N106" s="479"/>
      <c r="O106" s="479"/>
      <c r="P106" s="479"/>
      <c r="Q106" s="479"/>
      <c r="R106" s="479"/>
      <c r="S106" s="479"/>
      <c r="T106" s="479"/>
      <c r="U106" s="479"/>
      <c r="V106" s="479"/>
      <c r="W106" s="479"/>
      <c r="X106" s="479"/>
      <c r="Y106" s="479"/>
      <c r="Z106" s="479"/>
      <c r="AA106" s="479"/>
      <c r="AB106" s="479"/>
      <c r="AC106" s="479"/>
      <c r="AD106" s="479"/>
      <c r="AE106" s="479"/>
      <c r="AF106" s="479"/>
      <c r="AG106" s="479"/>
      <c r="AH106" s="479"/>
      <c r="AI106" s="479"/>
      <c r="AJ106" s="479"/>
      <c r="AK106" s="479"/>
      <c r="AL106" s="479"/>
      <c r="AM106" s="479"/>
      <c r="AN106" s="479"/>
      <c r="AO106" s="479"/>
      <c r="AP106" s="479"/>
      <c r="AQ106" s="479"/>
      <c r="AR106" s="479"/>
      <c r="AS106" s="479"/>
      <c r="AT106" s="479"/>
      <c r="AU106" s="479"/>
      <c r="AV106" s="479"/>
      <c r="AW106" s="479"/>
      <c r="AX106" s="479"/>
      <c r="AY106" s="479"/>
      <c r="AZ106" s="479"/>
      <c r="BA106" s="479"/>
      <c r="BB106" s="479"/>
      <c r="BC106" s="479"/>
      <c r="BD106" s="479"/>
      <c r="BE106" s="479"/>
      <c r="BF106" s="479"/>
      <c r="BG106" s="479"/>
      <c r="BH106" s="479"/>
      <c r="BI106" s="479"/>
      <c r="BJ106" s="479"/>
      <c r="BK106" s="479"/>
      <c r="BL106" s="479"/>
      <c r="BM106" s="479"/>
      <c r="BN106" s="479"/>
      <c r="BO106" s="479"/>
      <c r="BP106" s="479"/>
      <c r="BQ106" s="479"/>
      <c r="BR106" s="479"/>
      <c r="BS106" s="479"/>
      <c r="BT106" s="479"/>
      <c r="BU106" s="479"/>
    </row>
    <row r="107" ht="18.0" customHeight="1">
      <c r="A107" s="479"/>
      <c r="B107" s="482"/>
      <c r="C107" s="479"/>
      <c r="D107" s="479"/>
      <c r="E107" s="479"/>
      <c r="F107" s="479"/>
      <c r="G107" s="479"/>
      <c r="H107" s="479"/>
      <c r="I107" s="479"/>
      <c r="J107" s="479"/>
      <c r="K107" s="479"/>
      <c r="L107" s="479"/>
      <c r="M107" s="479"/>
      <c r="N107" s="479"/>
      <c r="O107" s="479"/>
      <c r="P107" s="479"/>
      <c r="Q107" s="479"/>
      <c r="R107" s="479"/>
      <c r="S107" s="479"/>
      <c r="T107" s="479"/>
      <c r="U107" s="479"/>
      <c r="V107" s="479"/>
      <c r="W107" s="479"/>
      <c r="X107" s="479"/>
      <c r="Y107" s="479"/>
      <c r="Z107" s="479"/>
      <c r="AA107" s="479"/>
      <c r="AB107" s="479"/>
      <c r="AC107" s="479"/>
      <c r="AD107" s="479"/>
      <c r="AE107" s="479"/>
      <c r="AF107" s="479"/>
      <c r="AG107" s="479"/>
      <c r="AH107" s="479"/>
      <c r="AI107" s="479"/>
      <c r="AJ107" s="479"/>
      <c r="AK107" s="479"/>
      <c r="AL107" s="479"/>
      <c r="AM107" s="479"/>
      <c r="AN107" s="479"/>
      <c r="AO107" s="479"/>
      <c r="AP107" s="479"/>
      <c r="AQ107" s="479"/>
      <c r="AR107" s="479"/>
      <c r="AS107" s="479"/>
      <c r="AT107" s="479"/>
      <c r="AU107" s="479"/>
      <c r="AV107" s="479"/>
      <c r="AW107" s="479"/>
      <c r="AX107" s="479"/>
      <c r="AY107" s="479"/>
      <c r="AZ107" s="479"/>
      <c r="BA107" s="479"/>
      <c r="BB107" s="479"/>
      <c r="BC107" s="479"/>
      <c r="BD107" s="479"/>
      <c r="BE107" s="479"/>
      <c r="BF107" s="479"/>
      <c r="BG107" s="479"/>
      <c r="BH107" s="479"/>
      <c r="BI107" s="479"/>
      <c r="BJ107" s="479"/>
      <c r="BK107" s="479"/>
      <c r="BL107" s="479"/>
      <c r="BM107" s="479"/>
      <c r="BN107" s="479"/>
      <c r="BO107" s="479"/>
      <c r="BP107" s="479"/>
      <c r="BQ107" s="479"/>
      <c r="BR107" s="479"/>
      <c r="BS107" s="479"/>
      <c r="BT107" s="479"/>
      <c r="BU107" s="479"/>
    </row>
    <row r="108" ht="18.0" customHeight="1">
      <c r="A108" s="479"/>
      <c r="B108" s="482"/>
      <c r="C108" s="479"/>
      <c r="D108" s="479"/>
      <c r="E108" s="479"/>
      <c r="F108" s="479"/>
      <c r="G108" s="479"/>
      <c r="H108" s="479"/>
      <c r="I108" s="479"/>
      <c r="J108" s="479"/>
      <c r="K108" s="479"/>
      <c r="L108" s="479"/>
      <c r="M108" s="479"/>
      <c r="N108" s="479"/>
      <c r="O108" s="479"/>
      <c r="P108" s="479"/>
      <c r="Q108" s="479"/>
      <c r="R108" s="479"/>
      <c r="S108" s="479"/>
      <c r="T108" s="479"/>
      <c r="U108" s="479"/>
      <c r="V108" s="479"/>
      <c r="W108" s="479"/>
      <c r="X108" s="479"/>
      <c r="Y108" s="479"/>
      <c r="Z108" s="479"/>
      <c r="AA108" s="479"/>
      <c r="AB108" s="479"/>
      <c r="AC108" s="479"/>
      <c r="AD108" s="479"/>
      <c r="AE108" s="479"/>
      <c r="AF108" s="479"/>
      <c r="AG108" s="479"/>
      <c r="AH108" s="479"/>
      <c r="AI108" s="479"/>
      <c r="AJ108" s="479"/>
      <c r="AK108" s="479"/>
      <c r="AL108" s="479"/>
      <c r="AM108" s="479"/>
      <c r="AN108" s="479"/>
      <c r="AO108" s="479"/>
      <c r="AP108" s="479"/>
      <c r="AQ108" s="479"/>
      <c r="AR108" s="479"/>
      <c r="AS108" s="479"/>
      <c r="AT108" s="479"/>
      <c r="AU108" s="479"/>
      <c r="AV108" s="479"/>
      <c r="AW108" s="479"/>
      <c r="AX108" s="479"/>
      <c r="AY108" s="479"/>
      <c r="AZ108" s="479"/>
      <c r="BA108" s="479"/>
      <c r="BB108" s="479"/>
      <c r="BC108" s="479"/>
      <c r="BD108" s="479"/>
      <c r="BE108" s="479"/>
      <c r="BF108" s="479"/>
      <c r="BG108" s="479"/>
      <c r="BH108" s="479"/>
      <c r="BI108" s="479"/>
      <c r="BJ108" s="479"/>
      <c r="BK108" s="479"/>
      <c r="BL108" s="479"/>
      <c r="BM108" s="479"/>
      <c r="BN108" s="479"/>
      <c r="BO108" s="479"/>
      <c r="BP108" s="479"/>
      <c r="BQ108" s="479"/>
      <c r="BR108" s="479"/>
      <c r="BS108" s="479"/>
      <c r="BT108" s="479"/>
      <c r="BU108" s="479"/>
    </row>
    <row r="109" ht="18.0" customHeight="1">
      <c r="A109" s="479"/>
      <c r="B109" s="482"/>
      <c r="C109" s="479"/>
      <c r="D109" s="479"/>
      <c r="E109" s="479"/>
      <c r="F109" s="479"/>
      <c r="G109" s="479"/>
      <c r="H109" s="479"/>
      <c r="I109" s="479"/>
      <c r="J109" s="479"/>
      <c r="K109" s="479"/>
      <c r="L109" s="479"/>
      <c r="M109" s="479"/>
      <c r="N109" s="479"/>
      <c r="O109" s="479"/>
      <c r="P109" s="479"/>
      <c r="Q109" s="479"/>
      <c r="R109" s="479"/>
      <c r="S109" s="479"/>
      <c r="T109" s="479"/>
      <c r="U109" s="479"/>
      <c r="V109" s="479"/>
      <c r="W109" s="479"/>
      <c r="X109" s="479"/>
      <c r="Y109" s="479"/>
      <c r="Z109" s="479"/>
      <c r="AA109" s="479"/>
      <c r="AB109" s="479"/>
      <c r="AC109" s="479"/>
      <c r="AD109" s="479"/>
      <c r="AE109" s="479"/>
      <c r="AF109" s="479"/>
      <c r="AG109" s="479"/>
      <c r="AH109" s="479"/>
      <c r="AI109" s="479"/>
      <c r="AJ109" s="479"/>
      <c r="AK109" s="479"/>
      <c r="AL109" s="479"/>
      <c r="AM109" s="479"/>
      <c r="AN109" s="479"/>
      <c r="AO109" s="479"/>
      <c r="AP109" s="479"/>
      <c r="AQ109" s="479"/>
      <c r="AR109" s="479"/>
      <c r="AS109" s="479"/>
      <c r="AT109" s="479"/>
      <c r="AU109" s="479"/>
      <c r="AV109" s="479"/>
      <c r="AW109" s="479"/>
      <c r="AX109" s="479"/>
      <c r="AY109" s="479"/>
      <c r="AZ109" s="479"/>
      <c r="BA109" s="479"/>
      <c r="BB109" s="479"/>
      <c r="BC109" s="479"/>
      <c r="BD109" s="479"/>
      <c r="BE109" s="479"/>
      <c r="BF109" s="479"/>
      <c r="BG109" s="479"/>
      <c r="BH109" s="479"/>
      <c r="BI109" s="479"/>
      <c r="BJ109" s="479"/>
      <c r="BK109" s="479"/>
      <c r="BL109" s="479"/>
      <c r="BM109" s="479"/>
      <c r="BN109" s="479"/>
      <c r="BO109" s="479"/>
      <c r="BP109" s="479"/>
      <c r="BQ109" s="479"/>
      <c r="BR109" s="479"/>
      <c r="BS109" s="479"/>
      <c r="BT109" s="479"/>
      <c r="BU109" s="479"/>
    </row>
    <row r="110" ht="18.0" customHeight="1">
      <c r="A110" s="479"/>
      <c r="B110" s="482"/>
      <c r="C110" s="479"/>
      <c r="D110" s="479"/>
      <c r="E110" s="479"/>
      <c r="F110" s="479"/>
      <c r="G110" s="479"/>
      <c r="H110" s="479"/>
      <c r="I110" s="479"/>
      <c r="J110" s="479"/>
      <c r="K110" s="479"/>
      <c r="L110" s="479"/>
      <c r="M110" s="479"/>
      <c r="N110" s="479"/>
      <c r="O110" s="479"/>
      <c r="P110" s="479"/>
      <c r="Q110" s="479"/>
      <c r="R110" s="479"/>
      <c r="S110" s="479"/>
      <c r="T110" s="479"/>
      <c r="U110" s="479"/>
      <c r="V110" s="479"/>
      <c r="W110" s="479"/>
      <c r="X110" s="479"/>
      <c r="Y110" s="479"/>
      <c r="Z110" s="479"/>
      <c r="AA110" s="479"/>
      <c r="AB110" s="479"/>
      <c r="AC110" s="479"/>
      <c r="AD110" s="479"/>
      <c r="AE110" s="479"/>
      <c r="AF110" s="479"/>
      <c r="AG110" s="479"/>
      <c r="AH110" s="479"/>
      <c r="AI110" s="479"/>
      <c r="AJ110" s="479"/>
      <c r="AK110" s="479"/>
      <c r="AL110" s="479"/>
      <c r="AM110" s="479"/>
      <c r="AN110" s="479"/>
      <c r="AO110" s="479"/>
      <c r="AP110" s="479"/>
      <c r="AQ110" s="479"/>
      <c r="AR110" s="479"/>
      <c r="AS110" s="479"/>
      <c r="AT110" s="479"/>
      <c r="AU110" s="479"/>
      <c r="AV110" s="479"/>
      <c r="AW110" s="479"/>
      <c r="AX110" s="479"/>
      <c r="AY110" s="479"/>
      <c r="AZ110" s="479"/>
      <c r="BA110" s="479"/>
      <c r="BB110" s="479"/>
      <c r="BC110" s="479"/>
      <c r="BD110" s="479"/>
      <c r="BE110" s="479"/>
      <c r="BF110" s="479"/>
      <c r="BG110" s="479"/>
      <c r="BH110" s="479"/>
      <c r="BI110" s="479"/>
      <c r="BJ110" s="479"/>
      <c r="BK110" s="479"/>
      <c r="BL110" s="479"/>
      <c r="BM110" s="479"/>
      <c r="BN110" s="479"/>
      <c r="BO110" s="479"/>
      <c r="BP110" s="479"/>
      <c r="BQ110" s="479"/>
      <c r="BR110" s="479"/>
      <c r="BS110" s="479"/>
      <c r="BT110" s="479"/>
      <c r="BU110" s="479"/>
    </row>
    <row r="111" ht="18.0" customHeight="1">
      <c r="A111" s="479"/>
      <c r="B111" s="482"/>
      <c r="C111" s="479"/>
      <c r="D111" s="479"/>
      <c r="E111" s="479"/>
      <c r="F111" s="479"/>
      <c r="G111" s="479"/>
      <c r="H111" s="479"/>
      <c r="I111" s="479"/>
      <c r="J111" s="479"/>
      <c r="K111" s="479"/>
      <c r="L111" s="479"/>
      <c r="M111" s="479"/>
      <c r="N111" s="479"/>
      <c r="O111" s="479"/>
      <c r="P111" s="479"/>
      <c r="Q111" s="479"/>
      <c r="R111" s="479"/>
      <c r="S111" s="479"/>
      <c r="T111" s="479"/>
      <c r="U111" s="479"/>
      <c r="V111" s="479"/>
      <c r="W111" s="479"/>
      <c r="X111" s="479"/>
      <c r="Y111" s="479"/>
      <c r="Z111" s="479"/>
      <c r="AA111" s="479"/>
      <c r="AB111" s="479"/>
      <c r="AC111" s="479"/>
      <c r="AD111" s="479"/>
      <c r="AE111" s="479"/>
      <c r="AF111" s="479"/>
      <c r="AG111" s="479"/>
      <c r="AH111" s="479"/>
      <c r="AI111" s="479"/>
      <c r="AJ111" s="479"/>
      <c r="AK111" s="479"/>
      <c r="AL111" s="479"/>
      <c r="AM111" s="479"/>
      <c r="AN111" s="479"/>
      <c r="AO111" s="479"/>
      <c r="AP111" s="479"/>
      <c r="AQ111" s="479"/>
      <c r="AR111" s="479"/>
      <c r="AS111" s="479"/>
      <c r="AT111" s="479"/>
      <c r="AU111" s="479"/>
      <c r="AV111" s="479"/>
      <c r="AW111" s="479"/>
      <c r="AX111" s="479"/>
      <c r="AY111" s="479"/>
      <c r="AZ111" s="479"/>
      <c r="BA111" s="479"/>
      <c r="BB111" s="479"/>
      <c r="BC111" s="479"/>
      <c r="BD111" s="479"/>
      <c r="BE111" s="479"/>
      <c r="BF111" s="479"/>
      <c r="BG111" s="479"/>
      <c r="BH111" s="479"/>
      <c r="BI111" s="479"/>
      <c r="BJ111" s="479"/>
      <c r="BK111" s="479"/>
      <c r="BL111" s="479"/>
      <c r="BM111" s="479"/>
      <c r="BN111" s="479"/>
      <c r="BO111" s="479"/>
      <c r="BP111" s="479"/>
      <c r="BQ111" s="479"/>
      <c r="BR111" s="479"/>
      <c r="BS111" s="479"/>
      <c r="BT111" s="479"/>
      <c r="BU111" s="479"/>
    </row>
    <row r="112" ht="18.0" customHeight="1">
      <c r="A112" s="479"/>
      <c r="B112" s="482"/>
      <c r="C112" s="479"/>
      <c r="D112" s="479"/>
      <c r="E112" s="479"/>
      <c r="F112" s="479"/>
      <c r="G112" s="479"/>
      <c r="H112" s="479"/>
      <c r="I112" s="479"/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79"/>
      <c r="U112" s="479"/>
      <c r="V112" s="479"/>
      <c r="W112" s="479"/>
      <c r="X112" s="479"/>
      <c r="Y112" s="479"/>
      <c r="Z112" s="479"/>
      <c r="AA112" s="479"/>
      <c r="AB112" s="479"/>
      <c r="AC112" s="479"/>
      <c r="AD112" s="479"/>
      <c r="AE112" s="479"/>
      <c r="AF112" s="479"/>
      <c r="AG112" s="479"/>
      <c r="AH112" s="479"/>
      <c r="AI112" s="479"/>
      <c r="AJ112" s="479"/>
      <c r="AK112" s="479"/>
      <c r="AL112" s="479"/>
      <c r="AM112" s="479"/>
      <c r="AN112" s="479"/>
      <c r="AO112" s="479"/>
      <c r="AP112" s="479"/>
      <c r="AQ112" s="479"/>
      <c r="AR112" s="479"/>
      <c r="AS112" s="479"/>
      <c r="AT112" s="479"/>
      <c r="AU112" s="479"/>
      <c r="AV112" s="479"/>
      <c r="AW112" s="479"/>
      <c r="AX112" s="479"/>
      <c r="AY112" s="479"/>
      <c r="AZ112" s="479"/>
      <c r="BA112" s="479"/>
      <c r="BB112" s="479"/>
      <c r="BC112" s="479"/>
      <c r="BD112" s="479"/>
      <c r="BE112" s="479"/>
      <c r="BF112" s="479"/>
      <c r="BG112" s="479"/>
      <c r="BH112" s="479"/>
      <c r="BI112" s="479"/>
      <c r="BJ112" s="479"/>
      <c r="BK112" s="479"/>
      <c r="BL112" s="479"/>
      <c r="BM112" s="479"/>
      <c r="BN112" s="479"/>
      <c r="BO112" s="479"/>
      <c r="BP112" s="479"/>
      <c r="BQ112" s="479"/>
      <c r="BR112" s="479"/>
      <c r="BS112" s="479"/>
      <c r="BT112" s="479"/>
      <c r="BU112" s="479"/>
    </row>
    <row r="113" ht="18.0" customHeight="1">
      <c r="A113" s="479"/>
      <c r="B113" s="482"/>
      <c r="C113" s="479"/>
      <c r="D113" s="479"/>
      <c r="E113" s="479"/>
      <c r="F113" s="479"/>
      <c r="G113" s="479"/>
      <c r="H113" s="479"/>
      <c r="I113" s="479"/>
      <c r="J113" s="479"/>
      <c r="K113" s="479"/>
      <c r="L113" s="479"/>
      <c r="M113" s="479"/>
      <c r="N113" s="479"/>
      <c r="O113" s="479"/>
      <c r="P113" s="479"/>
      <c r="Q113" s="479"/>
      <c r="R113" s="479"/>
      <c r="S113" s="479"/>
      <c r="T113" s="479"/>
      <c r="U113" s="479"/>
      <c r="V113" s="479"/>
      <c r="W113" s="479"/>
      <c r="X113" s="479"/>
      <c r="Y113" s="479"/>
      <c r="Z113" s="479"/>
      <c r="AA113" s="479"/>
      <c r="AB113" s="479"/>
      <c r="AC113" s="479"/>
      <c r="AD113" s="479"/>
      <c r="AE113" s="479"/>
      <c r="AF113" s="479"/>
      <c r="AG113" s="479"/>
      <c r="AH113" s="479"/>
      <c r="AI113" s="479"/>
      <c r="AJ113" s="479"/>
      <c r="AK113" s="479"/>
      <c r="AL113" s="479"/>
      <c r="AM113" s="479"/>
      <c r="AN113" s="479"/>
      <c r="AO113" s="479"/>
      <c r="AP113" s="479"/>
      <c r="AQ113" s="479"/>
      <c r="AR113" s="479"/>
      <c r="AS113" s="479"/>
      <c r="AT113" s="479"/>
      <c r="AU113" s="479"/>
      <c r="AV113" s="479"/>
      <c r="AW113" s="479"/>
      <c r="AX113" s="479"/>
      <c r="AY113" s="479"/>
      <c r="AZ113" s="479"/>
      <c r="BA113" s="479"/>
      <c r="BB113" s="479"/>
      <c r="BC113" s="479"/>
      <c r="BD113" s="479"/>
      <c r="BE113" s="479"/>
      <c r="BF113" s="479"/>
      <c r="BG113" s="479"/>
      <c r="BH113" s="479"/>
      <c r="BI113" s="479"/>
      <c r="BJ113" s="479"/>
      <c r="BK113" s="479"/>
      <c r="BL113" s="479"/>
      <c r="BM113" s="479"/>
      <c r="BN113" s="479"/>
      <c r="BO113" s="479"/>
      <c r="BP113" s="479"/>
      <c r="BQ113" s="479"/>
      <c r="BR113" s="479"/>
      <c r="BS113" s="479"/>
      <c r="BT113" s="479"/>
      <c r="BU113" s="479"/>
    </row>
    <row r="114" ht="18.0" customHeight="1">
      <c r="A114" s="479"/>
      <c r="B114" s="482"/>
      <c r="C114" s="479"/>
      <c r="D114" s="479"/>
      <c r="E114" s="479"/>
      <c r="F114" s="479"/>
      <c r="G114" s="479"/>
      <c r="H114" s="479"/>
      <c r="I114" s="479"/>
      <c r="J114" s="479"/>
      <c r="K114" s="479"/>
      <c r="L114" s="479"/>
      <c r="M114" s="479"/>
      <c r="N114" s="479"/>
      <c r="O114" s="479"/>
      <c r="P114" s="479"/>
      <c r="Q114" s="479"/>
      <c r="R114" s="479"/>
      <c r="S114" s="479"/>
      <c r="T114" s="479"/>
      <c r="U114" s="479"/>
      <c r="V114" s="479"/>
      <c r="W114" s="479"/>
      <c r="X114" s="479"/>
      <c r="Y114" s="479"/>
      <c r="Z114" s="479"/>
      <c r="AA114" s="479"/>
      <c r="AB114" s="479"/>
      <c r="AC114" s="479"/>
      <c r="AD114" s="479"/>
      <c r="AE114" s="479"/>
      <c r="AF114" s="479"/>
      <c r="AG114" s="479"/>
      <c r="AH114" s="479"/>
      <c r="AI114" s="479"/>
      <c r="AJ114" s="479"/>
      <c r="AK114" s="479"/>
      <c r="AL114" s="479"/>
      <c r="AM114" s="479"/>
      <c r="AN114" s="479"/>
      <c r="AO114" s="479"/>
      <c r="AP114" s="479"/>
      <c r="AQ114" s="479"/>
      <c r="AR114" s="479"/>
      <c r="AS114" s="479"/>
      <c r="AT114" s="479"/>
      <c r="AU114" s="479"/>
      <c r="AV114" s="479"/>
      <c r="AW114" s="479"/>
      <c r="AX114" s="479"/>
      <c r="AY114" s="479"/>
      <c r="AZ114" s="479"/>
      <c r="BA114" s="479"/>
      <c r="BB114" s="479"/>
      <c r="BC114" s="479"/>
      <c r="BD114" s="479"/>
      <c r="BE114" s="479"/>
      <c r="BF114" s="479"/>
      <c r="BG114" s="479"/>
      <c r="BH114" s="479"/>
      <c r="BI114" s="479"/>
      <c r="BJ114" s="479"/>
      <c r="BK114" s="479"/>
      <c r="BL114" s="479"/>
      <c r="BM114" s="479"/>
      <c r="BN114" s="479"/>
      <c r="BO114" s="479"/>
      <c r="BP114" s="479"/>
      <c r="BQ114" s="479"/>
      <c r="BR114" s="479"/>
      <c r="BS114" s="479"/>
      <c r="BT114" s="479"/>
      <c r="BU114" s="479"/>
    </row>
    <row r="115" ht="18.0" customHeight="1">
      <c r="A115" s="479"/>
      <c r="B115" s="482"/>
      <c r="C115" s="479"/>
      <c r="D115" s="479"/>
      <c r="E115" s="479"/>
      <c r="F115" s="479"/>
      <c r="G115" s="479"/>
      <c r="H115" s="479"/>
      <c r="I115" s="479"/>
      <c r="J115" s="479"/>
      <c r="K115" s="479"/>
      <c r="L115" s="479"/>
      <c r="M115" s="479"/>
      <c r="N115" s="479"/>
      <c r="O115" s="479"/>
      <c r="P115" s="479"/>
      <c r="Q115" s="479"/>
      <c r="R115" s="479"/>
      <c r="S115" s="479"/>
      <c r="T115" s="479"/>
      <c r="U115" s="479"/>
      <c r="V115" s="479"/>
      <c r="W115" s="479"/>
      <c r="X115" s="479"/>
      <c r="Y115" s="479"/>
      <c r="Z115" s="479"/>
      <c r="AA115" s="479"/>
      <c r="AB115" s="479"/>
      <c r="AC115" s="479"/>
      <c r="AD115" s="479"/>
      <c r="AE115" s="479"/>
      <c r="AF115" s="479"/>
      <c r="AG115" s="479"/>
      <c r="AH115" s="479"/>
      <c r="AI115" s="479"/>
      <c r="AJ115" s="479"/>
      <c r="AK115" s="479"/>
      <c r="AL115" s="479"/>
      <c r="AM115" s="479"/>
      <c r="AN115" s="479"/>
      <c r="AO115" s="479"/>
      <c r="AP115" s="479"/>
      <c r="AQ115" s="479"/>
      <c r="AR115" s="479"/>
      <c r="AS115" s="479"/>
      <c r="AT115" s="479"/>
      <c r="AU115" s="479"/>
      <c r="AV115" s="479"/>
      <c r="AW115" s="479"/>
      <c r="AX115" s="479"/>
      <c r="AY115" s="479"/>
      <c r="AZ115" s="479"/>
      <c r="BA115" s="479"/>
      <c r="BB115" s="479"/>
      <c r="BC115" s="479"/>
      <c r="BD115" s="479"/>
      <c r="BE115" s="479"/>
      <c r="BF115" s="479"/>
      <c r="BG115" s="479"/>
      <c r="BH115" s="479"/>
      <c r="BI115" s="479"/>
      <c r="BJ115" s="479"/>
      <c r="BK115" s="479"/>
      <c r="BL115" s="479"/>
      <c r="BM115" s="479"/>
      <c r="BN115" s="479"/>
      <c r="BO115" s="479"/>
      <c r="BP115" s="479"/>
      <c r="BQ115" s="479"/>
      <c r="BR115" s="479"/>
      <c r="BS115" s="479"/>
      <c r="BT115" s="479"/>
      <c r="BU115" s="479"/>
    </row>
    <row r="116" ht="18.0" customHeight="1">
      <c r="A116" s="479"/>
      <c r="B116" s="482"/>
      <c r="C116" s="479"/>
      <c r="D116" s="479"/>
      <c r="E116" s="479"/>
      <c r="F116" s="479"/>
      <c r="G116" s="479"/>
      <c r="H116" s="479"/>
      <c r="I116" s="479"/>
      <c r="J116" s="479"/>
      <c r="K116" s="479"/>
      <c r="L116" s="479"/>
      <c r="M116" s="479"/>
      <c r="N116" s="479"/>
      <c r="O116" s="479"/>
      <c r="P116" s="479"/>
      <c r="Q116" s="479"/>
      <c r="R116" s="479"/>
      <c r="S116" s="479"/>
      <c r="T116" s="479"/>
      <c r="U116" s="479"/>
      <c r="V116" s="479"/>
      <c r="W116" s="479"/>
      <c r="X116" s="479"/>
      <c r="Y116" s="479"/>
      <c r="Z116" s="479"/>
      <c r="AA116" s="479"/>
      <c r="AB116" s="479"/>
      <c r="AC116" s="479"/>
      <c r="AD116" s="479"/>
      <c r="AE116" s="479"/>
      <c r="AF116" s="479"/>
      <c r="AG116" s="479"/>
      <c r="AH116" s="479"/>
      <c r="AI116" s="479"/>
      <c r="AJ116" s="479"/>
      <c r="AK116" s="479"/>
      <c r="AL116" s="479"/>
      <c r="AM116" s="479"/>
      <c r="AN116" s="479"/>
      <c r="AO116" s="479"/>
      <c r="AP116" s="479"/>
      <c r="AQ116" s="479"/>
      <c r="AR116" s="479"/>
      <c r="AS116" s="479"/>
      <c r="AT116" s="479"/>
      <c r="AU116" s="479"/>
      <c r="AV116" s="479"/>
      <c r="AW116" s="479"/>
      <c r="AX116" s="479"/>
      <c r="AY116" s="479"/>
      <c r="AZ116" s="479"/>
      <c r="BA116" s="479"/>
      <c r="BB116" s="479"/>
      <c r="BC116" s="479"/>
      <c r="BD116" s="479"/>
      <c r="BE116" s="479"/>
      <c r="BF116" s="479"/>
      <c r="BG116" s="479"/>
      <c r="BH116" s="479"/>
      <c r="BI116" s="479"/>
      <c r="BJ116" s="479"/>
      <c r="BK116" s="479"/>
      <c r="BL116" s="479"/>
      <c r="BM116" s="479"/>
      <c r="BN116" s="479"/>
      <c r="BO116" s="479"/>
      <c r="BP116" s="479"/>
      <c r="BQ116" s="479"/>
      <c r="BR116" s="479"/>
      <c r="BS116" s="479"/>
      <c r="BT116" s="479"/>
      <c r="BU116" s="479"/>
    </row>
    <row r="117" ht="18.0" customHeight="1">
      <c r="A117" s="479"/>
      <c r="B117" s="482"/>
      <c r="C117" s="479"/>
      <c r="D117" s="479"/>
      <c r="E117" s="479"/>
      <c r="F117" s="479"/>
      <c r="G117" s="479"/>
      <c r="H117" s="479"/>
      <c r="I117" s="479"/>
      <c r="J117" s="479"/>
      <c r="K117" s="479"/>
      <c r="L117" s="479"/>
      <c r="M117" s="479"/>
      <c r="N117" s="479"/>
      <c r="O117" s="479"/>
      <c r="P117" s="479"/>
      <c r="Q117" s="479"/>
      <c r="R117" s="479"/>
      <c r="S117" s="479"/>
      <c r="T117" s="479"/>
      <c r="U117" s="479"/>
      <c r="V117" s="479"/>
      <c r="W117" s="479"/>
      <c r="X117" s="479"/>
      <c r="Y117" s="479"/>
      <c r="Z117" s="479"/>
      <c r="AA117" s="479"/>
      <c r="AB117" s="479"/>
      <c r="AC117" s="479"/>
      <c r="AD117" s="479"/>
      <c r="AE117" s="479"/>
      <c r="AF117" s="479"/>
      <c r="AG117" s="479"/>
      <c r="AH117" s="479"/>
      <c r="AI117" s="479"/>
      <c r="AJ117" s="479"/>
      <c r="AK117" s="479"/>
      <c r="AL117" s="479"/>
      <c r="AM117" s="479"/>
      <c r="AN117" s="479"/>
      <c r="AO117" s="479"/>
      <c r="AP117" s="479"/>
      <c r="AQ117" s="479"/>
      <c r="AR117" s="479"/>
      <c r="AS117" s="479"/>
      <c r="AT117" s="479"/>
      <c r="AU117" s="479"/>
      <c r="AV117" s="479"/>
      <c r="AW117" s="479"/>
      <c r="AX117" s="479"/>
      <c r="AY117" s="479"/>
      <c r="AZ117" s="479"/>
      <c r="BA117" s="479"/>
      <c r="BB117" s="479"/>
      <c r="BC117" s="479"/>
      <c r="BD117" s="479"/>
      <c r="BE117" s="479"/>
      <c r="BF117" s="479"/>
      <c r="BG117" s="479"/>
      <c r="BH117" s="479"/>
      <c r="BI117" s="479"/>
      <c r="BJ117" s="479"/>
      <c r="BK117" s="479"/>
      <c r="BL117" s="479"/>
      <c r="BM117" s="479"/>
      <c r="BN117" s="479"/>
      <c r="BO117" s="479"/>
      <c r="BP117" s="479"/>
      <c r="BQ117" s="479"/>
      <c r="BR117" s="479"/>
      <c r="BS117" s="479"/>
      <c r="BT117" s="479"/>
      <c r="BU117" s="479"/>
    </row>
    <row r="118" ht="18.0" customHeight="1">
      <c r="A118" s="479"/>
      <c r="B118" s="482"/>
      <c r="C118" s="479"/>
      <c r="D118" s="479"/>
      <c r="E118" s="479"/>
      <c r="F118" s="479"/>
      <c r="G118" s="479"/>
      <c r="H118" s="479"/>
      <c r="I118" s="479"/>
      <c r="J118" s="479"/>
      <c r="K118" s="479"/>
      <c r="L118" s="479"/>
      <c r="M118" s="479"/>
      <c r="N118" s="479"/>
      <c r="O118" s="479"/>
      <c r="P118" s="479"/>
      <c r="Q118" s="479"/>
      <c r="R118" s="479"/>
      <c r="S118" s="479"/>
      <c r="T118" s="479"/>
      <c r="U118" s="479"/>
      <c r="V118" s="479"/>
      <c r="W118" s="479"/>
      <c r="X118" s="479"/>
      <c r="Y118" s="479"/>
      <c r="Z118" s="479"/>
      <c r="AA118" s="479"/>
      <c r="AB118" s="479"/>
      <c r="AC118" s="479"/>
      <c r="AD118" s="479"/>
      <c r="AE118" s="479"/>
      <c r="AF118" s="479"/>
      <c r="AG118" s="479"/>
      <c r="AH118" s="479"/>
      <c r="AI118" s="479"/>
      <c r="AJ118" s="479"/>
      <c r="AK118" s="479"/>
      <c r="AL118" s="479"/>
      <c r="AM118" s="479"/>
      <c r="AN118" s="479"/>
      <c r="AO118" s="479"/>
      <c r="AP118" s="479"/>
      <c r="AQ118" s="479"/>
      <c r="AR118" s="479"/>
      <c r="AS118" s="479"/>
      <c r="AT118" s="479"/>
      <c r="AU118" s="479"/>
      <c r="AV118" s="479"/>
      <c r="AW118" s="479"/>
      <c r="AX118" s="479"/>
      <c r="AY118" s="479"/>
      <c r="AZ118" s="479"/>
      <c r="BA118" s="479"/>
      <c r="BB118" s="479"/>
      <c r="BC118" s="479"/>
      <c r="BD118" s="479"/>
      <c r="BE118" s="479"/>
      <c r="BF118" s="479"/>
      <c r="BG118" s="479"/>
      <c r="BH118" s="479"/>
      <c r="BI118" s="479"/>
      <c r="BJ118" s="479"/>
      <c r="BK118" s="479"/>
      <c r="BL118" s="479"/>
      <c r="BM118" s="479"/>
      <c r="BN118" s="479"/>
      <c r="BO118" s="479"/>
      <c r="BP118" s="479"/>
      <c r="BQ118" s="479"/>
      <c r="BR118" s="479"/>
      <c r="BS118" s="479"/>
      <c r="BT118" s="479"/>
      <c r="BU118" s="479"/>
    </row>
    <row r="119" ht="18.0" customHeight="1">
      <c r="A119" s="479"/>
      <c r="B119" s="482"/>
      <c r="C119" s="479"/>
      <c r="D119" s="479"/>
      <c r="E119" s="479"/>
      <c r="F119" s="479"/>
      <c r="G119" s="479"/>
      <c r="H119" s="479"/>
      <c r="I119" s="479"/>
      <c r="J119" s="479"/>
      <c r="K119" s="479"/>
      <c r="L119" s="479"/>
      <c r="M119" s="479"/>
      <c r="N119" s="479"/>
      <c r="O119" s="479"/>
      <c r="P119" s="479"/>
      <c r="Q119" s="479"/>
      <c r="R119" s="479"/>
      <c r="S119" s="479"/>
      <c r="T119" s="479"/>
      <c r="U119" s="479"/>
      <c r="V119" s="479"/>
      <c r="W119" s="479"/>
      <c r="X119" s="479"/>
      <c r="Y119" s="479"/>
      <c r="Z119" s="479"/>
      <c r="AA119" s="479"/>
      <c r="AB119" s="479"/>
      <c r="AC119" s="479"/>
      <c r="AD119" s="479"/>
      <c r="AE119" s="479"/>
      <c r="AF119" s="479"/>
      <c r="AG119" s="479"/>
      <c r="AH119" s="479"/>
      <c r="AI119" s="479"/>
      <c r="AJ119" s="479"/>
      <c r="AK119" s="479"/>
      <c r="AL119" s="479"/>
      <c r="AM119" s="479"/>
      <c r="AN119" s="479"/>
      <c r="AO119" s="479"/>
      <c r="AP119" s="479"/>
      <c r="AQ119" s="479"/>
      <c r="AR119" s="479"/>
      <c r="AS119" s="479"/>
      <c r="AT119" s="479"/>
      <c r="AU119" s="479"/>
      <c r="AV119" s="479"/>
      <c r="AW119" s="479"/>
      <c r="AX119" s="479"/>
      <c r="AY119" s="479"/>
      <c r="AZ119" s="479"/>
      <c r="BA119" s="479"/>
      <c r="BB119" s="479"/>
      <c r="BC119" s="479"/>
      <c r="BD119" s="479"/>
      <c r="BE119" s="479"/>
      <c r="BF119" s="479"/>
      <c r="BG119" s="479"/>
      <c r="BH119" s="479"/>
      <c r="BI119" s="479"/>
      <c r="BJ119" s="479"/>
      <c r="BK119" s="479"/>
      <c r="BL119" s="479"/>
      <c r="BM119" s="479"/>
      <c r="BN119" s="479"/>
      <c r="BO119" s="479"/>
      <c r="BP119" s="479"/>
      <c r="BQ119" s="479"/>
      <c r="BR119" s="479"/>
      <c r="BS119" s="479"/>
      <c r="BT119" s="479"/>
      <c r="BU119" s="479"/>
    </row>
    <row r="120" ht="18.0" customHeight="1">
      <c r="A120" s="479"/>
      <c r="B120" s="482"/>
      <c r="C120" s="479"/>
      <c r="D120" s="479"/>
      <c r="E120" s="479"/>
      <c r="F120" s="479"/>
      <c r="G120" s="479"/>
      <c r="H120" s="479"/>
      <c r="I120" s="479"/>
      <c r="J120" s="479"/>
      <c r="K120" s="479"/>
      <c r="L120" s="479"/>
      <c r="M120" s="479"/>
      <c r="N120" s="479"/>
      <c r="O120" s="479"/>
      <c r="P120" s="479"/>
      <c r="Q120" s="479"/>
      <c r="R120" s="479"/>
      <c r="S120" s="479"/>
      <c r="T120" s="479"/>
      <c r="U120" s="479"/>
      <c r="V120" s="479"/>
      <c r="W120" s="479"/>
      <c r="X120" s="479"/>
      <c r="Y120" s="479"/>
      <c r="Z120" s="479"/>
      <c r="AA120" s="479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79"/>
      <c r="AL120" s="479"/>
      <c r="AM120" s="479"/>
      <c r="AN120" s="479"/>
      <c r="AO120" s="479"/>
      <c r="AP120" s="479"/>
      <c r="AQ120" s="479"/>
      <c r="AR120" s="479"/>
      <c r="AS120" s="479"/>
      <c r="AT120" s="479"/>
      <c r="AU120" s="479"/>
      <c r="AV120" s="479"/>
      <c r="AW120" s="479"/>
      <c r="AX120" s="479"/>
      <c r="AY120" s="479"/>
      <c r="AZ120" s="479"/>
      <c r="BA120" s="479"/>
      <c r="BB120" s="479"/>
      <c r="BC120" s="479"/>
      <c r="BD120" s="479"/>
      <c r="BE120" s="479"/>
      <c r="BF120" s="479"/>
      <c r="BG120" s="479"/>
      <c r="BH120" s="479"/>
      <c r="BI120" s="479"/>
      <c r="BJ120" s="479"/>
      <c r="BK120" s="479"/>
      <c r="BL120" s="479"/>
      <c r="BM120" s="479"/>
      <c r="BN120" s="479"/>
      <c r="BO120" s="479"/>
      <c r="BP120" s="479"/>
      <c r="BQ120" s="479"/>
      <c r="BR120" s="479"/>
      <c r="BS120" s="479"/>
      <c r="BT120" s="479"/>
      <c r="BU120" s="479"/>
    </row>
    <row r="121" ht="18.0" customHeight="1">
      <c r="A121" s="479"/>
      <c r="B121" s="482"/>
      <c r="C121" s="479"/>
      <c r="D121" s="479"/>
      <c r="E121" s="479"/>
      <c r="F121" s="479"/>
      <c r="G121" s="479"/>
      <c r="H121" s="479"/>
      <c r="I121" s="479"/>
      <c r="J121" s="479"/>
      <c r="K121" s="479"/>
      <c r="L121" s="479"/>
      <c r="M121" s="479"/>
      <c r="N121" s="479"/>
      <c r="O121" s="479"/>
      <c r="P121" s="479"/>
      <c r="Q121" s="479"/>
      <c r="R121" s="479"/>
      <c r="S121" s="479"/>
      <c r="T121" s="479"/>
      <c r="U121" s="479"/>
      <c r="V121" s="479"/>
      <c r="W121" s="479"/>
      <c r="X121" s="479"/>
      <c r="Y121" s="479"/>
      <c r="Z121" s="479"/>
      <c r="AA121" s="479"/>
      <c r="AB121" s="479"/>
      <c r="AC121" s="479"/>
      <c r="AD121" s="479"/>
      <c r="AE121" s="479"/>
      <c r="AF121" s="479"/>
      <c r="AG121" s="479"/>
      <c r="AH121" s="479"/>
      <c r="AI121" s="479"/>
      <c r="AJ121" s="479"/>
      <c r="AK121" s="479"/>
      <c r="AL121" s="479"/>
      <c r="AM121" s="479"/>
      <c r="AN121" s="479"/>
      <c r="AO121" s="479"/>
      <c r="AP121" s="479"/>
      <c r="AQ121" s="479"/>
      <c r="AR121" s="479"/>
      <c r="AS121" s="479"/>
      <c r="AT121" s="479"/>
      <c r="AU121" s="479"/>
      <c r="AV121" s="479"/>
      <c r="AW121" s="479"/>
      <c r="AX121" s="479"/>
      <c r="AY121" s="479"/>
      <c r="AZ121" s="479"/>
      <c r="BA121" s="479"/>
      <c r="BB121" s="479"/>
      <c r="BC121" s="479"/>
      <c r="BD121" s="479"/>
      <c r="BE121" s="479"/>
      <c r="BF121" s="479"/>
      <c r="BG121" s="479"/>
      <c r="BH121" s="479"/>
      <c r="BI121" s="479"/>
      <c r="BJ121" s="479"/>
      <c r="BK121" s="479"/>
      <c r="BL121" s="479"/>
      <c r="BM121" s="479"/>
      <c r="BN121" s="479"/>
      <c r="BO121" s="479"/>
      <c r="BP121" s="479"/>
      <c r="BQ121" s="479"/>
      <c r="BR121" s="479"/>
      <c r="BS121" s="479"/>
      <c r="BT121" s="479"/>
      <c r="BU121" s="479"/>
    </row>
    <row r="122" ht="18.0" customHeight="1">
      <c r="A122" s="479"/>
      <c r="B122" s="482"/>
      <c r="C122" s="479"/>
      <c r="D122" s="479"/>
      <c r="E122" s="479"/>
      <c r="F122" s="479"/>
      <c r="G122" s="479"/>
      <c r="H122" s="479"/>
      <c r="I122" s="479"/>
      <c r="J122" s="479"/>
      <c r="K122" s="479"/>
      <c r="L122" s="479"/>
      <c r="M122" s="479"/>
      <c r="N122" s="479"/>
      <c r="O122" s="479"/>
      <c r="P122" s="479"/>
      <c r="Q122" s="479"/>
      <c r="R122" s="479"/>
      <c r="S122" s="479"/>
      <c r="T122" s="479"/>
      <c r="U122" s="479"/>
      <c r="V122" s="479"/>
      <c r="W122" s="479"/>
      <c r="X122" s="479"/>
      <c r="Y122" s="479"/>
      <c r="Z122" s="479"/>
      <c r="AA122" s="479"/>
      <c r="AB122" s="479"/>
      <c r="AC122" s="479"/>
      <c r="AD122" s="479"/>
      <c r="AE122" s="479"/>
      <c r="AF122" s="479"/>
      <c r="AG122" s="479"/>
      <c r="AH122" s="479"/>
      <c r="AI122" s="479"/>
      <c r="AJ122" s="479"/>
      <c r="AK122" s="479"/>
      <c r="AL122" s="479"/>
      <c r="AM122" s="479"/>
      <c r="AN122" s="479"/>
      <c r="AO122" s="479"/>
      <c r="AP122" s="479"/>
      <c r="AQ122" s="479"/>
      <c r="AR122" s="479"/>
      <c r="AS122" s="479"/>
      <c r="AT122" s="479"/>
      <c r="AU122" s="479"/>
      <c r="AV122" s="479"/>
      <c r="AW122" s="479"/>
      <c r="AX122" s="479"/>
      <c r="AY122" s="479"/>
      <c r="AZ122" s="479"/>
      <c r="BA122" s="479"/>
      <c r="BB122" s="479"/>
      <c r="BC122" s="479"/>
      <c r="BD122" s="479"/>
      <c r="BE122" s="479"/>
      <c r="BF122" s="479"/>
      <c r="BG122" s="479"/>
      <c r="BH122" s="479"/>
      <c r="BI122" s="479"/>
      <c r="BJ122" s="479"/>
      <c r="BK122" s="479"/>
      <c r="BL122" s="479"/>
      <c r="BM122" s="479"/>
      <c r="BN122" s="479"/>
      <c r="BO122" s="479"/>
      <c r="BP122" s="479"/>
      <c r="BQ122" s="479"/>
      <c r="BR122" s="479"/>
      <c r="BS122" s="479"/>
      <c r="BT122" s="479"/>
      <c r="BU122" s="479"/>
    </row>
    <row r="123" ht="18.0" customHeight="1">
      <c r="A123" s="479"/>
      <c r="B123" s="482"/>
      <c r="C123" s="479"/>
      <c r="D123" s="479"/>
      <c r="E123" s="479"/>
      <c r="F123" s="479"/>
      <c r="G123" s="479"/>
      <c r="H123" s="479"/>
      <c r="I123" s="479"/>
      <c r="J123" s="479"/>
      <c r="K123" s="479"/>
      <c r="L123" s="479"/>
      <c r="M123" s="479"/>
      <c r="N123" s="479"/>
      <c r="O123" s="479"/>
      <c r="P123" s="479"/>
      <c r="Q123" s="479"/>
      <c r="R123" s="479"/>
      <c r="S123" s="479"/>
      <c r="T123" s="479"/>
      <c r="U123" s="479"/>
      <c r="V123" s="479"/>
      <c r="W123" s="479"/>
      <c r="X123" s="479"/>
      <c r="Y123" s="479"/>
      <c r="Z123" s="479"/>
      <c r="AA123" s="479"/>
      <c r="AB123" s="479"/>
      <c r="AC123" s="479"/>
      <c r="AD123" s="479"/>
      <c r="AE123" s="479"/>
      <c r="AF123" s="479"/>
      <c r="AG123" s="479"/>
      <c r="AH123" s="479"/>
      <c r="AI123" s="479"/>
      <c r="AJ123" s="479"/>
      <c r="AK123" s="479"/>
      <c r="AL123" s="479"/>
      <c r="AM123" s="479"/>
      <c r="AN123" s="479"/>
      <c r="AO123" s="479"/>
      <c r="AP123" s="479"/>
      <c r="AQ123" s="479"/>
      <c r="AR123" s="479"/>
      <c r="AS123" s="479"/>
      <c r="AT123" s="479"/>
      <c r="AU123" s="479"/>
      <c r="AV123" s="479"/>
      <c r="AW123" s="479"/>
      <c r="AX123" s="479"/>
      <c r="AY123" s="479"/>
      <c r="AZ123" s="479"/>
      <c r="BA123" s="479"/>
      <c r="BB123" s="479"/>
      <c r="BC123" s="479"/>
      <c r="BD123" s="479"/>
      <c r="BE123" s="479"/>
      <c r="BF123" s="479"/>
      <c r="BG123" s="479"/>
      <c r="BH123" s="479"/>
      <c r="BI123" s="479"/>
      <c r="BJ123" s="479"/>
      <c r="BK123" s="479"/>
      <c r="BL123" s="479"/>
      <c r="BM123" s="479"/>
      <c r="BN123" s="479"/>
      <c r="BO123" s="479"/>
      <c r="BP123" s="479"/>
      <c r="BQ123" s="479"/>
      <c r="BR123" s="479"/>
      <c r="BS123" s="479"/>
      <c r="BT123" s="479"/>
      <c r="BU123" s="479"/>
    </row>
    <row r="124" ht="18.0" customHeight="1">
      <c r="A124" s="479"/>
      <c r="B124" s="482"/>
      <c r="C124" s="479"/>
      <c r="D124" s="479"/>
      <c r="E124" s="479"/>
      <c r="F124" s="479"/>
      <c r="G124" s="479"/>
      <c r="H124" s="479"/>
      <c r="I124" s="479"/>
      <c r="J124" s="479"/>
      <c r="K124" s="479"/>
      <c r="L124" s="479"/>
      <c r="M124" s="479"/>
      <c r="N124" s="479"/>
      <c r="O124" s="479"/>
      <c r="P124" s="479"/>
      <c r="Q124" s="479"/>
      <c r="R124" s="479"/>
      <c r="S124" s="479"/>
      <c r="T124" s="479"/>
      <c r="U124" s="479"/>
      <c r="V124" s="479"/>
      <c r="W124" s="479"/>
      <c r="X124" s="479"/>
      <c r="Y124" s="479"/>
      <c r="Z124" s="479"/>
      <c r="AA124" s="479"/>
      <c r="AB124" s="479"/>
      <c r="AC124" s="479"/>
      <c r="AD124" s="479"/>
      <c r="AE124" s="479"/>
      <c r="AF124" s="479"/>
      <c r="AG124" s="479"/>
      <c r="AH124" s="479"/>
      <c r="AI124" s="479"/>
      <c r="AJ124" s="479"/>
      <c r="AK124" s="479"/>
      <c r="AL124" s="479"/>
      <c r="AM124" s="479"/>
      <c r="AN124" s="479"/>
      <c r="AO124" s="479"/>
      <c r="AP124" s="479"/>
      <c r="AQ124" s="479"/>
      <c r="AR124" s="479"/>
      <c r="AS124" s="479"/>
      <c r="AT124" s="479"/>
      <c r="AU124" s="479"/>
      <c r="AV124" s="479"/>
      <c r="AW124" s="479"/>
      <c r="AX124" s="479"/>
      <c r="AY124" s="479"/>
      <c r="AZ124" s="479"/>
      <c r="BA124" s="479"/>
      <c r="BB124" s="479"/>
      <c r="BC124" s="479"/>
      <c r="BD124" s="479"/>
      <c r="BE124" s="479"/>
      <c r="BF124" s="479"/>
      <c r="BG124" s="479"/>
      <c r="BH124" s="479"/>
      <c r="BI124" s="479"/>
      <c r="BJ124" s="479"/>
      <c r="BK124" s="479"/>
      <c r="BL124" s="479"/>
      <c r="BM124" s="479"/>
      <c r="BN124" s="479"/>
      <c r="BO124" s="479"/>
      <c r="BP124" s="479"/>
      <c r="BQ124" s="479"/>
      <c r="BR124" s="479"/>
      <c r="BS124" s="479"/>
      <c r="BT124" s="479"/>
      <c r="BU124" s="479"/>
    </row>
    <row r="125" ht="18.0" customHeight="1">
      <c r="A125" s="479"/>
      <c r="B125" s="482"/>
      <c r="C125" s="479"/>
      <c r="D125" s="479"/>
      <c r="E125" s="479"/>
      <c r="F125" s="479"/>
      <c r="G125" s="479"/>
      <c r="H125" s="479"/>
      <c r="I125" s="479"/>
      <c r="J125" s="479"/>
      <c r="K125" s="479"/>
      <c r="L125" s="479"/>
      <c r="M125" s="479"/>
      <c r="N125" s="479"/>
      <c r="O125" s="479"/>
      <c r="P125" s="479"/>
      <c r="Q125" s="479"/>
      <c r="R125" s="479"/>
      <c r="S125" s="479"/>
      <c r="T125" s="479"/>
      <c r="U125" s="479"/>
      <c r="V125" s="479"/>
      <c r="W125" s="479"/>
      <c r="X125" s="479"/>
      <c r="Y125" s="479"/>
      <c r="Z125" s="479"/>
      <c r="AA125" s="479"/>
      <c r="AB125" s="479"/>
      <c r="AC125" s="479"/>
      <c r="AD125" s="479"/>
      <c r="AE125" s="479"/>
      <c r="AF125" s="479"/>
      <c r="AG125" s="479"/>
      <c r="AH125" s="479"/>
      <c r="AI125" s="479"/>
      <c r="AJ125" s="479"/>
      <c r="AK125" s="479"/>
      <c r="AL125" s="479"/>
      <c r="AM125" s="479"/>
      <c r="AN125" s="479"/>
      <c r="AO125" s="479"/>
      <c r="AP125" s="479"/>
      <c r="AQ125" s="479"/>
      <c r="AR125" s="479"/>
      <c r="AS125" s="479"/>
      <c r="AT125" s="479"/>
      <c r="AU125" s="479"/>
      <c r="AV125" s="479"/>
      <c r="AW125" s="479"/>
      <c r="AX125" s="479"/>
      <c r="AY125" s="479"/>
      <c r="AZ125" s="479"/>
      <c r="BA125" s="479"/>
      <c r="BB125" s="479"/>
      <c r="BC125" s="479"/>
      <c r="BD125" s="479"/>
      <c r="BE125" s="479"/>
      <c r="BF125" s="479"/>
      <c r="BG125" s="479"/>
      <c r="BH125" s="479"/>
      <c r="BI125" s="479"/>
      <c r="BJ125" s="479"/>
      <c r="BK125" s="479"/>
      <c r="BL125" s="479"/>
      <c r="BM125" s="479"/>
      <c r="BN125" s="479"/>
      <c r="BO125" s="479"/>
      <c r="BP125" s="479"/>
      <c r="BQ125" s="479"/>
      <c r="BR125" s="479"/>
      <c r="BS125" s="479"/>
      <c r="BT125" s="479"/>
      <c r="BU125" s="479"/>
    </row>
    <row r="126" ht="18.0" customHeight="1">
      <c r="A126" s="479"/>
      <c r="B126" s="482"/>
      <c r="C126" s="479"/>
      <c r="D126" s="479"/>
      <c r="E126" s="479"/>
      <c r="F126" s="479"/>
      <c r="G126" s="479"/>
      <c r="H126" s="479"/>
      <c r="I126" s="479"/>
      <c r="J126" s="479"/>
      <c r="K126" s="479"/>
      <c r="L126" s="479"/>
      <c r="M126" s="479"/>
      <c r="N126" s="479"/>
      <c r="O126" s="479"/>
      <c r="P126" s="479"/>
      <c r="Q126" s="479"/>
      <c r="R126" s="479"/>
      <c r="S126" s="479"/>
      <c r="T126" s="479"/>
      <c r="U126" s="479"/>
      <c r="V126" s="479"/>
      <c r="W126" s="479"/>
      <c r="X126" s="479"/>
      <c r="Y126" s="479"/>
      <c r="Z126" s="479"/>
      <c r="AA126" s="479"/>
      <c r="AB126" s="479"/>
      <c r="AC126" s="479"/>
      <c r="AD126" s="479"/>
      <c r="AE126" s="479"/>
      <c r="AF126" s="479"/>
      <c r="AG126" s="479"/>
      <c r="AH126" s="479"/>
      <c r="AI126" s="479"/>
      <c r="AJ126" s="479"/>
      <c r="AK126" s="479"/>
      <c r="AL126" s="479"/>
      <c r="AM126" s="479"/>
      <c r="AN126" s="479"/>
      <c r="AO126" s="479"/>
      <c r="AP126" s="479"/>
      <c r="AQ126" s="479"/>
      <c r="AR126" s="479"/>
      <c r="AS126" s="479"/>
      <c r="AT126" s="479"/>
      <c r="AU126" s="479"/>
      <c r="AV126" s="479"/>
      <c r="AW126" s="479"/>
      <c r="AX126" s="479"/>
      <c r="AY126" s="479"/>
      <c r="AZ126" s="479"/>
      <c r="BA126" s="479"/>
      <c r="BB126" s="479"/>
      <c r="BC126" s="479"/>
      <c r="BD126" s="479"/>
      <c r="BE126" s="479"/>
      <c r="BF126" s="479"/>
      <c r="BG126" s="479"/>
      <c r="BH126" s="479"/>
      <c r="BI126" s="479"/>
      <c r="BJ126" s="479"/>
      <c r="BK126" s="479"/>
      <c r="BL126" s="479"/>
      <c r="BM126" s="479"/>
      <c r="BN126" s="479"/>
      <c r="BO126" s="479"/>
      <c r="BP126" s="479"/>
      <c r="BQ126" s="479"/>
      <c r="BR126" s="479"/>
      <c r="BS126" s="479"/>
      <c r="BT126" s="479"/>
      <c r="BU126" s="479"/>
    </row>
    <row r="127" ht="18.0" customHeight="1">
      <c r="A127" s="479"/>
      <c r="B127" s="482"/>
      <c r="C127" s="479"/>
      <c r="D127" s="479"/>
      <c r="E127" s="479"/>
      <c r="F127" s="479"/>
      <c r="G127" s="479"/>
      <c r="H127" s="479"/>
      <c r="I127" s="479"/>
      <c r="J127" s="479"/>
      <c r="K127" s="479"/>
      <c r="L127" s="479"/>
      <c r="M127" s="479"/>
      <c r="N127" s="479"/>
      <c r="O127" s="479"/>
      <c r="P127" s="479"/>
      <c r="Q127" s="479"/>
      <c r="R127" s="479"/>
      <c r="S127" s="479"/>
      <c r="T127" s="479"/>
      <c r="U127" s="479"/>
      <c r="V127" s="479"/>
      <c r="W127" s="479"/>
      <c r="X127" s="479"/>
      <c r="Y127" s="479"/>
      <c r="Z127" s="479"/>
      <c r="AA127" s="479"/>
      <c r="AB127" s="479"/>
      <c r="AC127" s="479"/>
      <c r="AD127" s="479"/>
      <c r="AE127" s="479"/>
      <c r="AF127" s="479"/>
      <c r="AG127" s="479"/>
      <c r="AH127" s="479"/>
      <c r="AI127" s="479"/>
      <c r="AJ127" s="479"/>
      <c r="AK127" s="479"/>
      <c r="AL127" s="479"/>
      <c r="AM127" s="479"/>
      <c r="AN127" s="479"/>
      <c r="AO127" s="479"/>
      <c r="AP127" s="479"/>
      <c r="AQ127" s="479"/>
      <c r="AR127" s="479"/>
      <c r="AS127" s="479"/>
      <c r="AT127" s="479"/>
      <c r="AU127" s="479"/>
      <c r="AV127" s="479"/>
      <c r="AW127" s="479"/>
      <c r="AX127" s="479"/>
      <c r="AY127" s="479"/>
      <c r="AZ127" s="479"/>
      <c r="BA127" s="479"/>
      <c r="BB127" s="479"/>
      <c r="BC127" s="479"/>
      <c r="BD127" s="479"/>
      <c r="BE127" s="479"/>
      <c r="BF127" s="479"/>
      <c r="BG127" s="479"/>
      <c r="BH127" s="479"/>
      <c r="BI127" s="479"/>
      <c r="BJ127" s="479"/>
      <c r="BK127" s="479"/>
      <c r="BL127" s="479"/>
      <c r="BM127" s="479"/>
      <c r="BN127" s="479"/>
      <c r="BO127" s="479"/>
      <c r="BP127" s="479"/>
      <c r="BQ127" s="479"/>
      <c r="BR127" s="479"/>
      <c r="BS127" s="479"/>
      <c r="BT127" s="479"/>
      <c r="BU127" s="479"/>
    </row>
    <row r="128" ht="18.0" customHeight="1">
      <c r="A128" s="479"/>
      <c r="B128" s="482"/>
      <c r="C128" s="479"/>
      <c r="D128" s="479"/>
      <c r="E128" s="479"/>
      <c r="F128" s="479"/>
      <c r="G128" s="479"/>
      <c r="H128" s="479"/>
      <c r="I128" s="479"/>
      <c r="J128" s="479"/>
      <c r="K128" s="479"/>
      <c r="L128" s="479"/>
      <c r="M128" s="479"/>
      <c r="N128" s="479"/>
      <c r="O128" s="479"/>
      <c r="P128" s="479"/>
      <c r="Q128" s="479"/>
      <c r="R128" s="479"/>
      <c r="S128" s="479"/>
      <c r="T128" s="479"/>
      <c r="U128" s="479"/>
      <c r="V128" s="479"/>
      <c r="W128" s="479"/>
      <c r="X128" s="479"/>
      <c r="Y128" s="479"/>
      <c r="Z128" s="479"/>
      <c r="AA128" s="479"/>
      <c r="AB128" s="479"/>
      <c r="AC128" s="479"/>
      <c r="AD128" s="479"/>
      <c r="AE128" s="479"/>
      <c r="AF128" s="479"/>
      <c r="AG128" s="479"/>
      <c r="AH128" s="479"/>
      <c r="AI128" s="479"/>
      <c r="AJ128" s="479"/>
      <c r="AK128" s="479"/>
      <c r="AL128" s="479"/>
      <c r="AM128" s="479"/>
      <c r="AN128" s="479"/>
      <c r="AO128" s="479"/>
      <c r="AP128" s="479"/>
      <c r="AQ128" s="479"/>
      <c r="AR128" s="479"/>
      <c r="AS128" s="479"/>
      <c r="AT128" s="479"/>
      <c r="AU128" s="479"/>
      <c r="AV128" s="479"/>
      <c r="AW128" s="479"/>
      <c r="AX128" s="479"/>
      <c r="AY128" s="479"/>
      <c r="AZ128" s="479"/>
      <c r="BA128" s="479"/>
      <c r="BB128" s="479"/>
      <c r="BC128" s="479"/>
      <c r="BD128" s="479"/>
      <c r="BE128" s="479"/>
      <c r="BF128" s="479"/>
      <c r="BG128" s="479"/>
      <c r="BH128" s="479"/>
      <c r="BI128" s="479"/>
      <c r="BJ128" s="479"/>
      <c r="BK128" s="479"/>
      <c r="BL128" s="479"/>
      <c r="BM128" s="479"/>
      <c r="BN128" s="479"/>
      <c r="BO128" s="479"/>
      <c r="BP128" s="479"/>
      <c r="BQ128" s="479"/>
      <c r="BR128" s="479"/>
      <c r="BS128" s="479"/>
      <c r="BT128" s="479"/>
      <c r="BU128" s="479"/>
    </row>
    <row r="129" ht="18.0" customHeight="1">
      <c r="A129" s="479"/>
      <c r="B129" s="482"/>
      <c r="C129" s="479"/>
      <c r="D129" s="479"/>
      <c r="E129" s="479"/>
      <c r="F129" s="479"/>
      <c r="G129" s="479"/>
      <c r="H129" s="479"/>
      <c r="I129" s="479"/>
      <c r="J129" s="479"/>
      <c r="K129" s="479"/>
      <c r="L129" s="479"/>
      <c r="M129" s="479"/>
      <c r="N129" s="479"/>
      <c r="O129" s="479"/>
      <c r="P129" s="479"/>
      <c r="Q129" s="479"/>
      <c r="R129" s="479"/>
      <c r="S129" s="479"/>
      <c r="T129" s="479"/>
      <c r="U129" s="479"/>
      <c r="V129" s="479"/>
      <c r="W129" s="479"/>
      <c r="X129" s="479"/>
      <c r="Y129" s="479"/>
      <c r="Z129" s="479"/>
      <c r="AA129" s="479"/>
      <c r="AB129" s="479"/>
      <c r="AC129" s="479"/>
      <c r="AD129" s="479"/>
      <c r="AE129" s="479"/>
      <c r="AF129" s="479"/>
      <c r="AG129" s="479"/>
      <c r="AH129" s="479"/>
      <c r="AI129" s="479"/>
      <c r="AJ129" s="479"/>
      <c r="AK129" s="479"/>
      <c r="AL129" s="479"/>
      <c r="AM129" s="479"/>
      <c r="AN129" s="479"/>
      <c r="AO129" s="479"/>
      <c r="AP129" s="479"/>
      <c r="AQ129" s="479"/>
      <c r="AR129" s="479"/>
      <c r="AS129" s="479"/>
      <c r="AT129" s="479"/>
      <c r="AU129" s="479"/>
      <c r="AV129" s="479"/>
      <c r="AW129" s="479"/>
      <c r="AX129" s="479"/>
      <c r="AY129" s="479"/>
      <c r="AZ129" s="479"/>
      <c r="BA129" s="479"/>
      <c r="BB129" s="479"/>
      <c r="BC129" s="479"/>
      <c r="BD129" s="479"/>
      <c r="BE129" s="479"/>
      <c r="BF129" s="479"/>
      <c r="BG129" s="479"/>
      <c r="BH129" s="479"/>
      <c r="BI129" s="479"/>
      <c r="BJ129" s="479"/>
      <c r="BK129" s="479"/>
      <c r="BL129" s="479"/>
      <c r="BM129" s="479"/>
      <c r="BN129" s="479"/>
      <c r="BO129" s="479"/>
      <c r="BP129" s="479"/>
      <c r="BQ129" s="479"/>
      <c r="BR129" s="479"/>
      <c r="BS129" s="479"/>
      <c r="BT129" s="479"/>
      <c r="BU129" s="479"/>
    </row>
    <row r="130" ht="18.0" customHeight="1">
      <c r="A130" s="479"/>
      <c r="B130" s="482"/>
      <c r="C130" s="479"/>
      <c r="D130" s="479"/>
      <c r="E130" s="479"/>
      <c r="F130" s="479"/>
      <c r="G130" s="479"/>
      <c r="H130" s="479"/>
      <c r="I130" s="479"/>
      <c r="J130" s="479"/>
      <c r="K130" s="479"/>
      <c r="L130" s="479"/>
      <c r="M130" s="479"/>
      <c r="N130" s="479"/>
      <c r="O130" s="479"/>
      <c r="P130" s="479"/>
      <c r="Q130" s="479"/>
      <c r="R130" s="479"/>
      <c r="S130" s="479"/>
      <c r="T130" s="479"/>
      <c r="U130" s="479"/>
      <c r="V130" s="479"/>
      <c r="W130" s="479"/>
      <c r="X130" s="479"/>
      <c r="Y130" s="479"/>
      <c r="Z130" s="479"/>
      <c r="AA130" s="479"/>
      <c r="AB130" s="479"/>
      <c r="AC130" s="479"/>
      <c r="AD130" s="479"/>
      <c r="AE130" s="479"/>
      <c r="AF130" s="479"/>
      <c r="AG130" s="479"/>
      <c r="AH130" s="479"/>
      <c r="AI130" s="479"/>
      <c r="AJ130" s="479"/>
      <c r="AK130" s="479"/>
      <c r="AL130" s="479"/>
      <c r="AM130" s="479"/>
      <c r="AN130" s="479"/>
      <c r="AO130" s="479"/>
      <c r="AP130" s="479"/>
      <c r="AQ130" s="479"/>
      <c r="AR130" s="479"/>
      <c r="AS130" s="479"/>
      <c r="AT130" s="479"/>
      <c r="AU130" s="479"/>
      <c r="AV130" s="479"/>
      <c r="AW130" s="479"/>
      <c r="AX130" s="479"/>
      <c r="AY130" s="479"/>
      <c r="AZ130" s="479"/>
      <c r="BA130" s="479"/>
      <c r="BB130" s="479"/>
      <c r="BC130" s="479"/>
      <c r="BD130" s="479"/>
      <c r="BE130" s="479"/>
      <c r="BF130" s="479"/>
      <c r="BG130" s="479"/>
      <c r="BH130" s="479"/>
      <c r="BI130" s="479"/>
      <c r="BJ130" s="479"/>
      <c r="BK130" s="479"/>
      <c r="BL130" s="479"/>
      <c r="BM130" s="479"/>
      <c r="BN130" s="479"/>
      <c r="BO130" s="479"/>
      <c r="BP130" s="479"/>
      <c r="BQ130" s="479"/>
      <c r="BR130" s="479"/>
      <c r="BS130" s="479"/>
      <c r="BT130" s="479"/>
      <c r="BU130" s="479"/>
    </row>
    <row r="131" ht="18.0" customHeight="1">
      <c r="A131" s="479"/>
      <c r="B131" s="482"/>
      <c r="C131" s="479"/>
      <c r="D131" s="479"/>
      <c r="E131" s="479"/>
      <c r="F131" s="479"/>
      <c r="G131" s="479"/>
      <c r="H131" s="479"/>
      <c r="I131" s="479"/>
      <c r="J131" s="479"/>
      <c r="K131" s="479"/>
      <c r="L131" s="479"/>
      <c r="M131" s="479"/>
      <c r="N131" s="479"/>
      <c r="O131" s="479"/>
      <c r="P131" s="479"/>
      <c r="Q131" s="479"/>
      <c r="R131" s="479"/>
      <c r="S131" s="479"/>
      <c r="T131" s="479"/>
      <c r="U131" s="479"/>
      <c r="V131" s="479"/>
      <c r="W131" s="479"/>
      <c r="X131" s="479"/>
      <c r="Y131" s="479"/>
      <c r="Z131" s="479"/>
      <c r="AA131" s="479"/>
      <c r="AB131" s="479"/>
      <c r="AC131" s="479"/>
      <c r="AD131" s="479"/>
      <c r="AE131" s="479"/>
      <c r="AF131" s="479"/>
      <c r="AG131" s="479"/>
      <c r="AH131" s="479"/>
      <c r="AI131" s="479"/>
      <c r="AJ131" s="479"/>
      <c r="AK131" s="479"/>
      <c r="AL131" s="479"/>
      <c r="AM131" s="479"/>
      <c r="AN131" s="479"/>
      <c r="AO131" s="479"/>
      <c r="AP131" s="479"/>
      <c r="AQ131" s="479"/>
      <c r="AR131" s="479"/>
      <c r="AS131" s="479"/>
      <c r="AT131" s="479"/>
      <c r="AU131" s="479"/>
      <c r="AV131" s="479"/>
      <c r="AW131" s="479"/>
      <c r="AX131" s="479"/>
      <c r="AY131" s="479"/>
      <c r="AZ131" s="479"/>
      <c r="BA131" s="479"/>
      <c r="BB131" s="479"/>
      <c r="BC131" s="479"/>
      <c r="BD131" s="479"/>
      <c r="BE131" s="479"/>
      <c r="BF131" s="479"/>
      <c r="BG131" s="479"/>
      <c r="BH131" s="479"/>
      <c r="BI131" s="479"/>
      <c r="BJ131" s="479"/>
      <c r="BK131" s="479"/>
      <c r="BL131" s="479"/>
      <c r="BM131" s="479"/>
      <c r="BN131" s="479"/>
      <c r="BO131" s="479"/>
      <c r="BP131" s="479"/>
      <c r="BQ131" s="479"/>
      <c r="BR131" s="479"/>
      <c r="BS131" s="479"/>
      <c r="BT131" s="479"/>
      <c r="BU131" s="479"/>
    </row>
    <row r="132" ht="18.0" customHeight="1">
      <c r="A132" s="479"/>
      <c r="B132" s="482"/>
      <c r="C132" s="479"/>
      <c r="D132" s="479"/>
      <c r="E132" s="479"/>
      <c r="F132" s="479"/>
      <c r="G132" s="479"/>
      <c r="H132" s="479"/>
      <c r="I132" s="479"/>
      <c r="J132" s="479"/>
      <c r="K132" s="479"/>
      <c r="L132" s="479"/>
      <c r="M132" s="479"/>
      <c r="N132" s="479"/>
      <c r="O132" s="479"/>
      <c r="P132" s="479"/>
      <c r="Q132" s="479"/>
      <c r="R132" s="479"/>
      <c r="S132" s="479"/>
      <c r="T132" s="479"/>
      <c r="U132" s="479"/>
      <c r="V132" s="479"/>
      <c r="W132" s="479"/>
      <c r="X132" s="479"/>
      <c r="Y132" s="479"/>
      <c r="Z132" s="479"/>
      <c r="AA132" s="479"/>
      <c r="AB132" s="479"/>
      <c r="AC132" s="479"/>
      <c r="AD132" s="479"/>
      <c r="AE132" s="479"/>
      <c r="AF132" s="479"/>
      <c r="AG132" s="479"/>
      <c r="AH132" s="479"/>
      <c r="AI132" s="479"/>
      <c r="AJ132" s="479"/>
      <c r="AK132" s="479"/>
      <c r="AL132" s="479"/>
      <c r="AM132" s="479"/>
      <c r="AN132" s="479"/>
      <c r="AO132" s="479"/>
      <c r="AP132" s="479"/>
      <c r="AQ132" s="479"/>
      <c r="AR132" s="479"/>
      <c r="AS132" s="479"/>
      <c r="AT132" s="479"/>
      <c r="AU132" s="479"/>
      <c r="AV132" s="479"/>
      <c r="AW132" s="479"/>
      <c r="AX132" s="479"/>
      <c r="AY132" s="479"/>
      <c r="AZ132" s="479"/>
      <c r="BA132" s="479"/>
      <c r="BB132" s="479"/>
      <c r="BC132" s="479"/>
      <c r="BD132" s="479"/>
      <c r="BE132" s="479"/>
      <c r="BF132" s="479"/>
      <c r="BG132" s="479"/>
      <c r="BH132" s="479"/>
      <c r="BI132" s="479"/>
      <c r="BJ132" s="479"/>
      <c r="BK132" s="479"/>
      <c r="BL132" s="479"/>
      <c r="BM132" s="479"/>
      <c r="BN132" s="479"/>
      <c r="BO132" s="479"/>
      <c r="BP132" s="479"/>
      <c r="BQ132" s="479"/>
      <c r="BR132" s="479"/>
      <c r="BS132" s="479"/>
      <c r="BT132" s="479"/>
      <c r="BU132" s="479"/>
    </row>
    <row r="133" ht="18.0" customHeight="1">
      <c r="A133" s="479"/>
      <c r="B133" s="482"/>
      <c r="C133" s="479"/>
      <c r="D133" s="479"/>
      <c r="E133" s="479"/>
      <c r="F133" s="479"/>
      <c r="G133" s="479"/>
      <c r="H133" s="479"/>
      <c r="I133" s="479"/>
      <c r="J133" s="479"/>
      <c r="K133" s="479"/>
      <c r="L133" s="479"/>
      <c r="M133" s="479"/>
      <c r="N133" s="479"/>
      <c r="O133" s="479"/>
      <c r="P133" s="479"/>
      <c r="Q133" s="479"/>
      <c r="R133" s="479"/>
      <c r="S133" s="479"/>
      <c r="T133" s="479"/>
      <c r="U133" s="479"/>
      <c r="V133" s="479"/>
      <c r="W133" s="479"/>
      <c r="X133" s="479"/>
      <c r="Y133" s="479"/>
      <c r="Z133" s="479"/>
      <c r="AA133" s="479"/>
      <c r="AB133" s="479"/>
      <c r="AC133" s="479"/>
      <c r="AD133" s="479"/>
      <c r="AE133" s="479"/>
      <c r="AF133" s="479"/>
      <c r="AG133" s="479"/>
      <c r="AH133" s="479"/>
      <c r="AI133" s="479"/>
      <c r="AJ133" s="479"/>
      <c r="AK133" s="479"/>
      <c r="AL133" s="479"/>
      <c r="AM133" s="479"/>
      <c r="AN133" s="479"/>
      <c r="AO133" s="479"/>
      <c r="AP133" s="479"/>
      <c r="AQ133" s="479"/>
      <c r="AR133" s="479"/>
      <c r="AS133" s="479"/>
      <c r="AT133" s="479"/>
      <c r="AU133" s="479"/>
      <c r="AV133" s="479"/>
      <c r="AW133" s="479"/>
      <c r="AX133" s="479"/>
      <c r="AY133" s="479"/>
      <c r="AZ133" s="479"/>
      <c r="BA133" s="479"/>
      <c r="BB133" s="479"/>
      <c r="BC133" s="479"/>
      <c r="BD133" s="479"/>
      <c r="BE133" s="479"/>
      <c r="BF133" s="479"/>
      <c r="BG133" s="479"/>
      <c r="BH133" s="479"/>
      <c r="BI133" s="479"/>
      <c r="BJ133" s="479"/>
      <c r="BK133" s="479"/>
      <c r="BL133" s="479"/>
      <c r="BM133" s="479"/>
      <c r="BN133" s="479"/>
      <c r="BO133" s="479"/>
      <c r="BP133" s="479"/>
      <c r="BQ133" s="479"/>
      <c r="BR133" s="479"/>
      <c r="BS133" s="479"/>
      <c r="BT133" s="479"/>
      <c r="BU133" s="479"/>
    </row>
    <row r="134" ht="18.0" customHeight="1">
      <c r="A134" s="479"/>
      <c r="B134" s="482"/>
      <c r="C134" s="479"/>
      <c r="D134" s="479"/>
      <c r="E134" s="479"/>
      <c r="F134" s="479"/>
      <c r="G134" s="479"/>
      <c r="H134" s="479"/>
      <c r="I134" s="479"/>
      <c r="J134" s="479"/>
      <c r="K134" s="479"/>
      <c r="L134" s="479"/>
      <c r="M134" s="479"/>
      <c r="N134" s="479"/>
      <c r="O134" s="479"/>
      <c r="P134" s="479"/>
      <c r="Q134" s="479"/>
      <c r="R134" s="479"/>
      <c r="S134" s="479"/>
      <c r="T134" s="479"/>
      <c r="U134" s="479"/>
      <c r="V134" s="479"/>
      <c r="W134" s="479"/>
      <c r="X134" s="479"/>
      <c r="Y134" s="479"/>
      <c r="Z134" s="479"/>
      <c r="AA134" s="479"/>
      <c r="AB134" s="479"/>
      <c r="AC134" s="479"/>
      <c r="AD134" s="479"/>
      <c r="AE134" s="479"/>
      <c r="AF134" s="479"/>
      <c r="AG134" s="479"/>
      <c r="AH134" s="479"/>
      <c r="AI134" s="479"/>
      <c r="AJ134" s="479"/>
      <c r="AK134" s="479"/>
      <c r="AL134" s="479"/>
      <c r="AM134" s="479"/>
      <c r="AN134" s="479"/>
      <c r="AO134" s="479"/>
      <c r="AP134" s="479"/>
      <c r="AQ134" s="479"/>
      <c r="AR134" s="479"/>
      <c r="AS134" s="479"/>
      <c r="AT134" s="479"/>
      <c r="AU134" s="479"/>
      <c r="AV134" s="479"/>
      <c r="AW134" s="479"/>
      <c r="AX134" s="479"/>
      <c r="AY134" s="479"/>
      <c r="AZ134" s="479"/>
      <c r="BA134" s="479"/>
      <c r="BB134" s="479"/>
      <c r="BC134" s="479"/>
      <c r="BD134" s="479"/>
      <c r="BE134" s="479"/>
      <c r="BF134" s="479"/>
      <c r="BG134" s="479"/>
      <c r="BH134" s="479"/>
      <c r="BI134" s="479"/>
      <c r="BJ134" s="479"/>
      <c r="BK134" s="479"/>
      <c r="BL134" s="479"/>
      <c r="BM134" s="479"/>
      <c r="BN134" s="479"/>
      <c r="BO134" s="479"/>
      <c r="BP134" s="479"/>
      <c r="BQ134" s="479"/>
      <c r="BR134" s="479"/>
      <c r="BS134" s="479"/>
      <c r="BT134" s="479"/>
      <c r="BU134" s="479"/>
    </row>
    <row r="135" ht="18.0" customHeight="1">
      <c r="A135" s="479"/>
      <c r="B135" s="482"/>
      <c r="C135" s="479"/>
      <c r="D135" s="479"/>
      <c r="E135" s="479"/>
      <c r="F135" s="479"/>
      <c r="G135" s="479"/>
      <c r="H135" s="479"/>
      <c r="I135" s="479"/>
      <c r="J135" s="479"/>
      <c r="K135" s="479"/>
      <c r="L135" s="479"/>
      <c r="M135" s="479"/>
      <c r="N135" s="479"/>
      <c r="O135" s="479"/>
      <c r="P135" s="479"/>
      <c r="Q135" s="479"/>
      <c r="R135" s="479"/>
      <c r="S135" s="479"/>
      <c r="T135" s="479"/>
      <c r="U135" s="479"/>
      <c r="V135" s="479"/>
      <c r="W135" s="479"/>
      <c r="X135" s="479"/>
      <c r="Y135" s="479"/>
      <c r="Z135" s="479"/>
      <c r="AA135" s="479"/>
      <c r="AB135" s="479"/>
      <c r="AC135" s="479"/>
      <c r="AD135" s="479"/>
      <c r="AE135" s="479"/>
      <c r="AF135" s="479"/>
      <c r="AG135" s="479"/>
      <c r="AH135" s="479"/>
      <c r="AI135" s="479"/>
      <c r="AJ135" s="479"/>
      <c r="AK135" s="479"/>
      <c r="AL135" s="479"/>
      <c r="AM135" s="479"/>
      <c r="AN135" s="479"/>
      <c r="AO135" s="479"/>
      <c r="AP135" s="479"/>
      <c r="AQ135" s="479"/>
      <c r="AR135" s="479"/>
      <c r="AS135" s="479"/>
      <c r="AT135" s="479"/>
      <c r="AU135" s="479"/>
      <c r="AV135" s="479"/>
      <c r="AW135" s="479"/>
      <c r="AX135" s="479"/>
      <c r="AY135" s="479"/>
      <c r="AZ135" s="479"/>
      <c r="BA135" s="479"/>
      <c r="BB135" s="479"/>
      <c r="BC135" s="479"/>
      <c r="BD135" s="479"/>
      <c r="BE135" s="479"/>
      <c r="BF135" s="479"/>
      <c r="BG135" s="479"/>
      <c r="BH135" s="479"/>
      <c r="BI135" s="479"/>
      <c r="BJ135" s="479"/>
      <c r="BK135" s="479"/>
      <c r="BL135" s="479"/>
      <c r="BM135" s="479"/>
      <c r="BN135" s="479"/>
      <c r="BO135" s="479"/>
      <c r="BP135" s="479"/>
      <c r="BQ135" s="479"/>
      <c r="BR135" s="479"/>
      <c r="BS135" s="479"/>
      <c r="BT135" s="479"/>
      <c r="BU135" s="479"/>
    </row>
    <row r="136" ht="18.0" customHeight="1">
      <c r="A136" s="479"/>
      <c r="B136" s="482"/>
      <c r="C136" s="479"/>
      <c r="D136" s="479"/>
      <c r="E136" s="479"/>
      <c r="F136" s="479"/>
      <c r="G136" s="479"/>
      <c r="H136" s="479"/>
      <c r="I136" s="479"/>
      <c r="J136" s="479"/>
      <c r="K136" s="479"/>
      <c r="L136" s="479"/>
      <c r="M136" s="479"/>
      <c r="N136" s="479"/>
      <c r="O136" s="479"/>
      <c r="P136" s="479"/>
      <c r="Q136" s="479"/>
      <c r="R136" s="479"/>
      <c r="S136" s="479"/>
      <c r="T136" s="479"/>
      <c r="U136" s="479"/>
      <c r="V136" s="479"/>
      <c r="W136" s="479"/>
      <c r="X136" s="479"/>
      <c r="Y136" s="479"/>
      <c r="Z136" s="479"/>
      <c r="AA136" s="479"/>
      <c r="AB136" s="479"/>
      <c r="AC136" s="479"/>
      <c r="AD136" s="479"/>
      <c r="AE136" s="479"/>
      <c r="AF136" s="479"/>
      <c r="AG136" s="479"/>
      <c r="AH136" s="479"/>
      <c r="AI136" s="479"/>
      <c r="AJ136" s="479"/>
      <c r="AK136" s="479"/>
      <c r="AL136" s="479"/>
      <c r="AM136" s="479"/>
      <c r="AN136" s="479"/>
      <c r="AO136" s="479"/>
      <c r="AP136" s="479"/>
      <c r="AQ136" s="479"/>
      <c r="AR136" s="479"/>
      <c r="AS136" s="479"/>
      <c r="AT136" s="479"/>
      <c r="AU136" s="479"/>
      <c r="AV136" s="479"/>
      <c r="AW136" s="479"/>
      <c r="AX136" s="479"/>
      <c r="AY136" s="479"/>
      <c r="AZ136" s="479"/>
      <c r="BA136" s="479"/>
      <c r="BB136" s="479"/>
      <c r="BC136" s="479"/>
      <c r="BD136" s="479"/>
      <c r="BE136" s="479"/>
      <c r="BF136" s="479"/>
      <c r="BG136" s="479"/>
      <c r="BH136" s="479"/>
      <c r="BI136" s="479"/>
      <c r="BJ136" s="479"/>
      <c r="BK136" s="479"/>
      <c r="BL136" s="479"/>
      <c r="BM136" s="479"/>
      <c r="BN136" s="479"/>
      <c r="BO136" s="479"/>
      <c r="BP136" s="479"/>
      <c r="BQ136" s="479"/>
      <c r="BR136" s="479"/>
      <c r="BS136" s="479"/>
      <c r="BT136" s="479"/>
      <c r="BU136" s="479"/>
    </row>
    <row r="137" ht="18.0" customHeight="1">
      <c r="A137" s="479"/>
      <c r="B137" s="482"/>
      <c r="C137" s="479"/>
      <c r="D137" s="479"/>
      <c r="E137" s="479"/>
      <c r="F137" s="479"/>
      <c r="G137" s="479"/>
      <c r="H137" s="479"/>
      <c r="I137" s="479"/>
      <c r="J137" s="479"/>
      <c r="K137" s="479"/>
      <c r="L137" s="479"/>
      <c r="M137" s="479"/>
      <c r="N137" s="479"/>
      <c r="O137" s="479"/>
      <c r="P137" s="479"/>
      <c r="Q137" s="479"/>
      <c r="R137" s="479"/>
      <c r="S137" s="479"/>
      <c r="T137" s="479"/>
      <c r="U137" s="479"/>
      <c r="V137" s="479"/>
      <c r="W137" s="479"/>
      <c r="X137" s="479"/>
      <c r="Y137" s="479"/>
      <c r="Z137" s="479"/>
      <c r="AA137" s="479"/>
      <c r="AB137" s="479"/>
      <c r="AC137" s="479"/>
      <c r="AD137" s="479"/>
      <c r="AE137" s="479"/>
      <c r="AF137" s="479"/>
      <c r="AG137" s="479"/>
      <c r="AH137" s="479"/>
      <c r="AI137" s="479"/>
      <c r="AJ137" s="479"/>
      <c r="AK137" s="479"/>
      <c r="AL137" s="479"/>
      <c r="AM137" s="479"/>
      <c r="AN137" s="479"/>
      <c r="AO137" s="479"/>
      <c r="AP137" s="479"/>
      <c r="AQ137" s="479"/>
      <c r="AR137" s="479"/>
      <c r="AS137" s="479"/>
      <c r="AT137" s="479"/>
      <c r="AU137" s="479"/>
      <c r="AV137" s="479"/>
      <c r="AW137" s="479"/>
      <c r="AX137" s="479"/>
      <c r="AY137" s="479"/>
      <c r="AZ137" s="479"/>
      <c r="BA137" s="479"/>
      <c r="BB137" s="479"/>
      <c r="BC137" s="479"/>
      <c r="BD137" s="479"/>
      <c r="BE137" s="479"/>
      <c r="BF137" s="479"/>
      <c r="BG137" s="479"/>
      <c r="BH137" s="479"/>
      <c r="BI137" s="479"/>
      <c r="BJ137" s="479"/>
      <c r="BK137" s="479"/>
      <c r="BL137" s="479"/>
      <c r="BM137" s="479"/>
      <c r="BN137" s="479"/>
      <c r="BO137" s="479"/>
      <c r="BP137" s="479"/>
      <c r="BQ137" s="479"/>
      <c r="BR137" s="479"/>
      <c r="BS137" s="479"/>
      <c r="BT137" s="479"/>
      <c r="BU137" s="479"/>
    </row>
    <row r="138" ht="18.0" customHeight="1">
      <c r="A138" s="479"/>
      <c r="B138" s="482"/>
      <c r="C138" s="479"/>
      <c r="D138" s="479"/>
      <c r="E138" s="479"/>
      <c r="F138" s="479"/>
      <c r="G138" s="479"/>
      <c r="H138" s="479"/>
      <c r="I138" s="479"/>
      <c r="J138" s="479"/>
      <c r="K138" s="479"/>
      <c r="L138" s="479"/>
      <c r="M138" s="479"/>
      <c r="N138" s="479"/>
      <c r="O138" s="479"/>
      <c r="P138" s="479"/>
      <c r="Q138" s="479"/>
      <c r="R138" s="479"/>
      <c r="S138" s="479"/>
      <c r="T138" s="479"/>
      <c r="U138" s="479"/>
      <c r="V138" s="479"/>
      <c r="W138" s="479"/>
      <c r="X138" s="479"/>
      <c r="Y138" s="479"/>
      <c r="Z138" s="479"/>
      <c r="AA138" s="479"/>
      <c r="AB138" s="479"/>
      <c r="AC138" s="479"/>
      <c r="AD138" s="479"/>
      <c r="AE138" s="479"/>
      <c r="AF138" s="479"/>
      <c r="AG138" s="479"/>
      <c r="AH138" s="479"/>
      <c r="AI138" s="479"/>
      <c r="AJ138" s="479"/>
      <c r="AK138" s="479"/>
      <c r="AL138" s="479"/>
      <c r="AM138" s="479"/>
      <c r="AN138" s="479"/>
      <c r="AO138" s="479"/>
      <c r="AP138" s="479"/>
      <c r="AQ138" s="479"/>
      <c r="AR138" s="479"/>
      <c r="AS138" s="479"/>
      <c r="AT138" s="479"/>
      <c r="AU138" s="479"/>
      <c r="AV138" s="479"/>
      <c r="AW138" s="479"/>
      <c r="AX138" s="479"/>
      <c r="AY138" s="479"/>
      <c r="AZ138" s="479"/>
      <c r="BA138" s="479"/>
      <c r="BB138" s="479"/>
      <c r="BC138" s="479"/>
      <c r="BD138" s="479"/>
      <c r="BE138" s="479"/>
      <c r="BF138" s="479"/>
      <c r="BG138" s="479"/>
      <c r="BH138" s="479"/>
      <c r="BI138" s="479"/>
      <c r="BJ138" s="479"/>
      <c r="BK138" s="479"/>
      <c r="BL138" s="479"/>
      <c r="BM138" s="479"/>
      <c r="BN138" s="479"/>
      <c r="BO138" s="479"/>
      <c r="BP138" s="479"/>
      <c r="BQ138" s="479"/>
      <c r="BR138" s="479"/>
      <c r="BS138" s="479"/>
      <c r="BT138" s="479"/>
      <c r="BU138" s="479"/>
    </row>
    <row r="139" ht="18.0" customHeight="1">
      <c r="A139" s="479"/>
      <c r="B139" s="482"/>
      <c r="C139" s="479"/>
      <c r="D139" s="479"/>
      <c r="E139" s="479"/>
      <c r="F139" s="479"/>
      <c r="G139" s="479"/>
      <c r="H139" s="479"/>
      <c r="I139" s="479"/>
      <c r="J139" s="479"/>
      <c r="K139" s="479"/>
      <c r="L139" s="479"/>
      <c r="M139" s="479"/>
      <c r="N139" s="479"/>
      <c r="O139" s="479"/>
      <c r="P139" s="479"/>
      <c r="Q139" s="479"/>
      <c r="R139" s="479"/>
      <c r="S139" s="479"/>
      <c r="T139" s="479"/>
      <c r="U139" s="479"/>
      <c r="V139" s="479"/>
      <c r="W139" s="479"/>
      <c r="X139" s="479"/>
      <c r="Y139" s="479"/>
      <c r="Z139" s="479"/>
      <c r="AA139" s="479"/>
      <c r="AB139" s="479"/>
      <c r="AC139" s="479"/>
      <c r="AD139" s="479"/>
      <c r="AE139" s="479"/>
      <c r="AF139" s="479"/>
      <c r="AG139" s="479"/>
      <c r="AH139" s="479"/>
      <c r="AI139" s="479"/>
      <c r="AJ139" s="479"/>
      <c r="AK139" s="479"/>
      <c r="AL139" s="479"/>
      <c r="AM139" s="479"/>
      <c r="AN139" s="479"/>
      <c r="AO139" s="479"/>
      <c r="AP139" s="479"/>
      <c r="AQ139" s="479"/>
      <c r="AR139" s="479"/>
      <c r="AS139" s="479"/>
      <c r="AT139" s="479"/>
      <c r="AU139" s="479"/>
      <c r="AV139" s="479"/>
      <c r="AW139" s="479"/>
      <c r="AX139" s="479"/>
      <c r="AY139" s="479"/>
      <c r="AZ139" s="479"/>
      <c r="BA139" s="479"/>
      <c r="BB139" s="479"/>
      <c r="BC139" s="479"/>
      <c r="BD139" s="479"/>
      <c r="BE139" s="479"/>
      <c r="BF139" s="479"/>
      <c r="BG139" s="479"/>
      <c r="BH139" s="479"/>
      <c r="BI139" s="479"/>
      <c r="BJ139" s="479"/>
      <c r="BK139" s="479"/>
      <c r="BL139" s="479"/>
      <c r="BM139" s="479"/>
      <c r="BN139" s="479"/>
      <c r="BO139" s="479"/>
      <c r="BP139" s="479"/>
      <c r="BQ139" s="479"/>
      <c r="BR139" s="479"/>
      <c r="BS139" s="479"/>
      <c r="BT139" s="479"/>
      <c r="BU139" s="479"/>
    </row>
    <row r="140" ht="18.0" customHeight="1">
      <c r="A140" s="479"/>
      <c r="B140" s="482"/>
      <c r="C140" s="479"/>
      <c r="D140" s="479"/>
      <c r="E140" s="479"/>
      <c r="F140" s="479"/>
      <c r="G140" s="479"/>
      <c r="H140" s="479"/>
      <c r="I140" s="479"/>
      <c r="J140" s="479"/>
      <c r="K140" s="479"/>
      <c r="L140" s="479"/>
      <c r="M140" s="479"/>
      <c r="N140" s="479"/>
      <c r="O140" s="479"/>
      <c r="P140" s="479"/>
      <c r="Q140" s="479"/>
      <c r="R140" s="479"/>
      <c r="S140" s="479"/>
      <c r="T140" s="479"/>
      <c r="U140" s="479"/>
      <c r="V140" s="479"/>
      <c r="W140" s="479"/>
      <c r="X140" s="479"/>
      <c r="Y140" s="479"/>
      <c r="Z140" s="479"/>
      <c r="AA140" s="479"/>
      <c r="AB140" s="479"/>
      <c r="AC140" s="479"/>
      <c r="AD140" s="479"/>
      <c r="AE140" s="479"/>
      <c r="AF140" s="479"/>
      <c r="AG140" s="479"/>
      <c r="AH140" s="479"/>
      <c r="AI140" s="479"/>
      <c r="AJ140" s="479"/>
      <c r="AK140" s="479"/>
      <c r="AL140" s="479"/>
      <c r="AM140" s="479"/>
      <c r="AN140" s="479"/>
      <c r="AO140" s="479"/>
      <c r="AP140" s="479"/>
      <c r="AQ140" s="479"/>
      <c r="AR140" s="479"/>
      <c r="AS140" s="479"/>
      <c r="AT140" s="479"/>
      <c r="AU140" s="479"/>
      <c r="AV140" s="479"/>
      <c r="AW140" s="479"/>
      <c r="AX140" s="479"/>
      <c r="AY140" s="479"/>
      <c r="AZ140" s="479"/>
      <c r="BA140" s="479"/>
      <c r="BB140" s="479"/>
      <c r="BC140" s="479"/>
      <c r="BD140" s="479"/>
      <c r="BE140" s="479"/>
      <c r="BF140" s="479"/>
      <c r="BG140" s="479"/>
      <c r="BH140" s="479"/>
      <c r="BI140" s="479"/>
      <c r="BJ140" s="479"/>
      <c r="BK140" s="479"/>
      <c r="BL140" s="479"/>
      <c r="BM140" s="479"/>
      <c r="BN140" s="479"/>
      <c r="BO140" s="479"/>
      <c r="BP140" s="479"/>
      <c r="BQ140" s="479"/>
      <c r="BR140" s="479"/>
      <c r="BS140" s="479"/>
      <c r="BT140" s="479"/>
      <c r="BU140" s="479"/>
    </row>
    <row r="141" ht="18.0" customHeight="1">
      <c r="A141" s="479"/>
      <c r="B141" s="482"/>
      <c r="C141" s="479"/>
      <c r="D141" s="479"/>
      <c r="E141" s="479"/>
      <c r="F141" s="479"/>
      <c r="G141" s="479"/>
      <c r="H141" s="479"/>
      <c r="I141" s="479"/>
      <c r="J141" s="479"/>
      <c r="K141" s="479"/>
      <c r="L141" s="479"/>
      <c r="M141" s="479"/>
      <c r="N141" s="479"/>
      <c r="O141" s="479"/>
      <c r="P141" s="479"/>
      <c r="Q141" s="479"/>
      <c r="R141" s="479"/>
      <c r="S141" s="479"/>
      <c r="T141" s="479"/>
      <c r="U141" s="479"/>
      <c r="V141" s="479"/>
      <c r="W141" s="479"/>
      <c r="X141" s="479"/>
      <c r="Y141" s="479"/>
      <c r="Z141" s="479"/>
      <c r="AA141" s="479"/>
      <c r="AB141" s="479"/>
      <c r="AC141" s="479"/>
      <c r="AD141" s="479"/>
      <c r="AE141" s="479"/>
      <c r="AF141" s="479"/>
      <c r="AG141" s="479"/>
      <c r="AH141" s="479"/>
      <c r="AI141" s="479"/>
      <c r="AJ141" s="479"/>
      <c r="AK141" s="479"/>
      <c r="AL141" s="479"/>
      <c r="AM141" s="479"/>
      <c r="AN141" s="479"/>
      <c r="AO141" s="479"/>
      <c r="AP141" s="479"/>
      <c r="AQ141" s="479"/>
      <c r="AR141" s="479"/>
      <c r="AS141" s="479"/>
      <c r="AT141" s="479"/>
      <c r="AU141" s="479"/>
      <c r="AV141" s="479"/>
      <c r="AW141" s="479"/>
      <c r="AX141" s="479"/>
      <c r="AY141" s="479"/>
      <c r="AZ141" s="479"/>
      <c r="BA141" s="479"/>
      <c r="BB141" s="479"/>
      <c r="BC141" s="479"/>
      <c r="BD141" s="479"/>
      <c r="BE141" s="479"/>
      <c r="BF141" s="479"/>
      <c r="BG141" s="479"/>
      <c r="BH141" s="479"/>
      <c r="BI141" s="479"/>
      <c r="BJ141" s="479"/>
      <c r="BK141" s="479"/>
      <c r="BL141" s="479"/>
      <c r="BM141" s="479"/>
      <c r="BN141" s="479"/>
      <c r="BO141" s="479"/>
      <c r="BP141" s="479"/>
      <c r="BQ141" s="479"/>
      <c r="BR141" s="479"/>
      <c r="BS141" s="479"/>
      <c r="BT141" s="479"/>
      <c r="BU141" s="479"/>
    </row>
    <row r="142" ht="18.0" customHeight="1">
      <c r="A142" s="479"/>
      <c r="B142" s="482"/>
      <c r="C142" s="479"/>
      <c r="D142" s="479"/>
      <c r="E142" s="479"/>
      <c r="F142" s="479"/>
      <c r="G142" s="479"/>
      <c r="H142" s="479"/>
      <c r="I142" s="479"/>
      <c r="J142" s="479"/>
      <c r="K142" s="479"/>
      <c r="L142" s="479"/>
      <c r="M142" s="479"/>
      <c r="N142" s="479"/>
      <c r="O142" s="479"/>
      <c r="P142" s="479"/>
      <c r="Q142" s="479"/>
      <c r="R142" s="479"/>
      <c r="S142" s="479"/>
      <c r="T142" s="479"/>
      <c r="U142" s="479"/>
      <c r="V142" s="479"/>
      <c r="W142" s="479"/>
      <c r="X142" s="479"/>
      <c r="Y142" s="479"/>
      <c r="Z142" s="479"/>
      <c r="AA142" s="479"/>
      <c r="AB142" s="479"/>
      <c r="AC142" s="479"/>
      <c r="AD142" s="479"/>
      <c r="AE142" s="479"/>
      <c r="AF142" s="479"/>
      <c r="AG142" s="479"/>
      <c r="AH142" s="479"/>
      <c r="AI142" s="479"/>
      <c r="AJ142" s="479"/>
      <c r="AK142" s="479"/>
      <c r="AL142" s="479"/>
      <c r="AM142" s="479"/>
      <c r="AN142" s="479"/>
      <c r="AO142" s="479"/>
      <c r="AP142" s="479"/>
      <c r="AQ142" s="479"/>
      <c r="AR142" s="479"/>
      <c r="AS142" s="479"/>
      <c r="AT142" s="479"/>
      <c r="AU142" s="479"/>
      <c r="AV142" s="479"/>
      <c r="AW142" s="479"/>
      <c r="AX142" s="479"/>
      <c r="AY142" s="479"/>
      <c r="AZ142" s="479"/>
      <c r="BA142" s="479"/>
      <c r="BB142" s="479"/>
      <c r="BC142" s="479"/>
      <c r="BD142" s="479"/>
      <c r="BE142" s="479"/>
      <c r="BF142" s="479"/>
      <c r="BG142" s="479"/>
      <c r="BH142" s="479"/>
      <c r="BI142" s="479"/>
      <c r="BJ142" s="479"/>
      <c r="BK142" s="479"/>
      <c r="BL142" s="479"/>
      <c r="BM142" s="479"/>
      <c r="BN142" s="479"/>
      <c r="BO142" s="479"/>
      <c r="BP142" s="479"/>
      <c r="BQ142" s="479"/>
      <c r="BR142" s="479"/>
      <c r="BS142" s="479"/>
      <c r="BT142" s="479"/>
      <c r="BU142" s="479"/>
    </row>
    <row r="143" ht="18.0" customHeight="1">
      <c r="A143" s="479"/>
      <c r="B143" s="482"/>
      <c r="C143" s="479"/>
      <c r="D143" s="479"/>
      <c r="E143" s="479"/>
      <c r="F143" s="479"/>
      <c r="G143" s="479"/>
      <c r="H143" s="479"/>
      <c r="I143" s="479"/>
      <c r="J143" s="479"/>
      <c r="K143" s="479"/>
      <c r="L143" s="479"/>
      <c r="M143" s="479"/>
      <c r="N143" s="479"/>
      <c r="O143" s="479"/>
      <c r="P143" s="479"/>
      <c r="Q143" s="479"/>
      <c r="R143" s="479"/>
      <c r="S143" s="479"/>
      <c r="T143" s="479"/>
      <c r="U143" s="479"/>
      <c r="V143" s="479"/>
      <c r="W143" s="479"/>
      <c r="X143" s="479"/>
      <c r="Y143" s="479"/>
      <c r="Z143" s="479"/>
      <c r="AA143" s="479"/>
      <c r="AB143" s="479"/>
      <c r="AC143" s="479"/>
      <c r="AD143" s="479"/>
      <c r="AE143" s="479"/>
      <c r="AF143" s="479"/>
      <c r="AG143" s="479"/>
      <c r="AH143" s="479"/>
      <c r="AI143" s="479"/>
      <c r="AJ143" s="479"/>
      <c r="AK143" s="479"/>
      <c r="AL143" s="479"/>
      <c r="AM143" s="479"/>
      <c r="AN143" s="479"/>
      <c r="AO143" s="479"/>
      <c r="AP143" s="479"/>
      <c r="AQ143" s="479"/>
      <c r="AR143" s="479"/>
      <c r="AS143" s="479"/>
      <c r="AT143" s="479"/>
      <c r="AU143" s="479"/>
      <c r="AV143" s="479"/>
      <c r="AW143" s="479"/>
      <c r="AX143" s="479"/>
      <c r="AY143" s="479"/>
      <c r="AZ143" s="479"/>
      <c r="BA143" s="479"/>
      <c r="BB143" s="479"/>
      <c r="BC143" s="479"/>
      <c r="BD143" s="479"/>
      <c r="BE143" s="479"/>
      <c r="BF143" s="479"/>
      <c r="BG143" s="479"/>
      <c r="BH143" s="479"/>
      <c r="BI143" s="479"/>
      <c r="BJ143" s="479"/>
      <c r="BK143" s="479"/>
      <c r="BL143" s="479"/>
      <c r="BM143" s="479"/>
      <c r="BN143" s="479"/>
      <c r="BO143" s="479"/>
      <c r="BP143" s="479"/>
      <c r="BQ143" s="479"/>
      <c r="BR143" s="479"/>
      <c r="BS143" s="479"/>
      <c r="BT143" s="479"/>
      <c r="BU143" s="479"/>
    </row>
    <row r="144" ht="18.0" customHeight="1">
      <c r="A144" s="479"/>
      <c r="B144" s="482"/>
      <c r="C144" s="479"/>
      <c r="D144" s="479"/>
      <c r="E144" s="479"/>
      <c r="F144" s="479"/>
      <c r="G144" s="479"/>
      <c r="H144" s="479"/>
      <c r="I144" s="479"/>
      <c r="J144" s="479"/>
      <c r="K144" s="479"/>
      <c r="L144" s="479"/>
      <c r="M144" s="479"/>
      <c r="N144" s="479"/>
      <c r="O144" s="479"/>
      <c r="P144" s="479"/>
      <c r="Q144" s="479"/>
      <c r="R144" s="479"/>
      <c r="S144" s="479"/>
      <c r="T144" s="479"/>
      <c r="U144" s="479"/>
      <c r="V144" s="479"/>
      <c r="W144" s="479"/>
      <c r="X144" s="479"/>
      <c r="Y144" s="479"/>
      <c r="Z144" s="479"/>
      <c r="AA144" s="479"/>
      <c r="AB144" s="479"/>
      <c r="AC144" s="479"/>
      <c r="AD144" s="479"/>
      <c r="AE144" s="479"/>
      <c r="AF144" s="479"/>
      <c r="AG144" s="479"/>
      <c r="AH144" s="479"/>
      <c r="AI144" s="479"/>
      <c r="AJ144" s="479"/>
      <c r="AK144" s="479"/>
      <c r="AL144" s="479"/>
      <c r="AM144" s="479"/>
      <c r="AN144" s="479"/>
      <c r="AO144" s="479"/>
      <c r="AP144" s="479"/>
      <c r="AQ144" s="479"/>
      <c r="AR144" s="479"/>
      <c r="AS144" s="479"/>
      <c r="AT144" s="479"/>
      <c r="AU144" s="479"/>
      <c r="AV144" s="479"/>
      <c r="AW144" s="479"/>
      <c r="AX144" s="479"/>
      <c r="AY144" s="479"/>
      <c r="AZ144" s="479"/>
      <c r="BA144" s="479"/>
      <c r="BB144" s="479"/>
      <c r="BC144" s="479"/>
      <c r="BD144" s="479"/>
      <c r="BE144" s="479"/>
      <c r="BF144" s="479"/>
      <c r="BG144" s="479"/>
      <c r="BH144" s="479"/>
      <c r="BI144" s="479"/>
      <c r="BJ144" s="479"/>
      <c r="BK144" s="479"/>
      <c r="BL144" s="479"/>
      <c r="BM144" s="479"/>
      <c r="BN144" s="479"/>
      <c r="BO144" s="479"/>
      <c r="BP144" s="479"/>
      <c r="BQ144" s="479"/>
      <c r="BR144" s="479"/>
      <c r="BS144" s="479"/>
      <c r="BT144" s="479"/>
      <c r="BU144" s="479"/>
    </row>
    <row r="145" ht="18.0" customHeight="1">
      <c r="A145" s="479"/>
      <c r="B145" s="482"/>
      <c r="C145" s="479"/>
      <c r="D145" s="479"/>
      <c r="E145" s="479"/>
      <c r="F145" s="479"/>
      <c r="G145" s="479"/>
      <c r="H145" s="479"/>
      <c r="I145" s="479"/>
      <c r="J145" s="479"/>
      <c r="K145" s="479"/>
      <c r="L145" s="479"/>
      <c r="M145" s="479"/>
      <c r="N145" s="479"/>
      <c r="O145" s="479"/>
      <c r="P145" s="479"/>
      <c r="Q145" s="479"/>
      <c r="R145" s="479"/>
      <c r="S145" s="479"/>
      <c r="T145" s="479"/>
      <c r="U145" s="479"/>
      <c r="V145" s="479"/>
      <c r="W145" s="479"/>
      <c r="X145" s="479"/>
      <c r="Y145" s="479"/>
      <c r="Z145" s="479"/>
      <c r="AA145" s="479"/>
      <c r="AB145" s="479"/>
      <c r="AC145" s="479"/>
      <c r="AD145" s="479"/>
      <c r="AE145" s="479"/>
      <c r="AF145" s="479"/>
      <c r="AG145" s="479"/>
      <c r="AH145" s="479"/>
      <c r="AI145" s="479"/>
      <c r="AJ145" s="479"/>
      <c r="AK145" s="479"/>
      <c r="AL145" s="479"/>
      <c r="AM145" s="479"/>
      <c r="AN145" s="479"/>
      <c r="AO145" s="479"/>
      <c r="AP145" s="479"/>
      <c r="AQ145" s="479"/>
      <c r="AR145" s="479"/>
      <c r="AS145" s="479"/>
      <c r="AT145" s="479"/>
      <c r="AU145" s="479"/>
      <c r="AV145" s="479"/>
      <c r="AW145" s="479"/>
      <c r="AX145" s="479"/>
      <c r="AY145" s="479"/>
      <c r="AZ145" s="479"/>
      <c r="BA145" s="479"/>
      <c r="BB145" s="479"/>
      <c r="BC145" s="479"/>
      <c r="BD145" s="479"/>
      <c r="BE145" s="479"/>
      <c r="BF145" s="479"/>
      <c r="BG145" s="479"/>
      <c r="BH145" s="479"/>
      <c r="BI145" s="479"/>
      <c r="BJ145" s="479"/>
      <c r="BK145" s="479"/>
      <c r="BL145" s="479"/>
      <c r="BM145" s="479"/>
      <c r="BN145" s="479"/>
      <c r="BO145" s="479"/>
      <c r="BP145" s="479"/>
      <c r="BQ145" s="479"/>
      <c r="BR145" s="479"/>
      <c r="BS145" s="479"/>
      <c r="BT145" s="479"/>
      <c r="BU145" s="479"/>
    </row>
    <row r="146" ht="18.0" customHeight="1">
      <c r="A146" s="479"/>
      <c r="B146" s="482"/>
      <c r="C146" s="479"/>
      <c r="D146" s="479"/>
      <c r="E146" s="479"/>
      <c r="F146" s="479"/>
      <c r="G146" s="479"/>
      <c r="H146" s="479"/>
      <c r="I146" s="479"/>
      <c r="J146" s="479"/>
      <c r="K146" s="479"/>
      <c r="L146" s="479"/>
      <c r="M146" s="479"/>
      <c r="N146" s="479"/>
      <c r="O146" s="479"/>
      <c r="P146" s="479"/>
      <c r="Q146" s="479"/>
      <c r="R146" s="479"/>
      <c r="S146" s="479"/>
      <c r="T146" s="479"/>
      <c r="U146" s="479"/>
      <c r="V146" s="479"/>
      <c r="W146" s="479"/>
      <c r="X146" s="479"/>
      <c r="Y146" s="479"/>
      <c r="Z146" s="479"/>
      <c r="AA146" s="479"/>
      <c r="AB146" s="479"/>
      <c r="AC146" s="479"/>
      <c r="AD146" s="479"/>
      <c r="AE146" s="479"/>
      <c r="AF146" s="479"/>
      <c r="AG146" s="479"/>
      <c r="AH146" s="479"/>
      <c r="AI146" s="479"/>
      <c r="AJ146" s="479"/>
      <c r="AK146" s="479"/>
      <c r="AL146" s="479"/>
      <c r="AM146" s="479"/>
      <c r="AN146" s="479"/>
      <c r="AO146" s="479"/>
      <c r="AP146" s="479"/>
      <c r="AQ146" s="479"/>
      <c r="AR146" s="479"/>
      <c r="AS146" s="479"/>
      <c r="AT146" s="479"/>
      <c r="AU146" s="479"/>
      <c r="AV146" s="479"/>
      <c r="AW146" s="479"/>
      <c r="AX146" s="479"/>
      <c r="AY146" s="479"/>
      <c r="AZ146" s="479"/>
      <c r="BA146" s="479"/>
      <c r="BB146" s="479"/>
      <c r="BC146" s="479"/>
      <c r="BD146" s="479"/>
      <c r="BE146" s="479"/>
      <c r="BF146" s="479"/>
      <c r="BG146" s="479"/>
      <c r="BH146" s="479"/>
      <c r="BI146" s="479"/>
      <c r="BJ146" s="479"/>
      <c r="BK146" s="479"/>
      <c r="BL146" s="479"/>
      <c r="BM146" s="479"/>
      <c r="BN146" s="479"/>
      <c r="BO146" s="479"/>
      <c r="BP146" s="479"/>
      <c r="BQ146" s="479"/>
      <c r="BR146" s="479"/>
      <c r="BS146" s="479"/>
      <c r="BT146" s="479"/>
      <c r="BU146" s="479"/>
    </row>
    <row r="147" ht="18.0" customHeight="1">
      <c r="A147" s="479"/>
      <c r="B147" s="482"/>
      <c r="C147" s="479"/>
      <c r="D147" s="479"/>
      <c r="E147" s="479"/>
      <c r="F147" s="479"/>
      <c r="G147" s="479"/>
      <c r="H147" s="479"/>
      <c r="I147" s="479"/>
      <c r="J147" s="479"/>
      <c r="K147" s="479"/>
      <c r="L147" s="479"/>
      <c r="M147" s="479"/>
      <c r="N147" s="479"/>
      <c r="O147" s="479"/>
      <c r="P147" s="479"/>
      <c r="Q147" s="479"/>
      <c r="R147" s="479"/>
      <c r="S147" s="479"/>
      <c r="T147" s="479"/>
      <c r="U147" s="479"/>
      <c r="V147" s="479"/>
      <c r="W147" s="479"/>
      <c r="X147" s="479"/>
      <c r="Y147" s="479"/>
      <c r="Z147" s="479"/>
      <c r="AA147" s="479"/>
      <c r="AB147" s="479"/>
      <c r="AC147" s="479"/>
      <c r="AD147" s="479"/>
      <c r="AE147" s="479"/>
      <c r="AF147" s="479"/>
      <c r="AG147" s="479"/>
      <c r="AH147" s="479"/>
      <c r="AI147" s="479"/>
      <c r="AJ147" s="479"/>
      <c r="AK147" s="479"/>
      <c r="AL147" s="479"/>
      <c r="AM147" s="479"/>
      <c r="AN147" s="479"/>
      <c r="AO147" s="479"/>
      <c r="AP147" s="479"/>
      <c r="AQ147" s="479"/>
      <c r="AR147" s="479"/>
      <c r="AS147" s="479"/>
      <c r="AT147" s="479"/>
      <c r="AU147" s="479"/>
      <c r="AV147" s="479"/>
      <c r="AW147" s="479"/>
      <c r="AX147" s="479"/>
      <c r="AY147" s="479"/>
      <c r="AZ147" s="479"/>
      <c r="BA147" s="479"/>
      <c r="BB147" s="479"/>
      <c r="BC147" s="479"/>
      <c r="BD147" s="479"/>
      <c r="BE147" s="479"/>
      <c r="BF147" s="479"/>
      <c r="BG147" s="479"/>
      <c r="BH147" s="479"/>
      <c r="BI147" s="479"/>
      <c r="BJ147" s="479"/>
      <c r="BK147" s="479"/>
      <c r="BL147" s="479"/>
      <c r="BM147" s="479"/>
      <c r="BN147" s="479"/>
      <c r="BO147" s="479"/>
      <c r="BP147" s="479"/>
      <c r="BQ147" s="479"/>
      <c r="BR147" s="479"/>
      <c r="BS147" s="479"/>
      <c r="BT147" s="479"/>
      <c r="BU147" s="479"/>
    </row>
    <row r="148" ht="18.0" customHeight="1">
      <c r="A148" s="479"/>
      <c r="B148" s="482"/>
      <c r="C148" s="479"/>
      <c r="D148" s="479"/>
      <c r="E148" s="479"/>
      <c r="F148" s="479"/>
      <c r="G148" s="479"/>
      <c r="H148" s="479"/>
      <c r="I148" s="479"/>
      <c r="J148" s="479"/>
      <c r="K148" s="479"/>
      <c r="L148" s="479"/>
      <c r="M148" s="479"/>
      <c r="N148" s="479"/>
      <c r="O148" s="479"/>
      <c r="P148" s="479"/>
      <c r="Q148" s="479"/>
      <c r="R148" s="479"/>
      <c r="S148" s="479"/>
      <c r="T148" s="479"/>
      <c r="U148" s="479"/>
      <c r="V148" s="479"/>
      <c r="W148" s="479"/>
      <c r="X148" s="479"/>
      <c r="Y148" s="479"/>
      <c r="Z148" s="479"/>
      <c r="AA148" s="479"/>
      <c r="AB148" s="479"/>
      <c r="AC148" s="479"/>
      <c r="AD148" s="479"/>
      <c r="AE148" s="479"/>
      <c r="AF148" s="479"/>
      <c r="AG148" s="479"/>
      <c r="AH148" s="479"/>
      <c r="AI148" s="479"/>
      <c r="AJ148" s="479"/>
      <c r="AK148" s="479"/>
      <c r="AL148" s="479"/>
      <c r="AM148" s="479"/>
      <c r="AN148" s="479"/>
      <c r="AO148" s="479"/>
      <c r="AP148" s="479"/>
      <c r="AQ148" s="479"/>
      <c r="AR148" s="479"/>
      <c r="AS148" s="479"/>
      <c r="AT148" s="479"/>
      <c r="AU148" s="479"/>
      <c r="AV148" s="479"/>
      <c r="AW148" s="479"/>
      <c r="AX148" s="479"/>
      <c r="AY148" s="479"/>
      <c r="AZ148" s="479"/>
      <c r="BA148" s="479"/>
      <c r="BB148" s="479"/>
      <c r="BC148" s="479"/>
      <c r="BD148" s="479"/>
      <c r="BE148" s="479"/>
      <c r="BF148" s="479"/>
      <c r="BG148" s="479"/>
      <c r="BH148" s="479"/>
      <c r="BI148" s="479"/>
      <c r="BJ148" s="479"/>
      <c r="BK148" s="479"/>
      <c r="BL148" s="479"/>
      <c r="BM148" s="479"/>
      <c r="BN148" s="479"/>
      <c r="BO148" s="479"/>
      <c r="BP148" s="479"/>
      <c r="BQ148" s="479"/>
      <c r="BR148" s="479"/>
      <c r="BS148" s="479"/>
      <c r="BT148" s="479"/>
      <c r="BU148" s="479"/>
    </row>
    <row r="149" ht="18.0" customHeight="1">
      <c r="A149" s="479"/>
      <c r="B149" s="482"/>
      <c r="C149" s="479"/>
      <c r="D149" s="479"/>
      <c r="E149" s="479"/>
      <c r="F149" s="479"/>
      <c r="G149" s="479"/>
      <c r="H149" s="479"/>
      <c r="I149" s="479"/>
      <c r="J149" s="479"/>
      <c r="K149" s="479"/>
      <c r="L149" s="479"/>
      <c r="M149" s="479"/>
      <c r="N149" s="479"/>
      <c r="O149" s="479"/>
      <c r="P149" s="479"/>
      <c r="Q149" s="479"/>
      <c r="R149" s="479"/>
      <c r="S149" s="479"/>
      <c r="T149" s="479"/>
      <c r="U149" s="479"/>
      <c r="V149" s="479"/>
      <c r="W149" s="479"/>
      <c r="X149" s="479"/>
      <c r="Y149" s="479"/>
      <c r="Z149" s="479"/>
      <c r="AA149" s="479"/>
      <c r="AB149" s="479"/>
      <c r="AC149" s="479"/>
      <c r="AD149" s="479"/>
      <c r="AE149" s="479"/>
      <c r="AF149" s="479"/>
      <c r="AG149" s="479"/>
      <c r="AH149" s="479"/>
      <c r="AI149" s="479"/>
      <c r="AJ149" s="479"/>
      <c r="AK149" s="479"/>
      <c r="AL149" s="479"/>
      <c r="AM149" s="479"/>
      <c r="AN149" s="479"/>
      <c r="AO149" s="479"/>
      <c r="AP149" s="479"/>
      <c r="AQ149" s="479"/>
      <c r="AR149" s="479"/>
      <c r="AS149" s="479"/>
      <c r="AT149" s="479"/>
      <c r="AU149" s="479"/>
      <c r="AV149" s="479"/>
      <c r="AW149" s="479"/>
      <c r="AX149" s="479"/>
      <c r="AY149" s="479"/>
      <c r="AZ149" s="479"/>
      <c r="BA149" s="479"/>
      <c r="BB149" s="479"/>
      <c r="BC149" s="479"/>
      <c r="BD149" s="479"/>
      <c r="BE149" s="479"/>
      <c r="BF149" s="479"/>
      <c r="BG149" s="479"/>
      <c r="BH149" s="479"/>
      <c r="BI149" s="479"/>
      <c r="BJ149" s="479"/>
      <c r="BK149" s="479"/>
      <c r="BL149" s="479"/>
      <c r="BM149" s="479"/>
      <c r="BN149" s="479"/>
      <c r="BO149" s="479"/>
      <c r="BP149" s="479"/>
      <c r="BQ149" s="479"/>
      <c r="BR149" s="479"/>
      <c r="BS149" s="479"/>
      <c r="BT149" s="479"/>
      <c r="BU149" s="479"/>
    </row>
    <row r="150" ht="18.0" customHeight="1">
      <c r="A150" s="479"/>
      <c r="B150" s="482"/>
      <c r="C150" s="479"/>
      <c r="D150" s="479"/>
      <c r="E150" s="479"/>
      <c r="F150" s="479"/>
      <c r="G150" s="479"/>
      <c r="H150" s="479"/>
      <c r="I150" s="479"/>
      <c r="J150" s="479"/>
      <c r="K150" s="479"/>
      <c r="L150" s="479"/>
      <c r="M150" s="479"/>
      <c r="N150" s="479"/>
      <c r="O150" s="479"/>
      <c r="P150" s="479"/>
      <c r="Q150" s="479"/>
      <c r="R150" s="479"/>
      <c r="S150" s="479"/>
      <c r="T150" s="479"/>
      <c r="U150" s="479"/>
      <c r="V150" s="479"/>
      <c r="W150" s="479"/>
      <c r="X150" s="479"/>
      <c r="Y150" s="479"/>
      <c r="Z150" s="479"/>
      <c r="AA150" s="479"/>
      <c r="AB150" s="479"/>
      <c r="AC150" s="479"/>
      <c r="AD150" s="479"/>
      <c r="AE150" s="479"/>
      <c r="AF150" s="479"/>
      <c r="AG150" s="479"/>
      <c r="AH150" s="479"/>
      <c r="AI150" s="479"/>
      <c r="AJ150" s="479"/>
      <c r="AK150" s="479"/>
      <c r="AL150" s="479"/>
      <c r="AM150" s="479"/>
      <c r="AN150" s="479"/>
      <c r="AO150" s="479"/>
      <c r="AP150" s="479"/>
      <c r="AQ150" s="479"/>
      <c r="AR150" s="479"/>
      <c r="AS150" s="479"/>
      <c r="AT150" s="479"/>
      <c r="AU150" s="479"/>
      <c r="AV150" s="479"/>
      <c r="AW150" s="479"/>
      <c r="AX150" s="479"/>
      <c r="AY150" s="479"/>
      <c r="AZ150" s="479"/>
      <c r="BA150" s="479"/>
      <c r="BB150" s="479"/>
      <c r="BC150" s="479"/>
      <c r="BD150" s="479"/>
      <c r="BE150" s="479"/>
      <c r="BF150" s="479"/>
      <c r="BG150" s="479"/>
      <c r="BH150" s="479"/>
      <c r="BI150" s="479"/>
      <c r="BJ150" s="479"/>
      <c r="BK150" s="479"/>
      <c r="BL150" s="479"/>
      <c r="BM150" s="479"/>
      <c r="BN150" s="479"/>
      <c r="BO150" s="479"/>
      <c r="BP150" s="479"/>
      <c r="BQ150" s="479"/>
      <c r="BR150" s="479"/>
      <c r="BS150" s="479"/>
      <c r="BT150" s="479"/>
      <c r="BU150" s="479"/>
    </row>
    <row r="151" ht="18.0" customHeight="1">
      <c r="A151" s="479"/>
      <c r="B151" s="482"/>
      <c r="C151" s="479"/>
      <c r="D151" s="479"/>
      <c r="E151" s="479"/>
      <c r="F151" s="479"/>
      <c r="G151" s="479"/>
      <c r="H151" s="479"/>
      <c r="I151" s="479"/>
      <c r="J151" s="479"/>
      <c r="K151" s="479"/>
      <c r="L151" s="479"/>
      <c r="M151" s="479"/>
      <c r="N151" s="479"/>
      <c r="O151" s="479"/>
      <c r="P151" s="479"/>
      <c r="Q151" s="479"/>
      <c r="R151" s="479"/>
      <c r="S151" s="479"/>
      <c r="T151" s="479"/>
      <c r="U151" s="479"/>
      <c r="V151" s="479"/>
      <c r="W151" s="479"/>
      <c r="X151" s="479"/>
      <c r="Y151" s="479"/>
      <c r="Z151" s="479"/>
      <c r="AA151" s="479"/>
      <c r="AB151" s="479"/>
      <c r="AC151" s="479"/>
      <c r="AD151" s="479"/>
      <c r="AE151" s="479"/>
      <c r="AF151" s="479"/>
      <c r="AG151" s="479"/>
      <c r="AH151" s="479"/>
      <c r="AI151" s="479"/>
      <c r="AJ151" s="479"/>
      <c r="AK151" s="479"/>
      <c r="AL151" s="479"/>
      <c r="AM151" s="479"/>
      <c r="AN151" s="479"/>
      <c r="AO151" s="479"/>
      <c r="AP151" s="479"/>
      <c r="AQ151" s="479"/>
      <c r="AR151" s="479"/>
      <c r="AS151" s="479"/>
      <c r="AT151" s="479"/>
      <c r="AU151" s="479"/>
      <c r="AV151" s="479"/>
      <c r="AW151" s="479"/>
      <c r="AX151" s="479"/>
      <c r="AY151" s="479"/>
      <c r="AZ151" s="479"/>
      <c r="BA151" s="479"/>
      <c r="BB151" s="479"/>
      <c r="BC151" s="479"/>
      <c r="BD151" s="479"/>
      <c r="BE151" s="479"/>
      <c r="BF151" s="479"/>
      <c r="BG151" s="479"/>
      <c r="BH151" s="479"/>
      <c r="BI151" s="479"/>
      <c r="BJ151" s="479"/>
      <c r="BK151" s="479"/>
      <c r="BL151" s="479"/>
      <c r="BM151" s="479"/>
      <c r="BN151" s="479"/>
      <c r="BO151" s="479"/>
      <c r="BP151" s="479"/>
      <c r="BQ151" s="479"/>
      <c r="BR151" s="479"/>
      <c r="BS151" s="479"/>
      <c r="BT151" s="479"/>
      <c r="BU151" s="479"/>
    </row>
    <row r="152" ht="18.0" customHeight="1">
      <c r="A152" s="479"/>
      <c r="B152" s="482"/>
      <c r="C152" s="479"/>
      <c r="D152" s="479"/>
      <c r="E152" s="479"/>
      <c r="F152" s="479"/>
      <c r="G152" s="479"/>
      <c r="H152" s="479"/>
      <c r="I152" s="479"/>
      <c r="J152" s="479"/>
      <c r="K152" s="479"/>
      <c r="L152" s="479"/>
      <c r="M152" s="479"/>
      <c r="N152" s="479"/>
      <c r="O152" s="479"/>
      <c r="P152" s="479"/>
      <c r="Q152" s="479"/>
      <c r="R152" s="479"/>
      <c r="S152" s="479"/>
      <c r="T152" s="479"/>
      <c r="U152" s="479"/>
      <c r="V152" s="479"/>
      <c r="W152" s="479"/>
      <c r="X152" s="479"/>
      <c r="Y152" s="479"/>
      <c r="Z152" s="479"/>
      <c r="AA152" s="479"/>
      <c r="AB152" s="479"/>
      <c r="AC152" s="479"/>
      <c r="AD152" s="479"/>
      <c r="AE152" s="479"/>
      <c r="AF152" s="479"/>
      <c r="AG152" s="479"/>
      <c r="AH152" s="479"/>
      <c r="AI152" s="479"/>
      <c r="AJ152" s="479"/>
      <c r="AK152" s="479"/>
      <c r="AL152" s="479"/>
      <c r="AM152" s="479"/>
      <c r="AN152" s="479"/>
      <c r="AO152" s="479"/>
      <c r="AP152" s="479"/>
      <c r="AQ152" s="479"/>
      <c r="AR152" s="479"/>
      <c r="AS152" s="479"/>
      <c r="AT152" s="479"/>
      <c r="AU152" s="479"/>
      <c r="AV152" s="479"/>
      <c r="AW152" s="479"/>
      <c r="AX152" s="479"/>
      <c r="AY152" s="479"/>
      <c r="AZ152" s="479"/>
      <c r="BA152" s="479"/>
      <c r="BB152" s="479"/>
      <c r="BC152" s="479"/>
      <c r="BD152" s="479"/>
      <c r="BE152" s="479"/>
      <c r="BF152" s="479"/>
      <c r="BG152" s="479"/>
      <c r="BH152" s="479"/>
      <c r="BI152" s="479"/>
      <c r="BJ152" s="479"/>
      <c r="BK152" s="479"/>
      <c r="BL152" s="479"/>
      <c r="BM152" s="479"/>
      <c r="BN152" s="479"/>
      <c r="BO152" s="479"/>
      <c r="BP152" s="479"/>
      <c r="BQ152" s="479"/>
      <c r="BR152" s="479"/>
      <c r="BS152" s="479"/>
      <c r="BT152" s="479"/>
      <c r="BU152" s="479"/>
    </row>
    <row r="153" ht="18.0" customHeight="1">
      <c r="A153" s="479"/>
      <c r="B153" s="482"/>
      <c r="C153" s="479"/>
      <c r="D153" s="479"/>
      <c r="E153" s="479"/>
      <c r="F153" s="479"/>
      <c r="G153" s="479"/>
      <c r="H153" s="479"/>
      <c r="I153" s="479"/>
      <c r="J153" s="479"/>
      <c r="K153" s="479"/>
      <c r="L153" s="479"/>
      <c r="M153" s="479"/>
      <c r="N153" s="479"/>
      <c r="O153" s="479"/>
      <c r="P153" s="479"/>
      <c r="Q153" s="479"/>
      <c r="R153" s="479"/>
      <c r="S153" s="479"/>
      <c r="T153" s="479"/>
      <c r="U153" s="479"/>
      <c r="V153" s="479"/>
      <c r="W153" s="479"/>
      <c r="X153" s="479"/>
      <c r="Y153" s="479"/>
      <c r="Z153" s="479"/>
      <c r="AA153" s="479"/>
      <c r="AB153" s="479"/>
      <c r="AC153" s="479"/>
      <c r="AD153" s="479"/>
      <c r="AE153" s="479"/>
      <c r="AF153" s="479"/>
      <c r="AG153" s="479"/>
      <c r="AH153" s="479"/>
      <c r="AI153" s="479"/>
      <c r="AJ153" s="479"/>
      <c r="AK153" s="479"/>
      <c r="AL153" s="479"/>
      <c r="AM153" s="479"/>
      <c r="AN153" s="479"/>
      <c r="AO153" s="479"/>
      <c r="AP153" s="479"/>
      <c r="AQ153" s="479"/>
      <c r="AR153" s="479"/>
      <c r="AS153" s="479"/>
      <c r="AT153" s="479"/>
      <c r="AU153" s="479"/>
      <c r="AV153" s="479"/>
      <c r="AW153" s="479"/>
      <c r="AX153" s="479"/>
      <c r="AY153" s="479"/>
      <c r="AZ153" s="479"/>
      <c r="BA153" s="479"/>
      <c r="BB153" s="479"/>
      <c r="BC153" s="479"/>
      <c r="BD153" s="479"/>
      <c r="BE153" s="479"/>
      <c r="BF153" s="479"/>
      <c r="BG153" s="479"/>
      <c r="BH153" s="479"/>
      <c r="BI153" s="479"/>
      <c r="BJ153" s="479"/>
      <c r="BK153" s="479"/>
      <c r="BL153" s="479"/>
      <c r="BM153" s="479"/>
      <c r="BN153" s="479"/>
      <c r="BO153" s="479"/>
      <c r="BP153" s="479"/>
      <c r="BQ153" s="479"/>
      <c r="BR153" s="479"/>
      <c r="BS153" s="479"/>
      <c r="BT153" s="479"/>
      <c r="BU153" s="479"/>
    </row>
    <row r="154" ht="18.0" customHeight="1">
      <c r="A154" s="479"/>
      <c r="B154" s="482"/>
      <c r="C154" s="479"/>
      <c r="D154" s="479"/>
      <c r="E154" s="479"/>
      <c r="F154" s="479"/>
      <c r="G154" s="479"/>
      <c r="H154" s="479"/>
      <c r="I154" s="479"/>
      <c r="J154" s="479"/>
      <c r="K154" s="479"/>
      <c r="L154" s="479"/>
      <c r="M154" s="479"/>
      <c r="N154" s="479"/>
      <c r="O154" s="479"/>
      <c r="P154" s="479"/>
      <c r="Q154" s="479"/>
      <c r="R154" s="479"/>
      <c r="S154" s="479"/>
      <c r="T154" s="479"/>
      <c r="U154" s="479"/>
      <c r="V154" s="479"/>
      <c r="W154" s="479"/>
      <c r="X154" s="479"/>
      <c r="Y154" s="479"/>
      <c r="Z154" s="479"/>
      <c r="AA154" s="479"/>
      <c r="AB154" s="479"/>
      <c r="AC154" s="479"/>
      <c r="AD154" s="479"/>
      <c r="AE154" s="479"/>
      <c r="AF154" s="479"/>
      <c r="AG154" s="479"/>
      <c r="AH154" s="479"/>
      <c r="AI154" s="479"/>
      <c r="AJ154" s="479"/>
      <c r="AK154" s="479"/>
      <c r="AL154" s="479"/>
      <c r="AM154" s="479"/>
      <c r="AN154" s="479"/>
      <c r="AO154" s="479"/>
      <c r="AP154" s="479"/>
      <c r="AQ154" s="479"/>
      <c r="AR154" s="479"/>
      <c r="AS154" s="479"/>
      <c r="AT154" s="479"/>
      <c r="AU154" s="479"/>
      <c r="AV154" s="479"/>
      <c r="AW154" s="479"/>
      <c r="AX154" s="479"/>
      <c r="AY154" s="479"/>
      <c r="AZ154" s="479"/>
      <c r="BA154" s="479"/>
      <c r="BB154" s="479"/>
      <c r="BC154" s="479"/>
      <c r="BD154" s="479"/>
      <c r="BE154" s="479"/>
      <c r="BF154" s="479"/>
      <c r="BG154" s="479"/>
      <c r="BH154" s="479"/>
      <c r="BI154" s="479"/>
      <c r="BJ154" s="479"/>
      <c r="BK154" s="479"/>
      <c r="BL154" s="479"/>
      <c r="BM154" s="479"/>
      <c r="BN154" s="479"/>
      <c r="BO154" s="479"/>
      <c r="BP154" s="479"/>
      <c r="BQ154" s="479"/>
      <c r="BR154" s="479"/>
      <c r="BS154" s="479"/>
      <c r="BT154" s="479"/>
      <c r="BU154" s="479"/>
    </row>
    <row r="155" ht="18.0" customHeight="1">
      <c r="A155" s="479"/>
      <c r="B155" s="482"/>
      <c r="C155" s="479"/>
      <c r="D155" s="479"/>
      <c r="E155" s="479"/>
      <c r="F155" s="479"/>
      <c r="G155" s="479"/>
      <c r="H155" s="479"/>
      <c r="I155" s="479"/>
      <c r="J155" s="479"/>
      <c r="K155" s="479"/>
      <c r="L155" s="479"/>
      <c r="M155" s="479"/>
      <c r="N155" s="479"/>
      <c r="O155" s="479"/>
      <c r="P155" s="479"/>
      <c r="Q155" s="479"/>
      <c r="R155" s="479"/>
      <c r="S155" s="479"/>
      <c r="T155" s="479"/>
      <c r="U155" s="479"/>
      <c r="V155" s="479"/>
      <c r="W155" s="479"/>
      <c r="X155" s="479"/>
      <c r="Y155" s="479"/>
      <c r="Z155" s="479"/>
      <c r="AA155" s="479"/>
      <c r="AB155" s="479"/>
      <c r="AC155" s="479"/>
      <c r="AD155" s="479"/>
      <c r="AE155" s="479"/>
      <c r="AF155" s="479"/>
      <c r="AG155" s="479"/>
      <c r="AH155" s="479"/>
      <c r="AI155" s="479"/>
      <c r="AJ155" s="479"/>
      <c r="AK155" s="479"/>
      <c r="AL155" s="479"/>
      <c r="AM155" s="479"/>
      <c r="AN155" s="479"/>
      <c r="AO155" s="479"/>
      <c r="AP155" s="479"/>
      <c r="AQ155" s="479"/>
      <c r="AR155" s="479"/>
      <c r="AS155" s="479"/>
      <c r="AT155" s="479"/>
      <c r="AU155" s="479"/>
      <c r="AV155" s="479"/>
      <c r="AW155" s="479"/>
      <c r="AX155" s="479"/>
      <c r="AY155" s="479"/>
      <c r="AZ155" s="479"/>
      <c r="BA155" s="479"/>
      <c r="BB155" s="479"/>
      <c r="BC155" s="479"/>
      <c r="BD155" s="479"/>
      <c r="BE155" s="479"/>
      <c r="BF155" s="479"/>
      <c r="BG155" s="479"/>
      <c r="BH155" s="479"/>
      <c r="BI155" s="479"/>
      <c r="BJ155" s="479"/>
      <c r="BK155" s="479"/>
      <c r="BL155" s="479"/>
      <c r="BM155" s="479"/>
      <c r="BN155" s="479"/>
      <c r="BO155" s="479"/>
      <c r="BP155" s="479"/>
      <c r="BQ155" s="479"/>
      <c r="BR155" s="479"/>
      <c r="BS155" s="479"/>
      <c r="BT155" s="479"/>
      <c r="BU155" s="479"/>
    </row>
    <row r="156" ht="18.0" customHeight="1">
      <c r="A156" s="479"/>
      <c r="B156" s="482"/>
      <c r="C156" s="479"/>
      <c r="D156" s="479"/>
      <c r="E156" s="479"/>
      <c r="F156" s="479"/>
      <c r="G156" s="479"/>
      <c r="H156" s="479"/>
      <c r="I156" s="479"/>
      <c r="J156" s="479"/>
      <c r="K156" s="479"/>
      <c r="L156" s="479"/>
      <c r="M156" s="479"/>
      <c r="N156" s="479"/>
      <c r="O156" s="479"/>
      <c r="P156" s="479"/>
      <c r="Q156" s="479"/>
      <c r="R156" s="479"/>
      <c r="S156" s="479"/>
      <c r="T156" s="479"/>
      <c r="U156" s="479"/>
      <c r="V156" s="479"/>
      <c r="W156" s="479"/>
      <c r="X156" s="479"/>
      <c r="Y156" s="479"/>
      <c r="Z156" s="479"/>
      <c r="AA156" s="479"/>
      <c r="AB156" s="479"/>
      <c r="AC156" s="479"/>
      <c r="AD156" s="479"/>
      <c r="AE156" s="479"/>
      <c r="AF156" s="479"/>
      <c r="AG156" s="479"/>
      <c r="AH156" s="479"/>
      <c r="AI156" s="479"/>
      <c r="AJ156" s="479"/>
      <c r="AK156" s="479"/>
      <c r="AL156" s="479"/>
      <c r="AM156" s="479"/>
      <c r="AN156" s="479"/>
      <c r="AO156" s="479"/>
      <c r="AP156" s="479"/>
      <c r="AQ156" s="479"/>
      <c r="AR156" s="479"/>
      <c r="AS156" s="479"/>
      <c r="AT156" s="479"/>
      <c r="AU156" s="479"/>
      <c r="AV156" s="479"/>
      <c r="AW156" s="479"/>
      <c r="AX156" s="479"/>
      <c r="AY156" s="479"/>
      <c r="AZ156" s="479"/>
      <c r="BA156" s="479"/>
      <c r="BB156" s="479"/>
      <c r="BC156" s="479"/>
      <c r="BD156" s="479"/>
      <c r="BE156" s="479"/>
      <c r="BF156" s="479"/>
      <c r="BG156" s="479"/>
      <c r="BH156" s="479"/>
      <c r="BI156" s="479"/>
      <c r="BJ156" s="479"/>
      <c r="BK156" s="479"/>
      <c r="BL156" s="479"/>
      <c r="BM156" s="479"/>
      <c r="BN156" s="479"/>
      <c r="BO156" s="479"/>
      <c r="BP156" s="479"/>
      <c r="BQ156" s="479"/>
      <c r="BR156" s="479"/>
      <c r="BS156" s="479"/>
      <c r="BT156" s="479"/>
      <c r="BU156" s="479"/>
    </row>
    <row r="157" ht="18.0" customHeight="1">
      <c r="A157" s="479"/>
      <c r="B157" s="482"/>
      <c r="C157" s="479"/>
      <c r="D157" s="479"/>
      <c r="E157" s="479"/>
      <c r="F157" s="479"/>
      <c r="G157" s="479"/>
      <c r="H157" s="479"/>
      <c r="I157" s="479"/>
      <c r="J157" s="479"/>
      <c r="K157" s="479"/>
      <c r="L157" s="479"/>
      <c r="M157" s="479"/>
      <c r="N157" s="479"/>
      <c r="O157" s="479"/>
      <c r="P157" s="479"/>
      <c r="Q157" s="479"/>
      <c r="R157" s="479"/>
      <c r="S157" s="479"/>
      <c r="T157" s="479"/>
      <c r="U157" s="479"/>
      <c r="V157" s="479"/>
      <c r="W157" s="479"/>
      <c r="X157" s="479"/>
      <c r="Y157" s="479"/>
      <c r="Z157" s="479"/>
      <c r="AA157" s="479"/>
      <c r="AB157" s="479"/>
      <c r="AC157" s="479"/>
      <c r="AD157" s="479"/>
      <c r="AE157" s="479"/>
      <c r="AF157" s="479"/>
      <c r="AG157" s="479"/>
      <c r="AH157" s="479"/>
      <c r="AI157" s="479"/>
      <c r="AJ157" s="479"/>
      <c r="AK157" s="479"/>
      <c r="AL157" s="479"/>
      <c r="AM157" s="479"/>
      <c r="AN157" s="479"/>
      <c r="AO157" s="479"/>
      <c r="AP157" s="479"/>
      <c r="AQ157" s="479"/>
      <c r="AR157" s="479"/>
      <c r="AS157" s="479"/>
      <c r="AT157" s="479"/>
      <c r="AU157" s="479"/>
      <c r="AV157" s="479"/>
      <c r="AW157" s="479"/>
      <c r="AX157" s="479"/>
      <c r="AY157" s="479"/>
      <c r="AZ157" s="479"/>
      <c r="BA157" s="479"/>
      <c r="BB157" s="479"/>
      <c r="BC157" s="479"/>
      <c r="BD157" s="479"/>
      <c r="BE157" s="479"/>
      <c r="BF157" s="479"/>
      <c r="BG157" s="479"/>
      <c r="BH157" s="479"/>
      <c r="BI157" s="479"/>
      <c r="BJ157" s="479"/>
      <c r="BK157" s="479"/>
      <c r="BL157" s="479"/>
      <c r="BM157" s="479"/>
      <c r="BN157" s="479"/>
      <c r="BO157" s="479"/>
      <c r="BP157" s="479"/>
      <c r="BQ157" s="479"/>
      <c r="BR157" s="479"/>
      <c r="BS157" s="479"/>
      <c r="BT157" s="479"/>
      <c r="BU157" s="479"/>
    </row>
    <row r="158" ht="18.0" customHeight="1">
      <c r="A158" s="479"/>
      <c r="B158" s="482"/>
      <c r="C158" s="479"/>
      <c r="D158" s="479"/>
      <c r="E158" s="479"/>
      <c r="F158" s="479"/>
      <c r="G158" s="479"/>
      <c r="H158" s="479"/>
      <c r="I158" s="479"/>
      <c r="J158" s="479"/>
      <c r="K158" s="479"/>
      <c r="L158" s="479"/>
      <c r="M158" s="479"/>
      <c r="N158" s="479"/>
      <c r="O158" s="479"/>
      <c r="P158" s="479"/>
      <c r="Q158" s="479"/>
      <c r="R158" s="479"/>
      <c r="S158" s="479"/>
      <c r="T158" s="479"/>
      <c r="U158" s="479"/>
      <c r="V158" s="479"/>
      <c r="W158" s="479"/>
      <c r="X158" s="479"/>
      <c r="Y158" s="479"/>
      <c r="Z158" s="479"/>
      <c r="AA158" s="479"/>
      <c r="AB158" s="479"/>
      <c r="AC158" s="479"/>
      <c r="AD158" s="479"/>
      <c r="AE158" s="479"/>
      <c r="AF158" s="479"/>
      <c r="AG158" s="479"/>
      <c r="AH158" s="479"/>
      <c r="AI158" s="479"/>
      <c r="AJ158" s="479"/>
      <c r="AK158" s="479"/>
      <c r="AL158" s="479"/>
      <c r="AM158" s="479"/>
      <c r="AN158" s="479"/>
      <c r="AO158" s="479"/>
      <c r="AP158" s="479"/>
      <c r="AQ158" s="479"/>
      <c r="AR158" s="479"/>
      <c r="AS158" s="479"/>
      <c r="AT158" s="479"/>
      <c r="AU158" s="479"/>
      <c r="AV158" s="479"/>
      <c r="AW158" s="479"/>
      <c r="AX158" s="479"/>
      <c r="AY158" s="479"/>
      <c r="AZ158" s="479"/>
      <c r="BA158" s="479"/>
      <c r="BB158" s="479"/>
      <c r="BC158" s="479"/>
      <c r="BD158" s="479"/>
      <c r="BE158" s="479"/>
      <c r="BF158" s="479"/>
      <c r="BG158" s="479"/>
      <c r="BH158" s="479"/>
      <c r="BI158" s="479"/>
      <c r="BJ158" s="479"/>
      <c r="BK158" s="479"/>
      <c r="BL158" s="479"/>
      <c r="BM158" s="479"/>
      <c r="BN158" s="479"/>
      <c r="BO158" s="479"/>
      <c r="BP158" s="479"/>
      <c r="BQ158" s="479"/>
      <c r="BR158" s="479"/>
      <c r="BS158" s="479"/>
      <c r="BT158" s="479"/>
      <c r="BU158" s="479"/>
    </row>
    <row r="159" ht="18.0" customHeight="1">
      <c r="A159" s="479"/>
      <c r="B159" s="482"/>
      <c r="C159" s="479"/>
      <c r="D159" s="479"/>
      <c r="E159" s="479"/>
      <c r="F159" s="479"/>
      <c r="G159" s="479"/>
      <c r="H159" s="479"/>
      <c r="I159" s="479"/>
      <c r="J159" s="479"/>
      <c r="K159" s="479"/>
      <c r="L159" s="479"/>
      <c r="M159" s="479"/>
      <c r="N159" s="479"/>
      <c r="O159" s="479"/>
      <c r="P159" s="479"/>
      <c r="Q159" s="479"/>
      <c r="R159" s="479"/>
      <c r="S159" s="479"/>
      <c r="T159" s="479"/>
      <c r="U159" s="479"/>
      <c r="V159" s="479"/>
      <c r="W159" s="479"/>
      <c r="X159" s="479"/>
      <c r="Y159" s="479"/>
      <c r="Z159" s="479"/>
      <c r="AA159" s="479"/>
      <c r="AB159" s="479"/>
      <c r="AC159" s="479"/>
      <c r="AD159" s="479"/>
      <c r="AE159" s="479"/>
      <c r="AF159" s="479"/>
      <c r="AG159" s="479"/>
      <c r="AH159" s="479"/>
      <c r="AI159" s="479"/>
      <c r="AJ159" s="479"/>
      <c r="AK159" s="479"/>
      <c r="AL159" s="479"/>
      <c r="AM159" s="479"/>
      <c r="AN159" s="479"/>
      <c r="AO159" s="479"/>
      <c r="AP159" s="479"/>
      <c r="AQ159" s="479"/>
      <c r="AR159" s="479"/>
      <c r="AS159" s="479"/>
      <c r="AT159" s="479"/>
      <c r="AU159" s="479"/>
      <c r="AV159" s="479"/>
      <c r="AW159" s="479"/>
      <c r="AX159" s="479"/>
      <c r="AY159" s="479"/>
      <c r="AZ159" s="479"/>
      <c r="BA159" s="479"/>
      <c r="BB159" s="479"/>
      <c r="BC159" s="479"/>
      <c r="BD159" s="479"/>
      <c r="BE159" s="479"/>
      <c r="BF159" s="479"/>
      <c r="BG159" s="479"/>
      <c r="BH159" s="479"/>
      <c r="BI159" s="479"/>
      <c r="BJ159" s="479"/>
      <c r="BK159" s="479"/>
      <c r="BL159" s="479"/>
      <c r="BM159" s="479"/>
      <c r="BN159" s="479"/>
      <c r="BO159" s="479"/>
      <c r="BP159" s="479"/>
      <c r="BQ159" s="479"/>
      <c r="BR159" s="479"/>
      <c r="BS159" s="479"/>
      <c r="BT159" s="479"/>
      <c r="BU159" s="479"/>
    </row>
    <row r="160" ht="18.0" customHeight="1">
      <c r="A160" s="479"/>
      <c r="B160" s="482"/>
      <c r="C160" s="479"/>
      <c r="D160" s="479"/>
      <c r="E160" s="479"/>
      <c r="F160" s="479"/>
      <c r="G160" s="479"/>
      <c r="H160" s="479"/>
      <c r="I160" s="479"/>
      <c r="J160" s="479"/>
      <c r="K160" s="479"/>
      <c r="L160" s="479"/>
      <c r="M160" s="479"/>
      <c r="N160" s="479"/>
      <c r="O160" s="479"/>
      <c r="P160" s="479"/>
      <c r="Q160" s="479"/>
      <c r="R160" s="479"/>
      <c r="S160" s="479"/>
      <c r="T160" s="479"/>
      <c r="U160" s="479"/>
      <c r="V160" s="479"/>
      <c r="W160" s="479"/>
      <c r="X160" s="479"/>
      <c r="Y160" s="479"/>
      <c r="Z160" s="479"/>
      <c r="AA160" s="479"/>
      <c r="AB160" s="479"/>
      <c r="AC160" s="479"/>
      <c r="AD160" s="479"/>
      <c r="AE160" s="479"/>
      <c r="AF160" s="479"/>
      <c r="AG160" s="479"/>
      <c r="AH160" s="479"/>
      <c r="AI160" s="479"/>
      <c r="AJ160" s="479"/>
      <c r="AK160" s="479"/>
      <c r="AL160" s="479"/>
      <c r="AM160" s="479"/>
      <c r="AN160" s="479"/>
      <c r="AO160" s="479"/>
      <c r="AP160" s="479"/>
      <c r="AQ160" s="479"/>
      <c r="AR160" s="479"/>
      <c r="AS160" s="479"/>
      <c r="AT160" s="479"/>
      <c r="AU160" s="479"/>
      <c r="AV160" s="479"/>
      <c r="AW160" s="479"/>
      <c r="AX160" s="479"/>
      <c r="AY160" s="479"/>
      <c r="AZ160" s="479"/>
      <c r="BA160" s="479"/>
      <c r="BB160" s="479"/>
      <c r="BC160" s="479"/>
      <c r="BD160" s="479"/>
      <c r="BE160" s="479"/>
      <c r="BF160" s="479"/>
      <c r="BG160" s="479"/>
      <c r="BH160" s="479"/>
      <c r="BI160" s="479"/>
      <c r="BJ160" s="479"/>
      <c r="BK160" s="479"/>
      <c r="BL160" s="479"/>
      <c r="BM160" s="479"/>
      <c r="BN160" s="479"/>
      <c r="BO160" s="479"/>
      <c r="BP160" s="479"/>
      <c r="BQ160" s="479"/>
      <c r="BR160" s="479"/>
      <c r="BS160" s="479"/>
      <c r="BT160" s="479"/>
      <c r="BU160" s="479"/>
    </row>
    <row r="161" ht="18.0" customHeight="1">
      <c r="A161" s="479"/>
      <c r="B161" s="482"/>
      <c r="C161" s="479"/>
      <c r="D161" s="479"/>
      <c r="E161" s="479"/>
      <c r="F161" s="479"/>
      <c r="G161" s="479"/>
      <c r="H161" s="479"/>
      <c r="I161" s="479"/>
      <c r="J161" s="479"/>
      <c r="K161" s="479"/>
      <c r="L161" s="479"/>
      <c r="M161" s="479"/>
      <c r="N161" s="479"/>
      <c r="O161" s="479"/>
      <c r="P161" s="479"/>
      <c r="Q161" s="479"/>
      <c r="R161" s="479"/>
      <c r="S161" s="479"/>
      <c r="T161" s="479"/>
      <c r="U161" s="479"/>
      <c r="V161" s="479"/>
      <c r="W161" s="479"/>
      <c r="X161" s="479"/>
      <c r="Y161" s="479"/>
      <c r="Z161" s="479"/>
      <c r="AA161" s="479"/>
      <c r="AB161" s="479"/>
      <c r="AC161" s="479"/>
      <c r="AD161" s="479"/>
      <c r="AE161" s="479"/>
      <c r="AF161" s="479"/>
      <c r="AG161" s="479"/>
      <c r="AH161" s="479"/>
      <c r="AI161" s="479"/>
      <c r="AJ161" s="479"/>
      <c r="AK161" s="479"/>
      <c r="AL161" s="479"/>
      <c r="AM161" s="479"/>
      <c r="AN161" s="479"/>
      <c r="AO161" s="479"/>
      <c r="AP161" s="479"/>
      <c r="AQ161" s="479"/>
      <c r="AR161" s="479"/>
      <c r="AS161" s="479"/>
      <c r="AT161" s="479"/>
      <c r="AU161" s="479"/>
      <c r="AV161" s="479"/>
      <c r="AW161" s="479"/>
      <c r="AX161" s="479"/>
      <c r="AY161" s="479"/>
      <c r="AZ161" s="479"/>
      <c r="BA161" s="479"/>
      <c r="BB161" s="479"/>
      <c r="BC161" s="479"/>
      <c r="BD161" s="479"/>
      <c r="BE161" s="479"/>
      <c r="BF161" s="479"/>
      <c r="BG161" s="479"/>
      <c r="BH161" s="479"/>
      <c r="BI161" s="479"/>
      <c r="BJ161" s="479"/>
      <c r="BK161" s="479"/>
      <c r="BL161" s="479"/>
      <c r="BM161" s="479"/>
      <c r="BN161" s="479"/>
      <c r="BO161" s="479"/>
      <c r="BP161" s="479"/>
      <c r="BQ161" s="479"/>
      <c r="BR161" s="479"/>
      <c r="BS161" s="479"/>
      <c r="BT161" s="479"/>
      <c r="BU161" s="479"/>
    </row>
    <row r="162" ht="18.0" customHeight="1">
      <c r="A162" s="479"/>
      <c r="B162" s="482"/>
      <c r="C162" s="479"/>
      <c r="D162" s="479"/>
      <c r="E162" s="479"/>
      <c r="F162" s="479"/>
      <c r="G162" s="479"/>
      <c r="H162" s="479"/>
      <c r="I162" s="479"/>
      <c r="J162" s="479"/>
      <c r="K162" s="479"/>
      <c r="L162" s="479"/>
      <c r="M162" s="479"/>
      <c r="N162" s="479"/>
      <c r="O162" s="479"/>
      <c r="P162" s="479"/>
      <c r="Q162" s="479"/>
      <c r="R162" s="479"/>
      <c r="S162" s="479"/>
      <c r="T162" s="479"/>
      <c r="U162" s="479"/>
      <c r="V162" s="479"/>
      <c r="W162" s="479"/>
      <c r="X162" s="479"/>
      <c r="Y162" s="479"/>
      <c r="Z162" s="479"/>
      <c r="AA162" s="479"/>
      <c r="AB162" s="479"/>
      <c r="AC162" s="479"/>
      <c r="AD162" s="479"/>
      <c r="AE162" s="479"/>
      <c r="AF162" s="479"/>
      <c r="AG162" s="479"/>
      <c r="AH162" s="479"/>
      <c r="AI162" s="479"/>
      <c r="AJ162" s="479"/>
      <c r="AK162" s="479"/>
      <c r="AL162" s="479"/>
      <c r="AM162" s="479"/>
      <c r="AN162" s="479"/>
      <c r="AO162" s="479"/>
      <c r="AP162" s="479"/>
      <c r="AQ162" s="479"/>
      <c r="AR162" s="479"/>
      <c r="AS162" s="479"/>
      <c r="AT162" s="479"/>
      <c r="AU162" s="479"/>
      <c r="AV162" s="479"/>
      <c r="AW162" s="479"/>
      <c r="AX162" s="479"/>
      <c r="AY162" s="479"/>
      <c r="AZ162" s="479"/>
      <c r="BA162" s="479"/>
      <c r="BB162" s="479"/>
      <c r="BC162" s="479"/>
      <c r="BD162" s="479"/>
      <c r="BE162" s="479"/>
      <c r="BF162" s="479"/>
      <c r="BG162" s="479"/>
      <c r="BH162" s="479"/>
      <c r="BI162" s="479"/>
      <c r="BJ162" s="479"/>
      <c r="BK162" s="479"/>
      <c r="BL162" s="479"/>
      <c r="BM162" s="479"/>
      <c r="BN162" s="479"/>
      <c r="BO162" s="479"/>
      <c r="BP162" s="479"/>
      <c r="BQ162" s="479"/>
      <c r="BR162" s="479"/>
      <c r="BS162" s="479"/>
      <c r="BT162" s="479"/>
      <c r="BU162" s="479"/>
    </row>
    <row r="163" ht="18.0" customHeight="1">
      <c r="A163" s="479"/>
      <c r="B163" s="482"/>
      <c r="C163" s="479"/>
      <c r="D163" s="479"/>
      <c r="E163" s="479"/>
      <c r="F163" s="479"/>
      <c r="G163" s="479"/>
      <c r="H163" s="479"/>
      <c r="I163" s="479"/>
      <c r="J163" s="479"/>
      <c r="K163" s="479"/>
      <c r="L163" s="479"/>
      <c r="M163" s="479"/>
      <c r="N163" s="479"/>
      <c r="O163" s="479"/>
      <c r="P163" s="479"/>
      <c r="Q163" s="479"/>
      <c r="R163" s="479"/>
      <c r="S163" s="479"/>
      <c r="T163" s="479"/>
      <c r="U163" s="479"/>
      <c r="V163" s="479"/>
      <c r="W163" s="479"/>
      <c r="X163" s="479"/>
      <c r="Y163" s="479"/>
      <c r="Z163" s="479"/>
      <c r="AA163" s="479"/>
      <c r="AB163" s="479"/>
      <c r="AC163" s="479"/>
      <c r="AD163" s="479"/>
      <c r="AE163" s="479"/>
      <c r="AF163" s="479"/>
      <c r="AG163" s="479"/>
      <c r="AH163" s="479"/>
      <c r="AI163" s="479"/>
      <c r="AJ163" s="479"/>
      <c r="AK163" s="479"/>
      <c r="AL163" s="479"/>
      <c r="AM163" s="479"/>
      <c r="AN163" s="479"/>
      <c r="AO163" s="479"/>
      <c r="AP163" s="479"/>
      <c r="AQ163" s="479"/>
      <c r="AR163" s="479"/>
      <c r="AS163" s="479"/>
      <c r="AT163" s="479"/>
      <c r="AU163" s="479"/>
      <c r="AV163" s="479"/>
      <c r="AW163" s="479"/>
      <c r="AX163" s="479"/>
      <c r="AY163" s="479"/>
      <c r="AZ163" s="479"/>
      <c r="BA163" s="479"/>
      <c r="BB163" s="479"/>
      <c r="BC163" s="479"/>
      <c r="BD163" s="479"/>
      <c r="BE163" s="479"/>
      <c r="BF163" s="479"/>
      <c r="BG163" s="479"/>
      <c r="BH163" s="479"/>
      <c r="BI163" s="479"/>
      <c r="BJ163" s="479"/>
      <c r="BK163" s="479"/>
      <c r="BL163" s="479"/>
      <c r="BM163" s="479"/>
      <c r="BN163" s="479"/>
      <c r="BO163" s="479"/>
      <c r="BP163" s="479"/>
      <c r="BQ163" s="479"/>
      <c r="BR163" s="479"/>
      <c r="BS163" s="479"/>
      <c r="BT163" s="479"/>
      <c r="BU163" s="479"/>
    </row>
    <row r="164" ht="18.0" customHeight="1">
      <c r="A164" s="479"/>
      <c r="B164" s="482"/>
      <c r="C164" s="479"/>
      <c r="D164" s="479"/>
      <c r="E164" s="479"/>
      <c r="F164" s="479"/>
      <c r="G164" s="479"/>
      <c r="H164" s="479"/>
      <c r="I164" s="479"/>
      <c r="J164" s="479"/>
      <c r="K164" s="479"/>
      <c r="L164" s="479"/>
      <c r="M164" s="479"/>
      <c r="N164" s="479"/>
      <c r="O164" s="479"/>
      <c r="P164" s="479"/>
      <c r="Q164" s="479"/>
      <c r="R164" s="479"/>
      <c r="S164" s="479"/>
      <c r="T164" s="479"/>
      <c r="U164" s="479"/>
      <c r="V164" s="479"/>
      <c r="W164" s="479"/>
      <c r="X164" s="479"/>
      <c r="Y164" s="479"/>
      <c r="Z164" s="479"/>
      <c r="AA164" s="479"/>
      <c r="AB164" s="479"/>
      <c r="AC164" s="479"/>
      <c r="AD164" s="479"/>
      <c r="AE164" s="479"/>
      <c r="AF164" s="479"/>
      <c r="AG164" s="479"/>
      <c r="AH164" s="479"/>
      <c r="AI164" s="479"/>
      <c r="AJ164" s="479"/>
      <c r="AK164" s="479"/>
      <c r="AL164" s="479"/>
      <c r="AM164" s="479"/>
      <c r="AN164" s="479"/>
      <c r="AO164" s="479"/>
      <c r="AP164" s="479"/>
      <c r="AQ164" s="479"/>
      <c r="AR164" s="479"/>
      <c r="AS164" s="479"/>
      <c r="AT164" s="479"/>
      <c r="AU164" s="479"/>
      <c r="AV164" s="479"/>
      <c r="AW164" s="479"/>
      <c r="AX164" s="479"/>
      <c r="AY164" s="479"/>
      <c r="AZ164" s="479"/>
      <c r="BA164" s="479"/>
      <c r="BB164" s="479"/>
      <c r="BC164" s="479"/>
      <c r="BD164" s="479"/>
      <c r="BE164" s="479"/>
      <c r="BF164" s="479"/>
      <c r="BG164" s="479"/>
      <c r="BH164" s="479"/>
      <c r="BI164" s="479"/>
      <c r="BJ164" s="479"/>
      <c r="BK164" s="479"/>
      <c r="BL164" s="479"/>
      <c r="BM164" s="479"/>
      <c r="BN164" s="479"/>
      <c r="BO164" s="479"/>
      <c r="BP164" s="479"/>
      <c r="BQ164" s="479"/>
      <c r="BR164" s="479"/>
      <c r="BS164" s="479"/>
      <c r="BT164" s="479"/>
      <c r="BU164" s="479"/>
    </row>
    <row r="165" ht="18.0" customHeight="1">
      <c r="A165" s="479"/>
      <c r="B165" s="482"/>
      <c r="C165" s="479"/>
      <c r="D165" s="479"/>
      <c r="E165" s="479"/>
      <c r="F165" s="479"/>
      <c r="G165" s="479"/>
      <c r="H165" s="479"/>
      <c r="I165" s="479"/>
      <c r="J165" s="479"/>
      <c r="K165" s="479"/>
      <c r="L165" s="479"/>
      <c r="M165" s="479"/>
      <c r="N165" s="479"/>
      <c r="O165" s="479"/>
      <c r="P165" s="479"/>
      <c r="Q165" s="479"/>
      <c r="R165" s="479"/>
      <c r="S165" s="479"/>
      <c r="T165" s="479"/>
      <c r="U165" s="479"/>
      <c r="V165" s="479"/>
      <c r="W165" s="479"/>
      <c r="X165" s="479"/>
      <c r="Y165" s="479"/>
      <c r="Z165" s="479"/>
      <c r="AA165" s="479"/>
      <c r="AB165" s="479"/>
      <c r="AC165" s="479"/>
      <c r="AD165" s="479"/>
      <c r="AE165" s="479"/>
      <c r="AF165" s="479"/>
      <c r="AG165" s="479"/>
      <c r="AH165" s="479"/>
      <c r="AI165" s="479"/>
      <c r="AJ165" s="479"/>
      <c r="AK165" s="479"/>
      <c r="AL165" s="479"/>
      <c r="AM165" s="479"/>
      <c r="AN165" s="479"/>
      <c r="AO165" s="479"/>
      <c r="AP165" s="479"/>
      <c r="AQ165" s="479"/>
      <c r="AR165" s="479"/>
      <c r="AS165" s="479"/>
      <c r="AT165" s="479"/>
      <c r="AU165" s="479"/>
      <c r="AV165" s="479"/>
      <c r="AW165" s="479"/>
      <c r="AX165" s="479"/>
      <c r="AY165" s="479"/>
      <c r="AZ165" s="479"/>
      <c r="BA165" s="479"/>
      <c r="BB165" s="479"/>
      <c r="BC165" s="479"/>
      <c r="BD165" s="479"/>
      <c r="BE165" s="479"/>
      <c r="BF165" s="479"/>
      <c r="BG165" s="479"/>
      <c r="BH165" s="479"/>
      <c r="BI165" s="479"/>
      <c r="BJ165" s="479"/>
      <c r="BK165" s="479"/>
      <c r="BL165" s="479"/>
      <c r="BM165" s="479"/>
      <c r="BN165" s="479"/>
      <c r="BO165" s="479"/>
      <c r="BP165" s="479"/>
      <c r="BQ165" s="479"/>
      <c r="BR165" s="479"/>
      <c r="BS165" s="479"/>
      <c r="BT165" s="479"/>
      <c r="BU165" s="479"/>
    </row>
    <row r="166" ht="18.0" customHeight="1">
      <c r="A166" s="479"/>
      <c r="B166" s="482"/>
      <c r="C166" s="479"/>
      <c r="D166" s="479"/>
      <c r="E166" s="479"/>
      <c r="F166" s="479"/>
      <c r="G166" s="479"/>
      <c r="H166" s="479"/>
      <c r="I166" s="479"/>
      <c r="J166" s="479"/>
      <c r="K166" s="479"/>
      <c r="L166" s="479"/>
      <c r="M166" s="479"/>
      <c r="N166" s="479"/>
      <c r="O166" s="479"/>
      <c r="P166" s="479"/>
      <c r="Q166" s="479"/>
      <c r="R166" s="479"/>
      <c r="S166" s="479"/>
      <c r="T166" s="479"/>
      <c r="U166" s="479"/>
      <c r="V166" s="479"/>
      <c r="W166" s="479"/>
      <c r="X166" s="479"/>
      <c r="Y166" s="479"/>
      <c r="Z166" s="479"/>
      <c r="AA166" s="479"/>
      <c r="AB166" s="479"/>
      <c r="AC166" s="479"/>
      <c r="AD166" s="479"/>
      <c r="AE166" s="479"/>
      <c r="AF166" s="479"/>
      <c r="AG166" s="479"/>
      <c r="AH166" s="479"/>
      <c r="AI166" s="479"/>
      <c r="AJ166" s="479"/>
      <c r="AK166" s="479"/>
      <c r="AL166" s="479"/>
      <c r="AM166" s="479"/>
      <c r="AN166" s="479"/>
      <c r="AO166" s="479"/>
      <c r="AP166" s="479"/>
      <c r="AQ166" s="479"/>
      <c r="AR166" s="479"/>
      <c r="AS166" s="479"/>
      <c r="AT166" s="479"/>
      <c r="AU166" s="479"/>
      <c r="AV166" s="479"/>
      <c r="AW166" s="479"/>
      <c r="AX166" s="479"/>
      <c r="AY166" s="479"/>
      <c r="AZ166" s="479"/>
      <c r="BA166" s="479"/>
      <c r="BB166" s="479"/>
      <c r="BC166" s="479"/>
      <c r="BD166" s="479"/>
      <c r="BE166" s="479"/>
      <c r="BF166" s="479"/>
      <c r="BG166" s="479"/>
      <c r="BH166" s="479"/>
      <c r="BI166" s="479"/>
      <c r="BJ166" s="479"/>
      <c r="BK166" s="479"/>
      <c r="BL166" s="479"/>
      <c r="BM166" s="479"/>
      <c r="BN166" s="479"/>
      <c r="BO166" s="479"/>
      <c r="BP166" s="479"/>
      <c r="BQ166" s="479"/>
      <c r="BR166" s="479"/>
      <c r="BS166" s="479"/>
      <c r="BT166" s="479"/>
      <c r="BU166" s="479"/>
    </row>
    <row r="167" ht="18.0" customHeight="1">
      <c r="A167" s="479"/>
      <c r="B167" s="482"/>
      <c r="C167" s="479"/>
      <c r="D167" s="479"/>
      <c r="E167" s="479"/>
      <c r="F167" s="479"/>
      <c r="G167" s="479"/>
      <c r="H167" s="479"/>
      <c r="I167" s="479"/>
      <c r="J167" s="479"/>
      <c r="K167" s="479"/>
      <c r="L167" s="479"/>
      <c r="M167" s="479"/>
      <c r="N167" s="479"/>
      <c r="O167" s="479"/>
      <c r="P167" s="479"/>
      <c r="Q167" s="479"/>
      <c r="R167" s="479"/>
      <c r="S167" s="479"/>
      <c r="T167" s="479"/>
      <c r="U167" s="479"/>
      <c r="V167" s="479"/>
      <c r="W167" s="479"/>
      <c r="X167" s="479"/>
      <c r="Y167" s="479"/>
      <c r="Z167" s="479"/>
      <c r="AA167" s="479"/>
      <c r="AB167" s="479"/>
      <c r="AC167" s="479"/>
      <c r="AD167" s="479"/>
      <c r="AE167" s="479"/>
      <c r="AF167" s="479"/>
      <c r="AG167" s="479"/>
      <c r="AH167" s="479"/>
      <c r="AI167" s="479"/>
      <c r="AJ167" s="479"/>
      <c r="AK167" s="479"/>
      <c r="AL167" s="479"/>
      <c r="AM167" s="479"/>
      <c r="AN167" s="479"/>
      <c r="AO167" s="479"/>
      <c r="AP167" s="479"/>
      <c r="AQ167" s="479"/>
      <c r="AR167" s="479"/>
      <c r="AS167" s="479"/>
      <c r="AT167" s="479"/>
      <c r="AU167" s="479"/>
      <c r="AV167" s="479"/>
      <c r="AW167" s="479"/>
      <c r="AX167" s="479"/>
      <c r="AY167" s="479"/>
      <c r="AZ167" s="479"/>
      <c r="BA167" s="479"/>
      <c r="BB167" s="479"/>
      <c r="BC167" s="479"/>
      <c r="BD167" s="479"/>
      <c r="BE167" s="479"/>
      <c r="BF167" s="479"/>
      <c r="BG167" s="479"/>
      <c r="BH167" s="479"/>
      <c r="BI167" s="479"/>
      <c r="BJ167" s="479"/>
      <c r="BK167" s="479"/>
      <c r="BL167" s="479"/>
      <c r="BM167" s="479"/>
      <c r="BN167" s="479"/>
      <c r="BO167" s="479"/>
      <c r="BP167" s="479"/>
      <c r="BQ167" s="479"/>
      <c r="BR167" s="479"/>
      <c r="BS167" s="479"/>
      <c r="BT167" s="479"/>
      <c r="BU167" s="479"/>
    </row>
    <row r="168" ht="18.0" customHeight="1">
      <c r="A168" s="479"/>
      <c r="B168" s="482"/>
      <c r="C168" s="479"/>
      <c r="D168" s="479"/>
      <c r="E168" s="479"/>
      <c r="F168" s="479"/>
      <c r="G168" s="479"/>
      <c r="H168" s="479"/>
      <c r="I168" s="479"/>
      <c r="J168" s="479"/>
      <c r="K168" s="479"/>
      <c r="L168" s="479"/>
      <c r="M168" s="479"/>
      <c r="N168" s="479"/>
      <c r="O168" s="479"/>
      <c r="P168" s="479"/>
      <c r="Q168" s="479"/>
      <c r="R168" s="479"/>
      <c r="S168" s="479"/>
      <c r="T168" s="479"/>
      <c r="U168" s="479"/>
      <c r="V168" s="479"/>
      <c r="W168" s="479"/>
      <c r="X168" s="479"/>
      <c r="Y168" s="479"/>
      <c r="Z168" s="479"/>
      <c r="AA168" s="479"/>
      <c r="AB168" s="479"/>
      <c r="AC168" s="479"/>
      <c r="AD168" s="479"/>
      <c r="AE168" s="479"/>
      <c r="AF168" s="479"/>
      <c r="AG168" s="479"/>
      <c r="AH168" s="479"/>
      <c r="AI168" s="479"/>
      <c r="AJ168" s="479"/>
      <c r="AK168" s="479"/>
      <c r="AL168" s="479"/>
      <c r="AM168" s="479"/>
      <c r="AN168" s="479"/>
      <c r="AO168" s="479"/>
      <c r="AP168" s="479"/>
      <c r="AQ168" s="479"/>
      <c r="AR168" s="479"/>
      <c r="AS168" s="479"/>
      <c r="AT168" s="479"/>
      <c r="AU168" s="479"/>
      <c r="AV168" s="479"/>
      <c r="AW168" s="479"/>
      <c r="AX168" s="479"/>
      <c r="AY168" s="479"/>
      <c r="AZ168" s="479"/>
      <c r="BA168" s="479"/>
      <c r="BB168" s="479"/>
      <c r="BC168" s="479"/>
      <c r="BD168" s="479"/>
      <c r="BE168" s="479"/>
      <c r="BF168" s="479"/>
      <c r="BG168" s="479"/>
      <c r="BH168" s="479"/>
      <c r="BI168" s="479"/>
      <c r="BJ168" s="479"/>
      <c r="BK168" s="479"/>
      <c r="BL168" s="479"/>
      <c r="BM168" s="479"/>
      <c r="BN168" s="479"/>
      <c r="BO168" s="479"/>
      <c r="BP168" s="479"/>
      <c r="BQ168" s="479"/>
      <c r="BR168" s="479"/>
      <c r="BS168" s="479"/>
      <c r="BT168" s="479"/>
      <c r="BU168" s="479"/>
    </row>
    <row r="169" ht="18.0" customHeight="1">
      <c r="A169" s="479"/>
      <c r="B169" s="482"/>
      <c r="C169" s="479"/>
      <c r="D169" s="479"/>
      <c r="E169" s="479"/>
      <c r="F169" s="479"/>
      <c r="G169" s="479"/>
      <c r="H169" s="479"/>
      <c r="I169" s="479"/>
      <c r="J169" s="479"/>
      <c r="K169" s="479"/>
      <c r="L169" s="479"/>
      <c r="M169" s="479"/>
      <c r="N169" s="479"/>
      <c r="O169" s="479"/>
      <c r="P169" s="479"/>
      <c r="Q169" s="479"/>
      <c r="R169" s="479"/>
      <c r="S169" s="479"/>
      <c r="T169" s="479"/>
      <c r="U169" s="479"/>
      <c r="V169" s="479"/>
      <c r="W169" s="479"/>
      <c r="X169" s="479"/>
      <c r="Y169" s="479"/>
      <c r="Z169" s="479"/>
      <c r="AA169" s="479"/>
      <c r="AB169" s="479"/>
      <c r="AC169" s="479"/>
      <c r="AD169" s="479"/>
      <c r="AE169" s="479"/>
      <c r="AF169" s="479"/>
      <c r="AG169" s="479"/>
      <c r="AH169" s="479"/>
      <c r="AI169" s="479"/>
      <c r="AJ169" s="479"/>
      <c r="AK169" s="479"/>
      <c r="AL169" s="479"/>
      <c r="AM169" s="479"/>
      <c r="AN169" s="479"/>
      <c r="AO169" s="479"/>
      <c r="AP169" s="479"/>
      <c r="AQ169" s="479"/>
      <c r="AR169" s="479"/>
      <c r="AS169" s="479"/>
      <c r="AT169" s="479"/>
      <c r="AU169" s="479"/>
      <c r="AV169" s="479"/>
      <c r="AW169" s="479"/>
      <c r="AX169" s="479"/>
      <c r="AY169" s="479"/>
      <c r="AZ169" s="479"/>
      <c r="BA169" s="479"/>
      <c r="BB169" s="479"/>
      <c r="BC169" s="479"/>
      <c r="BD169" s="479"/>
      <c r="BE169" s="479"/>
      <c r="BF169" s="479"/>
      <c r="BG169" s="479"/>
      <c r="BH169" s="479"/>
      <c r="BI169" s="479"/>
      <c r="BJ169" s="479"/>
      <c r="BK169" s="479"/>
      <c r="BL169" s="479"/>
      <c r="BM169" s="479"/>
      <c r="BN169" s="479"/>
      <c r="BO169" s="479"/>
      <c r="BP169" s="479"/>
      <c r="BQ169" s="479"/>
      <c r="BR169" s="479"/>
      <c r="BS169" s="479"/>
      <c r="BT169" s="479"/>
      <c r="BU169" s="479"/>
    </row>
    <row r="170" ht="18.0" customHeight="1">
      <c r="A170" s="479"/>
      <c r="B170" s="482"/>
      <c r="C170" s="479"/>
      <c r="D170" s="479"/>
      <c r="E170" s="479"/>
      <c r="F170" s="479"/>
      <c r="G170" s="479"/>
      <c r="H170" s="479"/>
      <c r="I170" s="479"/>
      <c r="J170" s="479"/>
      <c r="K170" s="479"/>
      <c r="L170" s="479"/>
      <c r="M170" s="479"/>
      <c r="N170" s="479"/>
      <c r="O170" s="479"/>
      <c r="P170" s="479"/>
      <c r="Q170" s="479"/>
      <c r="R170" s="479"/>
      <c r="S170" s="479"/>
      <c r="T170" s="479"/>
      <c r="U170" s="479"/>
      <c r="V170" s="479"/>
      <c r="W170" s="479"/>
      <c r="X170" s="479"/>
      <c r="Y170" s="479"/>
      <c r="Z170" s="479"/>
      <c r="AA170" s="479"/>
      <c r="AB170" s="479"/>
      <c r="AC170" s="479"/>
      <c r="AD170" s="479"/>
      <c r="AE170" s="479"/>
      <c r="AF170" s="479"/>
      <c r="AG170" s="479"/>
      <c r="AH170" s="479"/>
      <c r="AI170" s="479"/>
      <c r="AJ170" s="479"/>
      <c r="AK170" s="479"/>
      <c r="AL170" s="479"/>
      <c r="AM170" s="479"/>
      <c r="AN170" s="479"/>
      <c r="AO170" s="479"/>
      <c r="AP170" s="479"/>
      <c r="AQ170" s="479"/>
      <c r="AR170" s="479"/>
      <c r="AS170" s="479"/>
      <c r="AT170" s="479"/>
      <c r="AU170" s="479"/>
      <c r="AV170" s="479"/>
      <c r="AW170" s="479"/>
      <c r="AX170" s="479"/>
      <c r="AY170" s="479"/>
      <c r="AZ170" s="479"/>
      <c r="BA170" s="479"/>
      <c r="BB170" s="479"/>
      <c r="BC170" s="479"/>
      <c r="BD170" s="479"/>
      <c r="BE170" s="479"/>
      <c r="BF170" s="479"/>
      <c r="BG170" s="479"/>
      <c r="BH170" s="479"/>
      <c r="BI170" s="479"/>
      <c r="BJ170" s="479"/>
      <c r="BK170" s="479"/>
      <c r="BL170" s="479"/>
      <c r="BM170" s="479"/>
      <c r="BN170" s="479"/>
      <c r="BO170" s="479"/>
      <c r="BP170" s="479"/>
      <c r="BQ170" s="479"/>
      <c r="BR170" s="479"/>
      <c r="BS170" s="479"/>
      <c r="BT170" s="479"/>
      <c r="BU170" s="479"/>
    </row>
    <row r="171" ht="18.0" customHeight="1">
      <c r="A171" s="479"/>
      <c r="B171" s="482"/>
      <c r="C171" s="479"/>
      <c r="D171" s="479"/>
      <c r="E171" s="479"/>
      <c r="F171" s="479"/>
      <c r="G171" s="479"/>
      <c r="H171" s="479"/>
      <c r="I171" s="479"/>
      <c r="J171" s="479"/>
      <c r="K171" s="479"/>
      <c r="L171" s="479"/>
      <c r="M171" s="479"/>
      <c r="N171" s="479"/>
      <c r="O171" s="479"/>
      <c r="P171" s="479"/>
      <c r="Q171" s="479"/>
      <c r="R171" s="479"/>
      <c r="S171" s="479"/>
      <c r="T171" s="479"/>
      <c r="U171" s="479"/>
      <c r="V171" s="479"/>
      <c r="W171" s="479"/>
      <c r="X171" s="479"/>
      <c r="Y171" s="479"/>
      <c r="Z171" s="479"/>
      <c r="AA171" s="479"/>
      <c r="AB171" s="479"/>
      <c r="AC171" s="479"/>
      <c r="AD171" s="479"/>
      <c r="AE171" s="479"/>
      <c r="AF171" s="479"/>
      <c r="AG171" s="479"/>
      <c r="AH171" s="479"/>
      <c r="AI171" s="479"/>
      <c r="AJ171" s="479"/>
      <c r="AK171" s="479"/>
      <c r="AL171" s="479"/>
      <c r="AM171" s="479"/>
      <c r="AN171" s="479"/>
      <c r="AO171" s="479"/>
      <c r="AP171" s="479"/>
      <c r="AQ171" s="479"/>
      <c r="AR171" s="479"/>
      <c r="AS171" s="479"/>
      <c r="AT171" s="479"/>
      <c r="AU171" s="479"/>
      <c r="AV171" s="479"/>
      <c r="AW171" s="479"/>
      <c r="AX171" s="479"/>
      <c r="AY171" s="479"/>
      <c r="AZ171" s="479"/>
      <c r="BA171" s="479"/>
      <c r="BB171" s="479"/>
      <c r="BC171" s="479"/>
      <c r="BD171" s="479"/>
      <c r="BE171" s="479"/>
      <c r="BF171" s="479"/>
      <c r="BG171" s="479"/>
      <c r="BH171" s="479"/>
      <c r="BI171" s="479"/>
      <c r="BJ171" s="479"/>
      <c r="BK171" s="479"/>
      <c r="BL171" s="479"/>
      <c r="BM171" s="479"/>
      <c r="BN171" s="479"/>
      <c r="BO171" s="479"/>
      <c r="BP171" s="479"/>
      <c r="BQ171" s="479"/>
      <c r="BR171" s="479"/>
      <c r="BS171" s="479"/>
      <c r="BT171" s="479"/>
      <c r="BU171" s="479"/>
    </row>
    <row r="172" ht="18.0" customHeight="1">
      <c r="A172" s="479"/>
      <c r="B172" s="482"/>
      <c r="C172" s="479"/>
      <c r="D172" s="479"/>
      <c r="E172" s="479"/>
      <c r="F172" s="479"/>
      <c r="G172" s="479"/>
      <c r="H172" s="479"/>
      <c r="I172" s="479"/>
      <c r="J172" s="479"/>
      <c r="K172" s="479"/>
      <c r="L172" s="479"/>
      <c r="M172" s="479"/>
      <c r="N172" s="479"/>
      <c r="O172" s="479"/>
      <c r="P172" s="479"/>
      <c r="Q172" s="479"/>
      <c r="R172" s="479"/>
      <c r="S172" s="479"/>
      <c r="T172" s="479"/>
      <c r="U172" s="479"/>
      <c r="V172" s="479"/>
      <c r="W172" s="479"/>
      <c r="X172" s="479"/>
      <c r="Y172" s="479"/>
      <c r="Z172" s="479"/>
      <c r="AA172" s="479"/>
      <c r="AB172" s="479"/>
      <c r="AC172" s="479"/>
      <c r="AD172" s="479"/>
      <c r="AE172" s="479"/>
      <c r="AF172" s="479"/>
      <c r="AG172" s="479"/>
      <c r="AH172" s="479"/>
      <c r="AI172" s="479"/>
      <c r="AJ172" s="479"/>
      <c r="AK172" s="479"/>
      <c r="AL172" s="479"/>
      <c r="AM172" s="479"/>
      <c r="AN172" s="479"/>
      <c r="AO172" s="479"/>
      <c r="AP172" s="479"/>
      <c r="AQ172" s="479"/>
      <c r="AR172" s="479"/>
      <c r="AS172" s="479"/>
      <c r="AT172" s="479"/>
      <c r="AU172" s="479"/>
      <c r="AV172" s="479"/>
      <c r="AW172" s="479"/>
      <c r="AX172" s="479"/>
      <c r="AY172" s="479"/>
      <c r="AZ172" s="479"/>
      <c r="BA172" s="479"/>
      <c r="BB172" s="479"/>
      <c r="BC172" s="479"/>
      <c r="BD172" s="479"/>
      <c r="BE172" s="479"/>
      <c r="BF172" s="479"/>
      <c r="BG172" s="479"/>
      <c r="BH172" s="479"/>
      <c r="BI172" s="479"/>
      <c r="BJ172" s="479"/>
      <c r="BK172" s="479"/>
      <c r="BL172" s="479"/>
      <c r="BM172" s="479"/>
      <c r="BN172" s="479"/>
      <c r="BO172" s="479"/>
      <c r="BP172" s="479"/>
      <c r="BQ172" s="479"/>
      <c r="BR172" s="479"/>
      <c r="BS172" s="479"/>
      <c r="BT172" s="479"/>
      <c r="BU172" s="479"/>
    </row>
    <row r="173" ht="18.0" customHeight="1">
      <c r="A173" s="479"/>
      <c r="B173" s="482"/>
      <c r="C173" s="479"/>
      <c r="D173" s="479"/>
      <c r="E173" s="479"/>
      <c r="F173" s="479"/>
      <c r="G173" s="479"/>
      <c r="H173" s="479"/>
      <c r="I173" s="479"/>
      <c r="J173" s="479"/>
      <c r="K173" s="479"/>
      <c r="L173" s="479"/>
      <c r="M173" s="479"/>
      <c r="N173" s="479"/>
      <c r="O173" s="479"/>
      <c r="P173" s="479"/>
      <c r="Q173" s="479"/>
      <c r="R173" s="479"/>
      <c r="S173" s="479"/>
      <c r="T173" s="479"/>
      <c r="U173" s="479"/>
      <c r="V173" s="479"/>
      <c r="W173" s="479"/>
      <c r="X173" s="479"/>
      <c r="Y173" s="479"/>
      <c r="Z173" s="479"/>
      <c r="AA173" s="479"/>
      <c r="AB173" s="479"/>
      <c r="AC173" s="479"/>
      <c r="AD173" s="479"/>
      <c r="AE173" s="479"/>
      <c r="AF173" s="479"/>
      <c r="AG173" s="479"/>
      <c r="AH173" s="479"/>
      <c r="AI173" s="479"/>
      <c r="AJ173" s="479"/>
      <c r="AK173" s="479"/>
      <c r="AL173" s="479"/>
      <c r="AM173" s="479"/>
      <c r="AN173" s="479"/>
      <c r="AO173" s="479"/>
      <c r="AP173" s="479"/>
      <c r="AQ173" s="479"/>
      <c r="AR173" s="479"/>
      <c r="AS173" s="479"/>
      <c r="AT173" s="479"/>
      <c r="AU173" s="479"/>
      <c r="AV173" s="479"/>
      <c r="AW173" s="479"/>
      <c r="AX173" s="479"/>
      <c r="AY173" s="479"/>
      <c r="AZ173" s="479"/>
      <c r="BA173" s="479"/>
      <c r="BB173" s="479"/>
      <c r="BC173" s="479"/>
      <c r="BD173" s="479"/>
      <c r="BE173" s="479"/>
      <c r="BF173" s="479"/>
      <c r="BG173" s="479"/>
      <c r="BH173" s="479"/>
      <c r="BI173" s="479"/>
      <c r="BJ173" s="479"/>
      <c r="BK173" s="479"/>
      <c r="BL173" s="479"/>
      <c r="BM173" s="479"/>
      <c r="BN173" s="479"/>
      <c r="BO173" s="479"/>
      <c r="BP173" s="479"/>
      <c r="BQ173" s="479"/>
      <c r="BR173" s="479"/>
      <c r="BS173" s="479"/>
      <c r="BT173" s="479"/>
      <c r="BU173" s="479"/>
    </row>
    <row r="174" ht="18.0" customHeight="1">
      <c r="A174" s="479"/>
      <c r="B174" s="482"/>
      <c r="C174" s="479"/>
      <c r="D174" s="479"/>
      <c r="E174" s="479"/>
      <c r="F174" s="479"/>
      <c r="G174" s="479"/>
      <c r="H174" s="479"/>
      <c r="I174" s="479"/>
      <c r="J174" s="479"/>
      <c r="K174" s="479"/>
      <c r="L174" s="479"/>
      <c r="M174" s="479"/>
      <c r="N174" s="479"/>
      <c r="O174" s="479"/>
      <c r="P174" s="479"/>
      <c r="Q174" s="479"/>
      <c r="R174" s="479"/>
      <c r="S174" s="479"/>
      <c r="T174" s="479"/>
      <c r="U174" s="479"/>
      <c r="V174" s="479"/>
      <c r="W174" s="479"/>
      <c r="X174" s="479"/>
      <c r="Y174" s="479"/>
      <c r="Z174" s="479"/>
      <c r="AA174" s="479"/>
      <c r="AB174" s="479"/>
      <c r="AC174" s="479"/>
      <c r="AD174" s="479"/>
      <c r="AE174" s="479"/>
      <c r="AF174" s="479"/>
      <c r="AG174" s="479"/>
      <c r="AH174" s="479"/>
      <c r="AI174" s="479"/>
      <c r="AJ174" s="479"/>
      <c r="AK174" s="479"/>
      <c r="AL174" s="479"/>
      <c r="AM174" s="479"/>
      <c r="AN174" s="479"/>
      <c r="AO174" s="479"/>
      <c r="AP174" s="479"/>
      <c r="AQ174" s="479"/>
      <c r="AR174" s="479"/>
      <c r="AS174" s="479"/>
      <c r="AT174" s="479"/>
      <c r="AU174" s="479"/>
      <c r="AV174" s="479"/>
      <c r="AW174" s="479"/>
      <c r="AX174" s="479"/>
      <c r="AY174" s="479"/>
      <c r="AZ174" s="479"/>
      <c r="BA174" s="479"/>
      <c r="BB174" s="479"/>
      <c r="BC174" s="479"/>
      <c r="BD174" s="479"/>
      <c r="BE174" s="479"/>
      <c r="BF174" s="479"/>
      <c r="BG174" s="479"/>
      <c r="BH174" s="479"/>
      <c r="BI174" s="479"/>
      <c r="BJ174" s="479"/>
      <c r="BK174" s="479"/>
      <c r="BL174" s="479"/>
      <c r="BM174" s="479"/>
      <c r="BN174" s="479"/>
      <c r="BO174" s="479"/>
      <c r="BP174" s="479"/>
      <c r="BQ174" s="479"/>
      <c r="BR174" s="479"/>
      <c r="BS174" s="479"/>
      <c r="BT174" s="479"/>
      <c r="BU174" s="479"/>
    </row>
    <row r="175" ht="18.0" customHeight="1">
      <c r="A175" s="479"/>
      <c r="B175" s="482"/>
      <c r="C175" s="479"/>
      <c r="D175" s="479"/>
      <c r="E175" s="479"/>
      <c r="F175" s="479"/>
      <c r="G175" s="479"/>
      <c r="H175" s="479"/>
      <c r="I175" s="479"/>
      <c r="J175" s="479"/>
      <c r="K175" s="479"/>
      <c r="L175" s="479"/>
      <c r="M175" s="479"/>
      <c r="N175" s="479"/>
      <c r="O175" s="479"/>
      <c r="P175" s="479"/>
      <c r="Q175" s="479"/>
      <c r="R175" s="479"/>
      <c r="S175" s="479"/>
      <c r="T175" s="479"/>
      <c r="U175" s="479"/>
      <c r="V175" s="479"/>
      <c r="W175" s="479"/>
      <c r="X175" s="479"/>
      <c r="Y175" s="479"/>
      <c r="Z175" s="479"/>
      <c r="AA175" s="479"/>
      <c r="AB175" s="479"/>
      <c r="AC175" s="479"/>
      <c r="AD175" s="479"/>
      <c r="AE175" s="479"/>
      <c r="AF175" s="479"/>
      <c r="AG175" s="479"/>
      <c r="AH175" s="479"/>
      <c r="AI175" s="479"/>
      <c r="AJ175" s="479"/>
      <c r="AK175" s="479"/>
      <c r="AL175" s="479"/>
      <c r="AM175" s="479"/>
      <c r="AN175" s="479"/>
      <c r="AO175" s="479"/>
      <c r="AP175" s="479"/>
      <c r="AQ175" s="479"/>
      <c r="AR175" s="479"/>
      <c r="AS175" s="479"/>
      <c r="AT175" s="479"/>
      <c r="AU175" s="479"/>
      <c r="AV175" s="479"/>
      <c r="AW175" s="479"/>
      <c r="AX175" s="479"/>
      <c r="AY175" s="479"/>
      <c r="AZ175" s="479"/>
      <c r="BA175" s="479"/>
      <c r="BB175" s="479"/>
      <c r="BC175" s="479"/>
      <c r="BD175" s="479"/>
      <c r="BE175" s="479"/>
      <c r="BF175" s="479"/>
      <c r="BG175" s="479"/>
      <c r="BH175" s="479"/>
      <c r="BI175" s="479"/>
      <c r="BJ175" s="479"/>
      <c r="BK175" s="479"/>
      <c r="BL175" s="479"/>
      <c r="BM175" s="479"/>
      <c r="BN175" s="479"/>
      <c r="BO175" s="479"/>
      <c r="BP175" s="479"/>
      <c r="BQ175" s="479"/>
      <c r="BR175" s="479"/>
      <c r="BS175" s="479"/>
      <c r="BT175" s="479"/>
      <c r="BU175" s="479"/>
    </row>
    <row r="176" ht="18.0" customHeight="1">
      <c r="A176" s="479"/>
      <c r="B176" s="482"/>
      <c r="C176" s="479"/>
      <c r="D176" s="479"/>
      <c r="E176" s="479"/>
      <c r="F176" s="479"/>
      <c r="G176" s="479"/>
      <c r="H176" s="479"/>
      <c r="I176" s="479"/>
      <c r="J176" s="479"/>
      <c r="K176" s="479"/>
      <c r="L176" s="479"/>
      <c r="M176" s="479"/>
      <c r="N176" s="479"/>
      <c r="O176" s="479"/>
      <c r="P176" s="479"/>
      <c r="Q176" s="479"/>
      <c r="R176" s="479"/>
      <c r="S176" s="479"/>
      <c r="T176" s="479"/>
      <c r="U176" s="479"/>
      <c r="V176" s="479"/>
      <c r="W176" s="479"/>
      <c r="X176" s="479"/>
      <c r="Y176" s="479"/>
      <c r="Z176" s="479"/>
      <c r="AA176" s="479"/>
      <c r="AB176" s="479"/>
      <c r="AC176" s="479"/>
      <c r="AD176" s="479"/>
      <c r="AE176" s="479"/>
      <c r="AF176" s="479"/>
      <c r="AG176" s="479"/>
      <c r="AH176" s="479"/>
      <c r="AI176" s="479"/>
      <c r="AJ176" s="479"/>
      <c r="AK176" s="479"/>
      <c r="AL176" s="479"/>
      <c r="AM176" s="479"/>
      <c r="AN176" s="479"/>
      <c r="AO176" s="479"/>
      <c r="AP176" s="479"/>
      <c r="AQ176" s="479"/>
      <c r="AR176" s="479"/>
      <c r="AS176" s="479"/>
      <c r="AT176" s="479"/>
      <c r="AU176" s="479"/>
      <c r="AV176" s="479"/>
      <c r="AW176" s="479"/>
      <c r="AX176" s="479"/>
      <c r="AY176" s="479"/>
      <c r="AZ176" s="479"/>
      <c r="BA176" s="479"/>
      <c r="BB176" s="479"/>
      <c r="BC176" s="479"/>
      <c r="BD176" s="479"/>
      <c r="BE176" s="479"/>
      <c r="BF176" s="479"/>
      <c r="BG176" s="479"/>
      <c r="BH176" s="479"/>
      <c r="BI176" s="479"/>
      <c r="BJ176" s="479"/>
      <c r="BK176" s="479"/>
      <c r="BL176" s="479"/>
      <c r="BM176" s="479"/>
      <c r="BN176" s="479"/>
      <c r="BO176" s="479"/>
      <c r="BP176" s="479"/>
      <c r="BQ176" s="479"/>
      <c r="BR176" s="479"/>
      <c r="BS176" s="479"/>
      <c r="BT176" s="479"/>
      <c r="BU176" s="479"/>
    </row>
    <row r="177" ht="18.0" customHeight="1">
      <c r="A177" s="479"/>
      <c r="B177" s="482"/>
      <c r="C177" s="479"/>
      <c r="D177" s="479"/>
      <c r="E177" s="479"/>
      <c r="F177" s="479"/>
      <c r="G177" s="479"/>
      <c r="H177" s="479"/>
      <c r="I177" s="479"/>
      <c r="J177" s="479"/>
      <c r="K177" s="479"/>
      <c r="L177" s="479"/>
      <c r="M177" s="479"/>
      <c r="N177" s="479"/>
      <c r="O177" s="479"/>
      <c r="P177" s="479"/>
      <c r="Q177" s="479"/>
      <c r="R177" s="479"/>
      <c r="S177" s="479"/>
      <c r="T177" s="479"/>
      <c r="U177" s="479"/>
      <c r="V177" s="479"/>
      <c r="W177" s="479"/>
      <c r="X177" s="479"/>
      <c r="Y177" s="479"/>
      <c r="Z177" s="479"/>
      <c r="AA177" s="479"/>
      <c r="AB177" s="479"/>
      <c r="AC177" s="479"/>
      <c r="AD177" s="479"/>
      <c r="AE177" s="479"/>
      <c r="AF177" s="479"/>
      <c r="AG177" s="479"/>
      <c r="AH177" s="479"/>
      <c r="AI177" s="479"/>
      <c r="AJ177" s="479"/>
      <c r="AK177" s="479"/>
      <c r="AL177" s="479"/>
      <c r="AM177" s="479"/>
      <c r="AN177" s="479"/>
      <c r="AO177" s="479"/>
      <c r="AP177" s="479"/>
      <c r="AQ177" s="479"/>
      <c r="AR177" s="479"/>
      <c r="AS177" s="479"/>
      <c r="AT177" s="479"/>
      <c r="AU177" s="479"/>
      <c r="AV177" s="479"/>
      <c r="AW177" s="479"/>
      <c r="AX177" s="479"/>
      <c r="AY177" s="479"/>
      <c r="AZ177" s="479"/>
      <c r="BA177" s="479"/>
      <c r="BB177" s="479"/>
      <c r="BC177" s="479"/>
      <c r="BD177" s="479"/>
      <c r="BE177" s="479"/>
      <c r="BF177" s="479"/>
      <c r="BG177" s="479"/>
      <c r="BH177" s="479"/>
      <c r="BI177" s="479"/>
      <c r="BJ177" s="479"/>
      <c r="BK177" s="479"/>
      <c r="BL177" s="479"/>
      <c r="BM177" s="479"/>
      <c r="BN177" s="479"/>
      <c r="BO177" s="479"/>
      <c r="BP177" s="479"/>
      <c r="BQ177" s="479"/>
      <c r="BR177" s="479"/>
      <c r="BS177" s="479"/>
      <c r="BT177" s="479"/>
      <c r="BU177" s="479"/>
    </row>
    <row r="178" ht="18.0" customHeight="1">
      <c r="A178" s="479"/>
      <c r="B178" s="482"/>
      <c r="C178" s="479"/>
      <c r="D178" s="479"/>
      <c r="E178" s="479"/>
      <c r="F178" s="479"/>
      <c r="G178" s="479"/>
      <c r="H178" s="479"/>
      <c r="I178" s="479"/>
      <c r="J178" s="479"/>
      <c r="K178" s="479"/>
      <c r="L178" s="479"/>
      <c r="M178" s="479"/>
      <c r="N178" s="479"/>
      <c r="O178" s="479"/>
      <c r="P178" s="479"/>
      <c r="Q178" s="479"/>
      <c r="R178" s="479"/>
      <c r="S178" s="479"/>
      <c r="T178" s="479"/>
      <c r="U178" s="479"/>
      <c r="V178" s="479"/>
      <c r="W178" s="479"/>
      <c r="X178" s="479"/>
      <c r="Y178" s="479"/>
      <c r="Z178" s="479"/>
      <c r="AA178" s="479"/>
      <c r="AB178" s="479"/>
      <c r="AC178" s="479"/>
      <c r="AD178" s="479"/>
      <c r="AE178" s="479"/>
      <c r="AF178" s="479"/>
      <c r="AG178" s="479"/>
      <c r="AH178" s="479"/>
      <c r="AI178" s="479"/>
      <c r="AJ178" s="479"/>
      <c r="AK178" s="479"/>
      <c r="AL178" s="479"/>
      <c r="AM178" s="479"/>
      <c r="AN178" s="479"/>
      <c r="AO178" s="479"/>
      <c r="AP178" s="479"/>
      <c r="AQ178" s="479"/>
      <c r="AR178" s="479"/>
      <c r="AS178" s="479"/>
      <c r="AT178" s="479"/>
      <c r="AU178" s="479"/>
      <c r="AV178" s="479"/>
      <c r="AW178" s="479"/>
      <c r="AX178" s="479"/>
      <c r="AY178" s="479"/>
      <c r="AZ178" s="479"/>
      <c r="BA178" s="479"/>
      <c r="BB178" s="479"/>
      <c r="BC178" s="479"/>
      <c r="BD178" s="479"/>
      <c r="BE178" s="479"/>
      <c r="BF178" s="479"/>
      <c r="BG178" s="479"/>
      <c r="BH178" s="479"/>
      <c r="BI178" s="479"/>
      <c r="BJ178" s="479"/>
      <c r="BK178" s="479"/>
      <c r="BL178" s="479"/>
      <c r="BM178" s="479"/>
      <c r="BN178" s="479"/>
      <c r="BO178" s="479"/>
      <c r="BP178" s="479"/>
      <c r="BQ178" s="479"/>
      <c r="BR178" s="479"/>
      <c r="BS178" s="479"/>
      <c r="BT178" s="479"/>
      <c r="BU178" s="479"/>
    </row>
    <row r="179" ht="18.0" customHeight="1">
      <c r="A179" s="479"/>
      <c r="B179" s="482"/>
      <c r="C179" s="479"/>
      <c r="D179" s="479"/>
      <c r="E179" s="479"/>
      <c r="F179" s="479"/>
      <c r="G179" s="479"/>
      <c r="H179" s="479"/>
      <c r="I179" s="479"/>
      <c r="J179" s="479"/>
      <c r="K179" s="479"/>
      <c r="L179" s="479"/>
      <c r="M179" s="479"/>
      <c r="N179" s="479"/>
      <c r="O179" s="479"/>
      <c r="P179" s="479"/>
      <c r="Q179" s="479"/>
      <c r="R179" s="479"/>
      <c r="S179" s="479"/>
      <c r="T179" s="479"/>
      <c r="U179" s="479"/>
      <c r="V179" s="479"/>
      <c r="W179" s="479"/>
      <c r="X179" s="479"/>
      <c r="Y179" s="479"/>
      <c r="Z179" s="479"/>
      <c r="AA179" s="479"/>
      <c r="AB179" s="479"/>
      <c r="AC179" s="479"/>
      <c r="AD179" s="479"/>
      <c r="AE179" s="479"/>
      <c r="AF179" s="479"/>
      <c r="AG179" s="479"/>
      <c r="AH179" s="479"/>
      <c r="AI179" s="479"/>
      <c r="AJ179" s="479"/>
      <c r="AK179" s="479"/>
      <c r="AL179" s="479"/>
      <c r="AM179" s="479"/>
      <c r="AN179" s="479"/>
      <c r="AO179" s="479"/>
      <c r="AP179" s="479"/>
      <c r="AQ179" s="479"/>
      <c r="AR179" s="479"/>
      <c r="AS179" s="479"/>
      <c r="AT179" s="479"/>
      <c r="AU179" s="479"/>
      <c r="AV179" s="479"/>
      <c r="AW179" s="479"/>
      <c r="AX179" s="479"/>
      <c r="AY179" s="479"/>
      <c r="AZ179" s="479"/>
      <c r="BA179" s="479"/>
      <c r="BB179" s="479"/>
      <c r="BC179" s="479"/>
      <c r="BD179" s="479"/>
      <c r="BE179" s="479"/>
      <c r="BF179" s="479"/>
      <c r="BG179" s="479"/>
      <c r="BH179" s="479"/>
      <c r="BI179" s="479"/>
      <c r="BJ179" s="479"/>
      <c r="BK179" s="479"/>
      <c r="BL179" s="479"/>
      <c r="BM179" s="479"/>
      <c r="BN179" s="479"/>
      <c r="BO179" s="479"/>
      <c r="BP179" s="479"/>
      <c r="BQ179" s="479"/>
      <c r="BR179" s="479"/>
      <c r="BS179" s="479"/>
      <c r="BT179" s="479"/>
      <c r="BU179" s="479"/>
    </row>
    <row r="180" ht="18.0" customHeight="1">
      <c r="A180" s="479"/>
      <c r="B180" s="482"/>
      <c r="C180" s="479"/>
      <c r="D180" s="479"/>
      <c r="E180" s="479"/>
      <c r="F180" s="479"/>
      <c r="G180" s="479"/>
      <c r="H180" s="479"/>
      <c r="I180" s="479"/>
      <c r="J180" s="479"/>
      <c r="K180" s="479"/>
      <c r="L180" s="479"/>
      <c r="M180" s="479"/>
      <c r="N180" s="479"/>
      <c r="O180" s="479"/>
      <c r="P180" s="479"/>
      <c r="Q180" s="479"/>
      <c r="R180" s="479"/>
      <c r="S180" s="479"/>
      <c r="T180" s="479"/>
      <c r="U180" s="479"/>
      <c r="V180" s="479"/>
      <c r="W180" s="479"/>
      <c r="X180" s="479"/>
      <c r="Y180" s="479"/>
      <c r="Z180" s="479"/>
      <c r="AA180" s="479"/>
      <c r="AB180" s="479"/>
      <c r="AC180" s="479"/>
      <c r="AD180" s="479"/>
      <c r="AE180" s="479"/>
      <c r="AF180" s="479"/>
      <c r="AG180" s="479"/>
      <c r="AH180" s="479"/>
      <c r="AI180" s="479"/>
      <c r="AJ180" s="479"/>
      <c r="AK180" s="479"/>
      <c r="AL180" s="479"/>
      <c r="AM180" s="479"/>
      <c r="AN180" s="479"/>
      <c r="AO180" s="479"/>
      <c r="AP180" s="479"/>
      <c r="AQ180" s="479"/>
      <c r="AR180" s="479"/>
      <c r="AS180" s="479"/>
      <c r="AT180" s="479"/>
      <c r="AU180" s="479"/>
      <c r="AV180" s="479"/>
      <c r="AW180" s="479"/>
      <c r="AX180" s="479"/>
      <c r="AY180" s="479"/>
      <c r="AZ180" s="479"/>
      <c r="BA180" s="479"/>
      <c r="BB180" s="479"/>
      <c r="BC180" s="479"/>
      <c r="BD180" s="479"/>
      <c r="BE180" s="479"/>
      <c r="BF180" s="479"/>
      <c r="BG180" s="479"/>
      <c r="BH180" s="479"/>
      <c r="BI180" s="479"/>
      <c r="BJ180" s="479"/>
      <c r="BK180" s="479"/>
      <c r="BL180" s="479"/>
      <c r="BM180" s="479"/>
      <c r="BN180" s="479"/>
      <c r="BO180" s="479"/>
      <c r="BP180" s="479"/>
      <c r="BQ180" s="479"/>
      <c r="BR180" s="479"/>
      <c r="BS180" s="479"/>
      <c r="BT180" s="479"/>
      <c r="BU180" s="479"/>
    </row>
    <row r="181" ht="18.0" customHeight="1">
      <c r="A181" s="479"/>
      <c r="B181" s="482"/>
      <c r="C181" s="479"/>
      <c r="D181" s="479"/>
      <c r="E181" s="479"/>
      <c r="F181" s="479"/>
      <c r="G181" s="479"/>
      <c r="H181" s="479"/>
      <c r="I181" s="479"/>
      <c r="J181" s="479"/>
      <c r="K181" s="479"/>
      <c r="L181" s="479"/>
      <c r="M181" s="479"/>
      <c r="N181" s="479"/>
      <c r="O181" s="479"/>
      <c r="P181" s="479"/>
      <c r="Q181" s="479"/>
      <c r="R181" s="479"/>
      <c r="S181" s="479"/>
      <c r="T181" s="479"/>
      <c r="U181" s="479"/>
      <c r="V181" s="479"/>
      <c r="W181" s="479"/>
      <c r="X181" s="479"/>
      <c r="Y181" s="479"/>
      <c r="Z181" s="479"/>
      <c r="AA181" s="479"/>
      <c r="AB181" s="479"/>
      <c r="AC181" s="479"/>
      <c r="AD181" s="479"/>
      <c r="AE181" s="479"/>
      <c r="AF181" s="479"/>
      <c r="AG181" s="479"/>
      <c r="AH181" s="479"/>
      <c r="AI181" s="479"/>
      <c r="AJ181" s="479"/>
      <c r="AK181" s="479"/>
      <c r="AL181" s="479"/>
      <c r="AM181" s="479"/>
      <c r="AN181" s="479"/>
      <c r="AO181" s="479"/>
      <c r="AP181" s="479"/>
      <c r="AQ181" s="479"/>
      <c r="AR181" s="479"/>
      <c r="AS181" s="479"/>
      <c r="AT181" s="479"/>
      <c r="AU181" s="479"/>
      <c r="AV181" s="479"/>
      <c r="AW181" s="479"/>
      <c r="AX181" s="479"/>
      <c r="AY181" s="479"/>
      <c r="AZ181" s="479"/>
      <c r="BA181" s="479"/>
      <c r="BB181" s="479"/>
      <c r="BC181" s="479"/>
      <c r="BD181" s="479"/>
      <c r="BE181" s="479"/>
      <c r="BF181" s="479"/>
      <c r="BG181" s="479"/>
      <c r="BH181" s="479"/>
      <c r="BI181" s="479"/>
      <c r="BJ181" s="479"/>
      <c r="BK181" s="479"/>
      <c r="BL181" s="479"/>
      <c r="BM181" s="479"/>
      <c r="BN181" s="479"/>
      <c r="BO181" s="479"/>
      <c r="BP181" s="479"/>
      <c r="BQ181" s="479"/>
      <c r="BR181" s="479"/>
      <c r="BS181" s="479"/>
      <c r="BT181" s="479"/>
      <c r="BU181" s="479"/>
    </row>
    <row r="182" ht="18.0" customHeight="1">
      <c r="A182" s="479"/>
      <c r="B182" s="482"/>
      <c r="C182" s="479"/>
      <c r="D182" s="479"/>
      <c r="E182" s="479"/>
      <c r="F182" s="479"/>
      <c r="G182" s="479"/>
      <c r="H182" s="479"/>
      <c r="I182" s="479"/>
      <c r="J182" s="479"/>
      <c r="K182" s="479"/>
      <c r="L182" s="479"/>
      <c r="M182" s="479"/>
      <c r="N182" s="479"/>
      <c r="O182" s="479"/>
      <c r="P182" s="479"/>
      <c r="Q182" s="479"/>
      <c r="R182" s="479"/>
      <c r="S182" s="479"/>
      <c r="T182" s="479"/>
      <c r="U182" s="479"/>
      <c r="V182" s="479"/>
      <c r="W182" s="479"/>
      <c r="X182" s="479"/>
      <c r="Y182" s="479"/>
      <c r="Z182" s="479"/>
      <c r="AA182" s="479"/>
      <c r="AB182" s="479"/>
      <c r="AC182" s="479"/>
      <c r="AD182" s="479"/>
      <c r="AE182" s="479"/>
      <c r="AF182" s="479"/>
      <c r="AG182" s="479"/>
      <c r="AH182" s="479"/>
      <c r="AI182" s="479"/>
      <c r="AJ182" s="479"/>
      <c r="AK182" s="479"/>
      <c r="AL182" s="479"/>
      <c r="AM182" s="479"/>
      <c r="AN182" s="479"/>
      <c r="AO182" s="479"/>
      <c r="AP182" s="479"/>
      <c r="AQ182" s="479"/>
      <c r="AR182" s="479"/>
      <c r="AS182" s="479"/>
      <c r="AT182" s="479"/>
      <c r="AU182" s="479"/>
      <c r="AV182" s="479"/>
      <c r="AW182" s="479"/>
      <c r="AX182" s="479"/>
      <c r="AY182" s="479"/>
      <c r="AZ182" s="479"/>
      <c r="BA182" s="479"/>
      <c r="BB182" s="479"/>
      <c r="BC182" s="479"/>
      <c r="BD182" s="479"/>
      <c r="BE182" s="479"/>
      <c r="BF182" s="479"/>
      <c r="BG182" s="479"/>
      <c r="BH182" s="479"/>
      <c r="BI182" s="479"/>
      <c r="BJ182" s="479"/>
      <c r="BK182" s="479"/>
      <c r="BL182" s="479"/>
      <c r="BM182" s="479"/>
      <c r="BN182" s="479"/>
      <c r="BO182" s="479"/>
      <c r="BP182" s="479"/>
      <c r="BQ182" s="479"/>
      <c r="BR182" s="479"/>
      <c r="BS182" s="479"/>
      <c r="BT182" s="479"/>
      <c r="BU182" s="479"/>
    </row>
    <row r="183" ht="18.0" customHeight="1">
      <c r="A183" s="479"/>
      <c r="B183" s="482"/>
      <c r="C183" s="479"/>
      <c r="D183" s="479"/>
      <c r="E183" s="479"/>
      <c r="F183" s="479"/>
      <c r="G183" s="479"/>
      <c r="H183" s="479"/>
      <c r="I183" s="479"/>
      <c r="J183" s="479"/>
      <c r="K183" s="479"/>
      <c r="L183" s="479"/>
      <c r="M183" s="479"/>
      <c r="N183" s="479"/>
      <c r="O183" s="479"/>
      <c r="P183" s="479"/>
      <c r="Q183" s="479"/>
      <c r="R183" s="479"/>
      <c r="S183" s="479"/>
      <c r="T183" s="479"/>
      <c r="U183" s="479"/>
      <c r="V183" s="479"/>
      <c r="W183" s="479"/>
      <c r="X183" s="479"/>
      <c r="Y183" s="479"/>
      <c r="Z183" s="479"/>
      <c r="AA183" s="479"/>
      <c r="AB183" s="479"/>
      <c r="AC183" s="479"/>
      <c r="AD183" s="479"/>
      <c r="AE183" s="479"/>
      <c r="AF183" s="479"/>
      <c r="AG183" s="479"/>
      <c r="AH183" s="479"/>
      <c r="AI183" s="479"/>
      <c r="AJ183" s="479"/>
      <c r="AK183" s="479"/>
      <c r="AL183" s="479"/>
      <c r="AM183" s="479"/>
      <c r="AN183" s="479"/>
      <c r="AO183" s="479"/>
      <c r="AP183" s="479"/>
      <c r="AQ183" s="479"/>
      <c r="AR183" s="479"/>
      <c r="AS183" s="479"/>
      <c r="AT183" s="479"/>
      <c r="AU183" s="479"/>
      <c r="AV183" s="479"/>
      <c r="AW183" s="479"/>
      <c r="AX183" s="479"/>
      <c r="AY183" s="479"/>
      <c r="AZ183" s="479"/>
      <c r="BA183" s="479"/>
      <c r="BB183" s="479"/>
      <c r="BC183" s="479"/>
      <c r="BD183" s="479"/>
      <c r="BE183" s="479"/>
      <c r="BF183" s="479"/>
      <c r="BG183" s="479"/>
      <c r="BH183" s="479"/>
      <c r="BI183" s="479"/>
      <c r="BJ183" s="479"/>
      <c r="BK183" s="479"/>
      <c r="BL183" s="479"/>
      <c r="BM183" s="479"/>
      <c r="BN183" s="479"/>
      <c r="BO183" s="479"/>
      <c r="BP183" s="479"/>
      <c r="BQ183" s="479"/>
      <c r="BR183" s="479"/>
      <c r="BS183" s="479"/>
      <c r="BT183" s="479"/>
      <c r="BU183" s="479"/>
    </row>
    <row r="184" ht="18.0" customHeight="1">
      <c r="A184" s="479"/>
      <c r="B184" s="482"/>
      <c r="C184" s="479"/>
      <c r="D184" s="479"/>
      <c r="E184" s="479"/>
      <c r="F184" s="479"/>
      <c r="G184" s="479"/>
      <c r="H184" s="479"/>
      <c r="I184" s="479"/>
      <c r="J184" s="479"/>
      <c r="K184" s="479"/>
      <c r="L184" s="479"/>
      <c r="M184" s="479"/>
      <c r="N184" s="479"/>
      <c r="O184" s="479"/>
      <c r="P184" s="479"/>
      <c r="Q184" s="479"/>
      <c r="R184" s="479"/>
      <c r="S184" s="479"/>
      <c r="T184" s="479"/>
      <c r="U184" s="479"/>
      <c r="V184" s="479"/>
      <c r="W184" s="479"/>
      <c r="X184" s="479"/>
      <c r="Y184" s="479"/>
      <c r="Z184" s="479"/>
      <c r="AA184" s="479"/>
      <c r="AB184" s="479"/>
      <c r="AC184" s="479"/>
      <c r="AD184" s="479"/>
      <c r="AE184" s="479"/>
      <c r="AF184" s="479"/>
      <c r="AG184" s="479"/>
      <c r="AH184" s="479"/>
      <c r="AI184" s="479"/>
      <c r="AJ184" s="479"/>
      <c r="AK184" s="479"/>
      <c r="AL184" s="479"/>
      <c r="AM184" s="479"/>
      <c r="AN184" s="479"/>
      <c r="AO184" s="479"/>
      <c r="AP184" s="479"/>
      <c r="AQ184" s="479"/>
      <c r="AR184" s="479"/>
      <c r="AS184" s="479"/>
      <c r="AT184" s="479"/>
      <c r="AU184" s="479"/>
      <c r="AV184" s="479"/>
      <c r="AW184" s="479"/>
      <c r="AX184" s="479"/>
      <c r="AY184" s="479"/>
      <c r="AZ184" s="479"/>
      <c r="BA184" s="479"/>
      <c r="BB184" s="479"/>
      <c r="BC184" s="479"/>
      <c r="BD184" s="479"/>
      <c r="BE184" s="479"/>
      <c r="BF184" s="479"/>
      <c r="BG184" s="479"/>
      <c r="BH184" s="479"/>
      <c r="BI184" s="479"/>
      <c r="BJ184" s="479"/>
      <c r="BK184" s="479"/>
      <c r="BL184" s="479"/>
      <c r="BM184" s="479"/>
      <c r="BN184" s="479"/>
      <c r="BO184" s="479"/>
      <c r="BP184" s="479"/>
      <c r="BQ184" s="479"/>
      <c r="BR184" s="479"/>
      <c r="BS184" s="479"/>
      <c r="BT184" s="479"/>
      <c r="BU184" s="479"/>
    </row>
    <row r="185" ht="18.0" customHeight="1">
      <c r="A185" s="479"/>
      <c r="B185" s="482"/>
      <c r="C185" s="479"/>
      <c r="D185" s="479"/>
      <c r="E185" s="479"/>
      <c r="F185" s="479"/>
      <c r="G185" s="479"/>
      <c r="H185" s="479"/>
      <c r="I185" s="479"/>
      <c r="J185" s="479"/>
      <c r="K185" s="479"/>
      <c r="L185" s="479"/>
      <c r="M185" s="479"/>
      <c r="N185" s="479"/>
      <c r="O185" s="479"/>
      <c r="P185" s="479"/>
      <c r="Q185" s="479"/>
      <c r="R185" s="479"/>
      <c r="S185" s="479"/>
      <c r="T185" s="479"/>
      <c r="U185" s="479"/>
      <c r="V185" s="479"/>
      <c r="W185" s="479"/>
      <c r="X185" s="479"/>
      <c r="Y185" s="479"/>
      <c r="Z185" s="479"/>
      <c r="AA185" s="479"/>
      <c r="AB185" s="479"/>
      <c r="AC185" s="479"/>
      <c r="AD185" s="479"/>
      <c r="AE185" s="479"/>
      <c r="AF185" s="479"/>
      <c r="AG185" s="479"/>
      <c r="AH185" s="479"/>
      <c r="AI185" s="479"/>
      <c r="AJ185" s="479"/>
      <c r="AK185" s="479"/>
      <c r="AL185" s="479"/>
      <c r="AM185" s="479"/>
      <c r="AN185" s="479"/>
      <c r="AO185" s="479"/>
      <c r="AP185" s="479"/>
      <c r="AQ185" s="479"/>
      <c r="AR185" s="479"/>
      <c r="AS185" s="479"/>
      <c r="AT185" s="479"/>
      <c r="AU185" s="479"/>
      <c r="AV185" s="479"/>
      <c r="AW185" s="479"/>
      <c r="AX185" s="479"/>
      <c r="AY185" s="479"/>
      <c r="AZ185" s="479"/>
      <c r="BA185" s="479"/>
      <c r="BB185" s="479"/>
      <c r="BC185" s="479"/>
      <c r="BD185" s="479"/>
      <c r="BE185" s="479"/>
      <c r="BF185" s="479"/>
      <c r="BG185" s="479"/>
      <c r="BH185" s="479"/>
      <c r="BI185" s="479"/>
      <c r="BJ185" s="479"/>
      <c r="BK185" s="479"/>
      <c r="BL185" s="479"/>
      <c r="BM185" s="479"/>
      <c r="BN185" s="479"/>
      <c r="BO185" s="479"/>
      <c r="BP185" s="479"/>
      <c r="BQ185" s="479"/>
      <c r="BR185" s="479"/>
      <c r="BS185" s="479"/>
      <c r="BT185" s="479"/>
      <c r="BU185" s="479"/>
    </row>
    <row r="186" ht="18.0" customHeight="1">
      <c r="A186" s="479"/>
      <c r="B186" s="482"/>
      <c r="C186" s="479"/>
      <c r="D186" s="479"/>
      <c r="E186" s="479"/>
      <c r="F186" s="479"/>
      <c r="G186" s="479"/>
      <c r="H186" s="479"/>
      <c r="I186" s="479"/>
      <c r="J186" s="479"/>
      <c r="K186" s="479"/>
      <c r="L186" s="479"/>
      <c r="M186" s="479"/>
      <c r="N186" s="479"/>
      <c r="O186" s="479"/>
      <c r="P186" s="479"/>
      <c r="Q186" s="479"/>
      <c r="R186" s="479"/>
      <c r="S186" s="479"/>
      <c r="T186" s="479"/>
      <c r="U186" s="479"/>
      <c r="V186" s="479"/>
      <c r="W186" s="479"/>
      <c r="X186" s="479"/>
      <c r="Y186" s="479"/>
      <c r="Z186" s="479"/>
      <c r="AA186" s="479"/>
      <c r="AB186" s="479"/>
      <c r="AC186" s="479"/>
      <c r="AD186" s="479"/>
      <c r="AE186" s="479"/>
      <c r="AF186" s="479"/>
      <c r="AG186" s="479"/>
      <c r="AH186" s="479"/>
      <c r="AI186" s="479"/>
      <c r="AJ186" s="479"/>
      <c r="AK186" s="479"/>
      <c r="AL186" s="479"/>
      <c r="AM186" s="479"/>
      <c r="AN186" s="479"/>
      <c r="AO186" s="479"/>
      <c r="AP186" s="479"/>
      <c r="AQ186" s="479"/>
      <c r="AR186" s="479"/>
      <c r="AS186" s="479"/>
      <c r="AT186" s="479"/>
      <c r="AU186" s="479"/>
      <c r="AV186" s="479"/>
      <c r="AW186" s="479"/>
      <c r="AX186" s="479"/>
      <c r="AY186" s="479"/>
      <c r="AZ186" s="479"/>
      <c r="BA186" s="479"/>
      <c r="BB186" s="479"/>
      <c r="BC186" s="479"/>
      <c r="BD186" s="479"/>
      <c r="BE186" s="479"/>
      <c r="BF186" s="479"/>
      <c r="BG186" s="479"/>
      <c r="BH186" s="479"/>
      <c r="BI186" s="479"/>
      <c r="BJ186" s="479"/>
      <c r="BK186" s="479"/>
      <c r="BL186" s="479"/>
      <c r="BM186" s="479"/>
      <c r="BN186" s="479"/>
      <c r="BO186" s="479"/>
      <c r="BP186" s="479"/>
      <c r="BQ186" s="479"/>
      <c r="BR186" s="479"/>
      <c r="BS186" s="479"/>
      <c r="BT186" s="479"/>
      <c r="BU186" s="479"/>
    </row>
    <row r="187" ht="18.0" customHeight="1">
      <c r="A187" s="479"/>
      <c r="B187" s="482"/>
      <c r="C187" s="479"/>
      <c r="D187" s="479"/>
      <c r="E187" s="479"/>
      <c r="F187" s="479"/>
      <c r="G187" s="479"/>
      <c r="H187" s="479"/>
      <c r="I187" s="479"/>
      <c r="J187" s="479"/>
      <c r="K187" s="479"/>
      <c r="L187" s="479"/>
      <c r="M187" s="479"/>
      <c r="N187" s="479"/>
      <c r="O187" s="479"/>
      <c r="P187" s="479"/>
      <c r="Q187" s="479"/>
      <c r="R187" s="479"/>
      <c r="S187" s="479"/>
      <c r="T187" s="479"/>
      <c r="U187" s="479"/>
      <c r="V187" s="479"/>
      <c r="W187" s="479"/>
      <c r="X187" s="479"/>
      <c r="Y187" s="479"/>
      <c r="Z187" s="479"/>
      <c r="AA187" s="479"/>
      <c r="AB187" s="479"/>
      <c r="AC187" s="479"/>
      <c r="AD187" s="479"/>
      <c r="AE187" s="479"/>
      <c r="AF187" s="479"/>
      <c r="AG187" s="479"/>
      <c r="AH187" s="479"/>
      <c r="AI187" s="479"/>
      <c r="AJ187" s="479"/>
      <c r="AK187" s="479"/>
      <c r="AL187" s="479"/>
      <c r="AM187" s="479"/>
      <c r="AN187" s="479"/>
      <c r="AO187" s="479"/>
      <c r="AP187" s="479"/>
      <c r="AQ187" s="479"/>
      <c r="AR187" s="479"/>
      <c r="AS187" s="479"/>
      <c r="AT187" s="479"/>
      <c r="AU187" s="479"/>
      <c r="AV187" s="479"/>
      <c r="AW187" s="479"/>
      <c r="AX187" s="479"/>
      <c r="AY187" s="479"/>
      <c r="AZ187" s="479"/>
      <c r="BA187" s="479"/>
      <c r="BB187" s="479"/>
      <c r="BC187" s="479"/>
      <c r="BD187" s="479"/>
      <c r="BE187" s="479"/>
      <c r="BF187" s="479"/>
      <c r="BG187" s="479"/>
      <c r="BH187" s="479"/>
      <c r="BI187" s="479"/>
      <c r="BJ187" s="479"/>
      <c r="BK187" s="479"/>
      <c r="BL187" s="479"/>
      <c r="BM187" s="479"/>
      <c r="BN187" s="479"/>
      <c r="BO187" s="479"/>
      <c r="BP187" s="479"/>
      <c r="BQ187" s="479"/>
      <c r="BR187" s="479"/>
      <c r="BS187" s="479"/>
      <c r="BT187" s="479"/>
      <c r="BU187" s="479"/>
    </row>
    <row r="188" ht="18.0" customHeight="1">
      <c r="A188" s="479"/>
      <c r="B188" s="482"/>
      <c r="C188" s="479"/>
      <c r="D188" s="479"/>
      <c r="E188" s="479"/>
      <c r="F188" s="479"/>
      <c r="G188" s="479"/>
      <c r="H188" s="479"/>
      <c r="I188" s="479"/>
      <c r="J188" s="479"/>
      <c r="K188" s="479"/>
      <c r="L188" s="479"/>
      <c r="M188" s="479"/>
      <c r="N188" s="479"/>
      <c r="O188" s="479"/>
      <c r="P188" s="479"/>
      <c r="Q188" s="479"/>
      <c r="R188" s="479"/>
      <c r="S188" s="479"/>
      <c r="T188" s="479"/>
      <c r="U188" s="479"/>
      <c r="V188" s="479"/>
      <c r="W188" s="479"/>
      <c r="X188" s="479"/>
      <c r="Y188" s="479"/>
      <c r="Z188" s="479"/>
      <c r="AA188" s="479"/>
      <c r="AB188" s="479"/>
      <c r="AC188" s="479"/>
      <c r="AD188" s="479"/>
      <c r="AE188" s="479"/>
      <c r="AF188" s="479"/>
      <c r="AG188" s="479"/>
      <c r="AH188" s="479"/>
      <c r="AI188" s="479"/>
      <c r="AJ188" s="479"/>
      <c r="AK188" s="479"/>
      <c r="AL188" s="479"/>
      <c r="AM188" s="479"/>
      <c r="AN188" s="479"/>
      <c r="AO188" s="479"/>
      <c r="AP188" s="479"/>
      <c r="AQ188" s="479"/>
      <c r="AR188" s="479"/>
      <c r="AS188" s="479"/>
      <c r="AT188" s="479"/>
      <c r="AU188" s="479"/>
      <c r="AV188" s="479"/>
      <c r="AW188" s="479"/>
      <c r="AX188" s="479"/>
      <c r="AY188" s="479"/>
      <c r="AZ188" s="479"/>
      <c r="BA188" s="479"/>
      <c r="BB188" s="479"/>
      <c r="BC188" s="479"/>
      <c r="BD188" s="479"/>
      <c r="BE188" s="479"/>
      <c r="BF188" s="479"/>
      <c r="BG188" s="479"/>
      <c r="BH188" s="479"/>
      <c r="BI188" s="479"/>
      <c r="BJ188" s="479"/>
      <c r="BK188" s="479"/>
      <c r="BL188" s="479"/>
      <c r="BM188" s="479"/>
      <c r="BN188" s="479"/>
      <c r="BO188" s="479"/>
      <c r="BP188" s="479"/>
      <c r="BQ188" s="479"/>
      <c r="BR188" s="479"/>
      <c r="BS188" s="479"/>
      <c r="BT188" s="479"/>
      <c r="BU188" s="479"/>
    </row>
    <row r="189" ht="18.0" customHeight="1">
      <c r="A189" s="479"/>
      <c r="B189" s="482"/>
      <c r="C189" s="479"/>
      <c r="D189" s="479"/>
      <c r="E189" s="479"/>
      <c r="F189" s="479"/>
      <c r="G189" s="479"/>
      <c r="H189" s="479"/>
      <c r="I189" s="479"/>
      <c r="J189" s="479"/>
      <c r="K189" s="479"/>
      <c r="L189" s="479"/>
      <c r="M189" s="479"/>
      <c r="N189" s="479"/>
      <c r="O189" s="479"/>
      <c r="P189" s="479"/>
      <c r="Q189" s="479"/>
      <c r="R189" s="479"/>
      <c r="S189" s="479"/>
      <c r="T189" s="479"/>
      <c r="U189" s="479"/>
      <c r="V189" s="479"/>
      <c r="W189" s="479"/>
      <c r="X189" s="479"/>
      <c r="Y189" s="479"/>
      <c r="Z189" s="479"/>
      <c r="AA189" s="479"/>
      <c r="AB189" s="479"/>
      <c r="AC189" s="479"/>
      <c r="AD189" s="479"/>
      <c r="AE189" s="479"/>
      <c r="AF189" s="479"/>
      <c r="AG189" s="479"/>
      <c r="AH189" s="479"/>
      <c r="AI189" s="479"/>
      <c r="AJ189" s="479"/>
      <c r="AK189" s="479"/>
      <c r="AL189" s="479"/>
      <c r="AM189" s="479"/>
      <c r="AN189" s="479"/>
      <c r="AO189" s="479"/>
      <c r="AP189" s="479"/>
      <c r="AQ189" s="479"/>
      <c r="AR189" s="479"/>
      <c r="AS189" s="479"/>
      <c r="AT189" s="479"/>
      <c r="AU189" s="479"/>
      <c r="AV189" s="479"/>
      <c r="AW189" s="479"/>
      <c r="AX189" s="479"/>
      <c r="AY189" s="479"/>
      <c r="AZ189" s="479"/>
      <c r="BA189" s="479"/>
      <c r="BB189" s="479"/>
      <c r="BC189" s="479"/>
      <c r="BD189" s="479"/>
      <c r="BE189" s="479"/>
      <c r="BF189" s="479"/>
      <c r="BG189" s="479"/>
      <c r="BH189" s="479"/>
      <c r="BI189" s="479"/>
      <c r="BJ189" s="479"/>
      <c r="BK189" s="479"/>
      <c r="BL189" s="479"/>
      <c r="BM189" s="479"/>
      <c r="BN189" s="479"/>
      <c r="BO189" s="479"/>
      <c r="BP189" s="479"/>
      <c r="BQ189" s="479"/>
      <c r="BR189" s="479"/>
      <c r="BS189" s="479"/>
      <c r="BT189" s="479"/>
      <c r="BU189" s="479"/>
    </row>
    <row r="190" ht="18.0" customHeight="1">
      <c r="A190" s="479"/>
      <c r="B190" s="482"/>
      <c r="C190" s="479"/>
      <c r="D190" s="479"/>
      <c r="E190" s="479"/>
      <c r="F190" s="479"/>
      <c r="G190" s="479"/>
      <c r="H190" s="479"/>
      <c r="I190" s="479"/>
      <c r="J190" s="479"/>
      <c r="K190" s="479"/>
      <c r="L190" s="479"/>
      <c r="M190" s="479"/>
      <c r="N190" s="479"/>
      <c r="O190" s="479"/>
      <c r="P190" s="479"/>
      <c r="Q190" s="479"/>
      <c r="R190" s="479"/>
      <c r="S190" s="479"/>
      <c r="T190" s="479"/>
      <c r="U190" s="479"/>
      <c r="V190" s="479"/>
      <c r="W190" s="479"/>
      <c r="X190" s="479"/>
      <c r="Y190" s="479"/>
      <c r="Z190" s="479"/>
      <c r="AA190" s="479"/>
      <c r="AB190" s="479"/>
      <c r="AC190" s="479"/>
      <c r="AD190" s="479"/>
      <c r="AE190" s="479"/>
      <c r="AF190" s="479"/>
      <c r="AG190" s="479"/>
      <c r="AH190" s="479"/>
      <c r="AI190" s="479"/>
      <c r="AJ190" s="479"/>
      <c r="AK190" s="479"/>
      <c r="AL190" s="479"/>
      <c r="AM190" s="479"/>
      <c r="AN190" s="479"/>
      <c r="AO190" s="479"/>
      <c r="AP190" s="479"/>
      <c r="AQ190" s="479"/>
      <c r="AR190" s="479"/>
      <c r="AS190" s="479"/>
      <c r="AT190" s="479"/>
      <c r="AU190" s="479"/>
      <c r="AV190" s="479"/>
      <c r="AW190" s="479"/>
      <c r="AX190" s="479"/>
      <c r="AY190" s="479"/>
      <c r="AZ190" s="479"/>
      <c r="BA190" s="479"/>
      <c r="BB190" s="479"/>
      <c r="BC190" s="479"/>
      <c r="BD190" s="479"/>
      <c r="BE190" s="479"/>
      <c r="BF190" s="479"/>
      <c r="BG190" s="479"/>
      <c r="BH190" s="479"/>
      <c r="BI190" s="479"/>
      <c r="BJ190" s="479"/>
      <c r="BK190" s="479"/>
      <c r="BL190" s="479"/>
      <c r="BM190" s="479"/>
      <c r="BN190" s="479"/>
      <c r="BO190" s="479"/>
      <c r="BP190" s="479"/>
      <c r="BQ190" s="479"/>
      <c r="BR190" s="479"/>
      <c r="BS190" s="479"/>
      <c r="BT190" s="479"/>
      <c r="BU190" s="479"/>
    </row>
    <row r="191" ht="18.0" customHeight="1">
      <c r="A191" s="479"/>
      <c r="B191" s="482"/>
      <c r="C191" s="479"/>
      <c r="D191" s="479"/>
      <c r="E191" s="479"/>
      <c r="F191" s="479"/>
      <c r="G191" s="479"/>
      <c r="H191" s="479"/>
      <c r="I191" s="479"/>
      <c r="J191" s="479"/>
      <c r="K191" s="479"/>
      <c r="L191" s="479"/>
      <c r="M191" s="479"/>
      <c r="N191" s="479"/>
      <c r="O191" s="479"/>
      <c r="P191" s="479"/>
      <c r="Q191" s="479"/>
      <c r="R191" s="479"/>
      <c r="S191" s="479"/>
      <c r="T191" s="479"/>
      <c r="U191" s="479"/>
      <c r="V191" s="479"/>
      <c r="W191" s="479"/>
      <c r="X191" s="479"/>
      <c r="Y191" s="479"/>
      <c r="Z191" s="479"/>
      <c r="AA191" s="479"/>
      <c r="AB191" s="479"/>
      <c r="AC191" s="479"/>
      <c r="AD191" s="479"/>
      <c r="AE191" s="479"/>
      <c r="AF191" s="479"/>
      <c r="AG191" s="479"/>
      <c r="AH191" s="479"/>
      <c r="AI191" s="479"/>
      <c r="AJ191" s="479"/>
      <c r="AK191" s="479"/>
      <c r="AL191" s="479"/>
      <c r="AM191" s="479"/>
      <c r="AN191" s="479"/>
      <c r="AO191" s="479"/>
      <c r="AP191" s="479"/>
      <c r="AQ191" s="479"/>
      <c r="AR191" s="479"/>
      <c r="AS191" s="479"/>
      <c r="AT191" s="479"/>
      <c r="AU191" s="479"/>
      <c r="AV191" s="479"/>
      <c r="AW191" s="479"/>
      <c r="AX191" s="479"/>
      <c r="AY191" s="479"/>
      <c r="AZ191" s="479"/>
      <c r="BA191" s="479"/>
      <c r="BB191" s="479"/>
      <c r="BC191" s="479"/>
      <c r="BD191" s="479"/>
      <c r="BE191" s="479"/>
      <c r="BF191" s="479"/>
      <c r="BG191" s="479"/>
      <c r="BH191" s="479"/>
      <c r="BI191" s="479"/>
      <c r="BJ191" s="479"/>
      <c r="BK191" s="479"/>
      <c r="BL191" s="479"/>
      <c r="BM191" s="479"/>
      <c r="BN191" s="479"/>
      <c r="BO191" s="479"/>
      <c r="BP191" s="479"/>
      <c r="BQ191" s="479"/>
      <c r="BR191" s="479"/>
      <c r="BS191" s="479"/>
      <c r="BT191" s="479"/>
      <c r="BU191" s="479"/>
    </row>
    <row r="192" ht="18.0" customHeight="1">
      <c r="A192" s="479"/>
      <c r="B192" s="482"/>
      <c r="C192" s="479"/>
      <c r="D192" s="479"/>
      <c r="E192" s="479"/>
      <c r="F192" s="479"/>
      <c r="G192" s="479"/>
      <c r="H192" s="479"/>
      <c r="I192" s="479"/>
      <c r="J192" s="479"/>
      <c r="K192" s="479"/>
      <c r="L192" s="479"/>
      <c r="M192" s="479"/>
      <c r="N192" s="479"/>
      <c r="O192" s="479"/>
      <c r="P192" s="479"/>
      <c r="Q192" s="479"/>
      <c r="R192" s="479"/>
      <c r="S192" s="479"/>
      <c r="T192" s="479"/>
      <c r="U192" s="479"/>
      <c r="V192" s="479"/>
      <c r="W192" s="479"/>
      <c r="X192" s="479"/>
      <c r="Y192" s="479"/>
      <c r="Z192" s="479"/>
      <c r="AA192" s="479"/>
      <c r="AB192" s="479"/>
      <c r="AC192" s="479"/>
      <c r="AD192" s="479"/>
      <c r="AE192" s="479"/>
      <c r="AF192" s="479"/>
      <c r="AG192" s="479"/>
      <c r="AH192" s="479"/>
      <c r="AI192" s="479"/>
      <c r="AJ192" s="479"/>
      <c r="AK192" s="479"/>
      <c r="AL192" s="479"/>
      <c r="AM192" s="479"/>
      <c r="AN192" s="479"/>
      <c r="AO192" s="479"/>
      <c r="AP192" s="479"/>
      <c r="AQ192" s="479"/>
      <c r="AR192" s="479"/>
      <c r="AS192" s="479"/>
      <c r="AT192" s="479"/>
      <c r="AU192" s="479"/>
      <c r="AV192" s="479"/>
      <c r="AW192" s="479"/>
      <c r="AX192" s="479"/>
      <c r="AY192" s="479"/>
      <c r="AZ192" s="479"/>
      <c r="BA192" s="479"/>
      <c r="BB192" s="479"/>
      <c r="BC192" s="479"/>
      <c r="BD192" s="479"/>
      <c r="BE192" s="479"/>
      <c r="BF192" s="479"/>
      <c r="BG192" s="479"/>
      <c r="BH192" s="479"/>
      <c r="BI192" s="479"/>
      <c r="BJ192" s="479"/>
      <c r="BK192" s="479"/>
      <c r="BL192" s="479"/>
      <c r="BM192" s="479"/>
      <c r="BN192" s="479"/>
      <c r="BO192" s="479"/>
      <c r="BP192" s="479"/>
      <c r="BQ192" s="479"/>
      <c r="BR192" s="479"/>
      <c r="BS192" s="479"/>
      <c r="BT192" s="479"/>
      <c r="BU192" s="479"/>
    </row>
    <row r="193" ht="18.0" customHeight="1">
      <c r="A193" s="479"/>
      <c r="B193" s="482"/>
      <c r="C193" s="479"/>
      <c r="D193" s="479"/>
      <c r="E193" s="479"/>
      <c r="F193" s="479"/>
      <c r="G193" s="479"/>
      <c r="H193" s="479"/>
      <c r="I193" s="479"/>
      <c r="J193" s="479"/>
      <c r="K193" s="479"/>
      <c r="L193" s="479"/>
      <c r="M193" s="479"/>
      <c r="N193" s="479"/>
      <c r="O193" s="479"/>
      <c r="P193" s="479"/>
      <c r="Q193" s="479"/>
      <c r="R193" s="479"/>
      <c r="S193" s="479"/>
      <c r="T193" s="479"/>
      <c r="U193" s="479"/>
      <c r="V193" s="479"/>
      <c r="W193" s="479"/>
      <c r="X193" s="479"/>
      <c r="Y193" s="479"/>
      <c r="Z193" s="479"/>
      <c r="AA193" s="479"/>
      <c r="AB193" s="479"/>
      <c r="AC193" s="479"/>
      <c r="AD193" s="479"/>
      <c r="AE193" s="479"/>
      <c r="AF193" s="479"/>
      <c r="AG193" s="479"/>
      <c r="AH193" s="479"/>
      <c r="AI193" s="479"/>
      <c r="AJ193" s="479"/>
      <c r="AK193" s="479"/>
      <c r="AL193" s="479"/>
      <c r="AM193" s="479"/>
      <c r="AN193" s="479"/>
      <c r="AO193" s="479"/>
      <c r="AP193" s="479"/>
      <c r="AQ193" s="479"/>
      <c r="AR193" s="479"/>
      <c r="AS193" s="479"/>
      <c r="AT193" s="479"/>
      <c r="AU193" s="479"/>
      <c r="AV193" s="479"/>
      <c r="AW193" s="479"/>
      <c r="AX193" s="479"/>
      <c r="AY193" s="479"/>
      <c r="AZ193" s="479"/>
      <c r="BA193" s="479"/>
      <c r="BB193" s="479"/>
      <c r="BC193" s="479"/>
      <c r="BD193" s="479"/>
      <c r="BE193" s="479"/>
      <c r="BF193" s="479"/>
      <c r="BG193" s="479"/>
      <c r="BH193" s="479"/>
      <c r="BI193" s="479"/>
      <c r="BJ193" s="479"/>
      <c r="BK193" s="479"/>
      <c r="BL193" s="479"/>
      <c r="BM193" s="479"/>
      <c r="BN193" s="479"/>
      <c r="BO193" s="479"/>
      <c r="BP193" s="479"/>
      <c r="BQ193" s="479"/>
      <c r="BR193" s="479"/>
      <c r="BS193" s="479"/>
      <c r="BT193" s="479"/>
      <c r="BU193" s="479"/>
    </row>
    <row r="194" ht="18.0" customHeight="1">
      <c r="A194" s="479"/>
      <c r="B194" s="482"/>
      <c r="C194" s="479"/>
      <c r="D194" s="479"/>
      <c r="E194" s="479"/>
      <c r="F194" s="479"/>
      <c r="G194" s="479"/>
      <c r="H194" s="479"/>
      <c r="I194" s="479"/>
      <c r="J194" s="479"/>
      <c r="K194" s="479"/>
      <c r="L194" s="479"/>
      <c r="M194" s="479"/>
      <c r="N194" s="479"/>
      <c r="O194" s="479"/>
      <c r="P194" s="479"/>
      <c r="Q194" s="479"/>
      <c r="R194" s="479"/>
      <c r="S194" s="479"/>
      <c r="T194" s="479"/>
      <c r="U194" s="479"/>
      <c r="V194" s="479"/>
      <c r="W194" s="479"/>
      <c r="X194" s="479"/>
      <c r="Y194" s="479"/>
      <c r="Z194" s="479"/>
      <c r="AA194" s="479"/>
      <c r="AB194" s="479"/>
      <c r="AC194" s="479"/>
      <c r="AD194" s="479"/>
      <c r="AE194" s="479"/>
      <c r="AF194" s="479"/>
      <c r="AG194" s="479"/>
      <c r="AH194" s="479"/>
      <c r="AI194" s="479"/>
      <c r="AJ194" s="479"/>
      <c r="AK194" s="479"/>
      <c r="AL194" s="479"/>
      <c r="AM194" s="479"/>
      <c r="AN194" s="479"/>
      <c r="AO194" s="479"/>
      <c r="AP194" s="479"/>
      <c r="AQ194" s="479"/>
      <c r="AR194" s="479"/>
      <c r="AS194" s="479"/>
      <c r="AT194" s="479"/>
      <c r="AU194" s="479"/>
      <c r="AV194" s="479"/>
      <c r="AW194" s="479"/>
      <c r="AX194" s="479"/>
      <c r="AY194" s="479"/>
      <c r="AZ194" s="479"/>
      <c r="BA194" s="479"/>
      <c r="BB194" s="479"/>
      <c r="BC194" s="479"/>
      <c r="BD194" s="479"/>
      <c r="BE194" s="479"/>
      <c r="BF194" s="479"/>
      <c r="BG194" s="479"/>
      <c r="BH194" s="479"/>
      <c r="BI194" s="479"/>
      <c r="BJ194" s="479"/>
      <c r="BK194" s="479"/>
      <c r="BL194" s="479"/>
      <c r="BM194" s="479"/>
      <c r="BN194" s="479"/>
      <c r="BO194" s="479"/>
      <c r="BP194" s="479"/>
      <c r="BQ194" s="479"/>
      <c r="BR194" s="479"/>
      <c r="BS194" s="479"/>
      <c r="BT194" s="479"/>
      <c r="BU194" s="479"/>
    </row>
    <row r="195" ht="18.0" customHeight="1">
      <c r="A195" s="479"/>
      <c r="B195" s="482"/>
      <c r="C195" s="479"/>
      <c r="D195" s="479"/>
      <c r="E195" s="479"/>
      <c r="F195" s="479"/>
      <c r="G195" s="479"/>
      <c r="H195" s="479"/>
      <c r="I195" s="479"/>
      <c r="J195" s="479"/>
      <c r="K195" s="479"/>
      <c r="L195" s="479"/>
      <c r="M195" s="479"/>
      <c r="N195" s="479"/>
      <c r="O195" s="479"/>
      <c r="P195" s="479"/>
      <c r="Q195" s="479"/>
      <c r="R195" s="479"/>
      <c r="S195" s="479"/>
      <c r="T195" s="479"/>
      <c r="U195" s="479"/>
      <c r="V195" s="479"/>
      <c r="W195" s="479"/>
      <c r="X195" s="479"/>
      <c r="Y195" s="479"/>
      <c r="Z195" s="479"/>
      <c r="AA195" s="479"/>
      <c r="AB195" s="479"/>
      <c r="AC195" s="479"/>
      <c r="AD195" s="479"/>
      <c r="AE195" s="479"/>
      <c r="AF195" s="479"/>
      <c r="AG195" s="479"/>
      <c r="AH195" s="479"/>
      <c r="AI195" s="479"/>
      <c r="AJ195" s="479"/>
      <c r="AK195" s="479"/>
      <c r="AL195" s="479"/>
      <c r="AM195" s="479"/>
      <c r="AN195" s="479"/>
      <c r="AO195" s="479"/>
      <c r="AP195" s="479"/>
      <c r="AQ195" s="479"/>
      <c r="AR195" s="479"/>
      <c r="AS195" s="479"/>
      <c r="AT195" s="479"/>
      <c r="AU195" s="479"/>
      <c r="AV195" s="479"/>
      <c r="AW195" s="479"/>
      <c r="AX195" s="479"/>
      <c r="AY195" s="479"/>
      <c r="AZ195" s="479"/>
      <c r="BA195" s="479"/>
      <c r="BB195" s="479"/>
      <c r="BC195" s="479"/>
      <c r="BD195" s="479"/>
      <c r="BE195" s="479"/>
      <c r="BF195" s="479"/>
      <c r="BG195" s="479"/>
      <c r="BH195" s="479"/>
      <c r="BI195" s="479"/>
      <c r="BJ195" s="479"/>
      <c r="BK195" s="479"/>
      <c r="BL195" s="479"/>
      <c r="BM195" s="479"/>
      <c r="BN195" s="479"/>
      <c r="BO195" s="479"/>
      <c r="BP195" s="479"/>
      <c r="BQ195" s="479"/>
      <c r="BR195" s="479"/>
      <c r="BS195" s="479"/>
      <c r="BT195" s="479"/>
      <c r="BU195" s="479"/>
    </row>
    <row r="196" ht="18.0" customHeight="1">
      <c r="A196" s="479"/>
      <c r="B196" s="482"/>
      <c r="C196" s="479"/>
      <c r="D196" s="479"/>
      <c r="E196" s="479"/>
      <c r="F196" s="479"/>
      <c r="G196" s="479"/>
      <c r="H196" s="479"/>
      <c r="I196" s="479"/>
      <c r="J196" s="479"/>
      <c r="K196" s="479"/>
      <c r="L196" s="479"/>
      <c r="M196" s="479"/>
      <c r="N196" s="479"/>
      <c r="O196" s="479"/>
      <c r="P196" s="479"/>
      <c r="Q196" s="479"/>
      <c r="R196" s="479"/>
      <c r="S196" s="479"/>
      <c r="T196" s="479"/>
      <c r="U196" s="479"/>
      <c r="V196" s="479"/>
      <c r="W196" s="479"/>
      <c r="X196" s="479"/>
      <c r="Y196" s="479"/>
      <c r="Z196" s="479"/>
      <c r="AA196" s="479"/>
      <c r="AB196" s="479"/>
      <c r="AC196" s="479"/>
      <c r="AD196" s="479"/>
      <c r="AE196" s="479"/>
      <c r="AF196" s="479"/>
      <c r="AG196" s="479"/>
      <c r="AH196" s="479"/>
      <c r="AI196" s="479"/>
      <c r="AJ196" s="479"/>
      <c r="AK196" s="479"/>
      <c r="AL196" s="479"/>
      <c r="AM196" s="479"/>
      <c r="AN196" s="479"/>
      <c r="AO196" s="479"/>
      <c r="AP196" s="479"/>
      <c r="AQ196" s="479"/>
      <c r="AR196" s="479"/>
      <c r="AS196" s="479"/>
      <c r="AT196" s="479"/>
      <c r="AU196" s="479"/>
      <c r="AV196" s="479"/>
      <c r="AW196" s="479"/>
      <c r="AX196" s="479"/>
      <c r="AY196" s="479"/>
      <c r="AZ196" s="479"/>
      <c r="BA196" s="479"/>
      <c r="BB196" s="479"/>
      <c r="BC196" s="479"/>
      <c r="BD196" s="479"/>
      <c r="BE196" s="479"/>
      <c r="BF196" s="479"/>
      <c r="BG196" s="479"/>
      <c r="BH196" s="479"/>
      <c r="BI196" s="479"/>
      <c r="BJ196" s="479"/>
      <c r="BK196" s="479"/>
      <c r="BL196" s="479"/>
      <c r="BM196" s="479"/>
      <c r="BN196" s="479"/>
      <c r="BO196" s="479"/>
      <c r="BP196" s="479"/>
      <c r="BQ196" s="479"/>
      <c r="BR196" s="479"/>
      <c r="BS196" s="479"/>
      <c r="BT196" s="479"/>
      <c r="BU196" s="479"/>
    </row>
    <row r="197" ht="18.0" customHeight="1">
      <c r="A197" s="479"/>
      <c r="B197" s="482"/>
      <c r="C197" s="479"/>
      <c r="D197" s="479"/>
      <c r="E197" s="479"/>
      <c r="F197" s="479"/>
      <c r="G197" s="479"/>
      <c r="H197" s="479"/>
      <c r="I197" s="479"/>
      <c r="J197" s="479"/>
      <c r="K197" s="479"/>
      <c r="L197" s="479"/>
      <c r="M197" s="479"/>
      <c r="N197" s="479"/>
      <c r="O197" s="479"/>
      <c r="P197" s="479"/>
      <c r="Q197" s="479"/>
      <c r="R197" s="479"/>
      <c r="S197" s="479"/>
      <c r="T197" s="479"/>
      <c r="U197" s="479"/>
      <c r="V197" s="479"/>
      <c r="W197" s="479"/>
      <c r="X197" s="479"/>
      <c r="Y197" s="479"/>
      <c r="Z197" s="479"/>
      <c r="AA197" s="479"/>
      <c r="AB197" s="479"/>
      <c r="AC197" s="479"/>
      <c r="AD197" s="479"/>
      <c r="AE197" s="479"/>
      <c r="AF197" s="479"/>
      <c r="AG197" s="479"/>
      <c r="AH197" s="479"/>
      <c r="AI197" s="479"/>
      <c r="AJ197" s="479"/>
      <c r="AK197" s="479"/>
      <c r="AL197" s="479"/>
      <c r="AM197" s="479"/>
      <c r="AN197" s="479"/>
      <c r="AO197" s="479"/>
      <c r="AP197" s="479"/>
      <c r="AQ197" s="479"/>
      <c r="AR197" s="479"/>
      <c r="AS197" s="479"/>
      <c r="AT197" s="479"/>
      <c r="AU197" s="479"/>
      <c r="AV197" s="479"/>
      <c r="AW197" s="479"/>
      <c r="AX197" s="479"/>
      <c r="AY197" s="479"/>
      <c r="AZ197" s="479"/>
      <c r="BA197" s="479"/>
      <c r="BB197" s="479"/>
      <c r="BC197" s="479"/>
      <c r="BD197" s="479"/>
      <c r="BE197" s="479"/>
      <c r="BF197" s="479"/>
      <c r="BG197" s="479"/>
      <c r="BH197" s="479"/>
      <c r="BI197" s="479"/>
      <c r="BJ197" s="479"/>
      <c r="BK197" s="479"/>
      <c r="BL197" s="479"/>
      <c r="BM197" s="479"/>
      <c r="BN197" s="479"/>
      <c r="BO197" s="479"/>
      <c r="BP197" s="479"/>
      <c r="BQ197" s="479"/>
      <c r="BR197" s="479"/>
      <c r="BS197" s="479"/>
      <c r="BT197" s="479"/>
      <c r="BU197" s="479"/>
    </row>
    <row r="198" ht="18.0" customHeight="1">
      <c r="A198" s="479"/>
      <c r="B198" s="482"/>
      <c r="C198" s="479"/>
      <c r="D198" s="479"/>
      <c r="E198" s="479"/>
      <c r="F198" s="479"/>
      <c r="G198" s="479"/>
      <c r="H198" s="479"/>
      <c r="I198" s="479"/>
      <c r="J198" s="479"/>
      <c r="K198" s="479"/>
      <c r="L198" s="479"/>
      <c r="M198" s="479"/>
      <c r="N198" s="479"/>
      <c r="O198" s="479"/>
      <c r="P198" s="479"/>
      <c r="Q198" s="479"/>
      <c r="R198" s="479"/>
      <c r="S198" s="479"/>
      <c r="T198" s="479"/>
      <c r="U198" s="479"/>
      <c r="V198" s="479"/>
      <c r="W198" s="479"/>
      <c r="X198" s="479"/>
      <c r="Y198" s="479"/>
      <c r="Z198" s="479"/>
      <c r="AA198" s="479"/>
      <c r="AB198" s="479"/>
      <c r="AC198" s="479"/>
      <c r="AD198" s="479"/>
      <c r="AE198" s="479"/>
      <c r="AF198" s="479"/>
      <c r="AG198" s="479"/>
      <c r="AH198" s="479"/>
      <c r="AI198" s="479"/>
      <c r="AJ198" s="479"/>
      <c r="AK198" s="479"/>
      <c r="AL198" s="479"/>
      <c r="AM198" s="479"/>
      <c r="AN198" s="479"/>
      <c r="AO198" s="479"/>
      <c r="AP198" s="479"/>
      <c r="AQ198" s="479"/>
      <c r="AR198" s="479"/>
      <c r="AS198" s="479"/>
      <c r="AT198" s="479"/>
      <c r="AU198" s="479"/>
      <c r="AV198" s="479"/>
      <c r="AW198" s="479"/>
      <c r="AX198" s="479"/>
      <c r="AY198" s="479"/>
      <c r="AZ198" s="479"/>
      <c r="BA198" s="479"/>
      <c r="BB198" s="479"/>
      <c r="BC198" s="479"/>
      <c r="BD198" s="479"/>
      <c r="BE198" s="479"/>
      <c r="BF198" s="479"/>
      <c r="BG198" s="479"/>
      <c r="BH198" s="479"/>
      <c r="BI198" s="479"/>
      <c r="BJ198" s="479"/>
      <c r="BK198" s="479"/>
      <c r="BL198" s="479"/>
      <c r="BM198" s="479"/>
      <c r="BN198" s="479"/>
      <c r="BO198" s="479"/>
      <c r="BP198" s="479"/>
      <c r="BQ198" s="479"/>
      <c r="BR198" s="479"/>
      <c r="BS198" s="479"/>
      <c r="BT198" s="479"/>
      <c r="BU198" s="479"/>
    </row>
    <row r="199" ht="18.0" customHeight="1">
      <c r="A199" s="479"/>
      <c r="B199" s="482"/>
      <c r="C199" s="479"/>
      <c r="D199" s="479"/>
      <c r="E199" s="479"/>
      <c r="F199" s="479"/>
      <c r="G199" s="479"/>
      <c r="H199" s="479"/>
      <c r="I199" s="479"/>
      <c r="J199" s="479"/>
      <c r="K199" s="479"/>
      <c r="L199" s="479"/>
      <c r="M199" s="479"/>
      <c r="N199" s="479"/>
      <c r="O199" s="479"/>
      <c r="P199" s="479"/>
      <c r="Q199" s="479"/>
      <c r="R199" s="479"/>
      <c r="S199" s="479"/>
      <c r="T199" s="479"/>
      <c r="U199" s="479"/>
      <c r="V199" s="479"/>
      <c r="W199" s="479"/>
      <c r="X199" s="479"/>
      <c r="Y199" s="479"/>
      <c r="Z199" s="479"/>
      <c r="AA199" s="479"/>
      <c r="AB199" s="479"/>
      <c r="AC199" s="479"/>
      <c r="AD199" s="479"/>
      <c r="AE199" s="479"/>
      <c r="AF199" s="479"/>
      <c r="AG199" s="479"/>
      <c r="AH199" s="479"/>
      <c r="AI199" s="479"/>
      <c r="AJ199" s="479"/>
      <c r="AK199" s="479"/>
      <c r="AL199" s="479"/>
      <c r="AM199" s="479"/>
      <c r="AN199" s="479"/>
      <c r="AO199" s="479"/>
      <c r="AP199" s="479"/>
      <c r="AQ199" s="479"/>
      <c r="AR199" s="479"/>
      <c r="AS199" s="479"/>
      <c r="AT199" s="479"/>
      <c r="AU199" s="479"/>
      <c r="AV199" s="479"/>
      <c r="AW199" s="479"/>
      <c r="AX199" s="479"/>
      <c r="AY199" s="479"/>
      <c r="AZ199" s="479"/>
      <c r="BA199" s="479"/>
      <c r="BB199" s="479"/>
      <c r="BC199" s="479"/>
      <c r="BD199" s="479"/>
      <c r="BE199" s="479"/>
      <c r="BF199" s="479"/>
      <c r="BG199" s="479"/>
      <c r="BH199" s="479"/>
      <c r="BI199" s="479"/>
      <c r="BJ199" s="479"/>
      <c r="BK199" s="479"/>
      <c r="BL199" s="479"/>
      <c r="BM199" s="479"/>
      <c r="BN199" s="479"/>
      <c r="BO199" s="479"/>
      <c r="BP199" s="479"/>
      <c r="BQ199" s="479"/>
      <c r="BR199" s="479"/>
      <c r="BS199" s="479"/>
      <c r="BT199" s="479"/>
      <c r="BU199" s="479"/>
    </row>
    <row r="200" ht="18.0" customHeight="1">
      <c r="A200" s="479"/>
      <c r="B200" s="482"/>
      <c r="C200" s="479"/>
      <c r="D200" s="479"/>
      <c r="E200" s="479"/>
      <c r="F200" s="479"/>
      <c r="G200" s="479"/>
      <c r="H200" s="479"/>
      <c r="I200" s="479"/>
      <c r="J200" s="479"/>
      <c r="K200" s="479"/>
      <c r="L200" s="479"/>
      <c r="M200" s="479"/>
      <c r="N200" s="479"/>
      <c r="O200" s="479"/>
      <c r="P200" s="479"/>
      <c r="Q200" s="479"/>
      <c r="R200" s="479"/>
      <c r="S200" s="479"/>
      <c r="T200" s="479"/>
      <c r="U200" s="479"/>
      <c r="V200" s="479"/>
      <c r="W200" s="479"/>
      <c r="X200" s="479"/>
      <c r="Y200" s="479"/>
      <c r="Z200" s="479"/>
      <c r="AA200" s="479"/>
      <c r="AB200" s="479"/>
      <c r="AC200" s="479"/>
      <c r="AD200" s="479"/>
      <c r="AE200" s="479"/>
      <c r="AF200" s="479"/>
      <c r="AG200" s="479"/>
      <c r="AH200" s="479"/>
      <c r="AI200" s="479"/>
      <c r="AJ200" s="479"/>
      <c r="AK200" s="479"/>
      <c r="AL200" s="479"/>
      <c r="AM200" s="479"/>
      <c r="AN200" s="479"/>
      <c r="AO200" s="479"/>
      <c r="AP200" s="479"/>
      <c r="AQ200" s="479"/>
      <c r="AR200" s="479"/>
      <c r="AS200" s="479"/>
      <c r="AT200" s="479"/>
      <c r="AU200" s="479"/>
      <c r="AV200" s="479"/>
      <c r="AW200" s="479"/>
      <c r="AX200" s="479"/>
      <c r="AY200" s="479"/>
      <c r="AZ200" s="479"/>
      <c r="BA200" s="479"/>
      <c r="BB200" s="479"/>
      <c r="BC200" s="479"/>
      <c r="BD200" s="479"/>
      <c r="BE200" s="479"/>
      <c r="BF200" s="479"/>
      <c r="BG200" s="479"/>
      <c r="BH200" s="479"/>
      <c r="BI200" s="479"/>
      <c r="BJ200" s="479"/>
      <c r="BK200" s="479"/>
      <c r="BL200" s="479"/>
      <c r="BM200" s="479"/>
      <c r="BN200" s="479"/>
      <c r="BO200" s="479"/>
      <c r="BP200" s="479"/>
      <c r="BQ200" s="479"/>
      <c r="BR200" s="479"/>
      <c r="BS200" s="479"/>
      <c r="BT200" s="479"/>
      <c r="BU200" s="479"/>
    </row>
    <row r="201" ht="18.0" customHeight="1">
      <c r="A201" s="479"/>
      <c r="B201" s="482"/>
      <c r="C201" s="479"/>
      <c r="D201" s="479"/>
      <c r="E201" s="479"/>
      <c r="F201" s="479"/>
      <c r="G201" s="479"/>
      <c r="H201" s="479"/>
      <c r="I201" s="479"/>
      <c r="J201" s="479"/>
      <c r="K201" s="479"/>
      <c r="L201" s="479"/>
      <c r="M201" s="479"/>
      <c r="N201" s="479"/>
      <c r="O201" s="479"/>
      <c r="P201" s="479"/>
      <c r="Q201" s="479"/>
      <c r="R201" s="479"/>
      <c r="S201" s="479"/>
      <c r="T201" s="479"/>
      <c r="U201" s="479"/>
      <c r="V201" s="479"/>
      <c r="W201" s="479"/>
      <c r="X201" s="479"/>
      <c r="Y201" s="479"/>
      <c r="Z201" s="479"/>
      <c r="AA201" s="479"/>
      <c r="AB201" s="479"/>
      <c r="AC201" s="479"/>
      <c r="AD201" s="479"/>
      <c r="AE201" s="479"/>
      <c r="AF201" s="479"/>
      <c r="AG201" s="479"/>
      <c r="AH201" s="479"/>
      <c r="AI201" s="479"/>
      <c r="AJ201" s="479"/>
      <c r="AK201" s="479"/>
      <c r="AL201" s="479"/>
      <c r="AM201" s="479"/>
      <c r="AN201" s="479"/>
      <c r="AO201" s="479"/>
      <c r="AP201" s="479"/>
      <c r="AQ201" s="479"/>
      <c r="AR201" s="479"/>
      <c r="AS201" s="479"/>
      <c r="AT201" s="479"/>
      <c r="AU201" s="479"/>
      <c r="AV201" s="479"/>
      <c r="AW201" s="479"/>
      <c r="AX201" s="479"/>
      <c r="AY201" s="479"/>
      <c r="AZ201" s="479"/>
      <c r="BA201" s="479"/>
      <c r="BB201" s="479"/>
      <c r="BC201" s="479"/>
      <c r="BD201" s="479"/>
      <c r="BE201" s="479"/>
      <c r="BF201" s="479"/>
      <c r="BG201" s="479"/>
      <c r="BH201" s="479"/>
      <c r="BI201" s="479"/>
      <c r="BJ201" s="479"/>
      <c r="BK201" s="479"/>
      <c r="BL201" s="479"/>
      <c r="BM201" s="479"/>
      <c r="BN201" s="479"/>
      <c r="BO201" s="479"/>
      <c r="BP201" s="479"/>
      <c r="BQ201" s="479"/>
      <c r="BR201" s="479"/>
      <c r="BS201" s="479"/>
      <c r="BT201" s="479"/>
      <c r="BU201" s="479"/>
    </row>
    <row r="202" ht="18.0" customHeight="1">
      <c r="A202" s="479"/>
      <c r="B202" s="482"/>
      <c r="C202" s="479"/>
      <c r="D202" s="479"/>
      <c r="E202" s="479"/>
      <c r="F202" s="479"/>
      <c r="G202" s="479"/>
      <c r="H202" s="479"/>
      <c r="I202" s="479"/>
      <c r="J202" s="479"/>
      <c r="K202" s="479"/>
      <c r="L202" s="479"/>
      <c r="M202" s="479"/>
      <c r="N202" s="479"/>
      <c r="O202" s="479"/>
      <c r="P202" s="479"/>
      <c r="Q202" s="479"/>
      <c r="R202" s="479"/>
      <c r="S202" s="479"/>
      <c r="T202" s="479"/>
      <c r="U202" s="479"/>
      <c r="V202" s="479"/>
      <c r="W202" s="479"/>
      <c r="X202" s="479"/>
      <c r="Y202" s="479"/>
      <c r="Z202" s="479"/>
      <c r="AA202" s="479"/>
      <c r="AB202" s="479"/>
      <c r="AC202" s="479"/>
      <c r="AD202" s="479"/>
      <c r="AE202" s="479"/>
      <c r="AF202" s="479"/>
      <c r="AG202" s="479"/>
      <c r="AH202" s="479"/>
      <c r="AI202" s="479"/>
      <c r="AJ202" s="479"/>
      <c r="AK202" s="479"/>
      <c r="AL202" s="479"/>
      <c r="AM202" s="479"/>
      <c r="AN202" s="479"/>
      <c r="AO202" s="479"/>
      <c r="AP202" s="479"/>
      <c r="AQ202" s="479"/>
      <c r="AR202" s="479"/>
      <c r="AS202" s="479"/>
      <c r="AT202" s="479"/>
      <c r="AU202" s="479"/>
      <c r="AV202" s="479"/>
      <c r="AW202" s="479"/>
      <c r="AX202" s="479"/>
      <c r="AY202" s="479"/>
      <c r="AZ202" s="479"/>
      <c r="BA202" s="479"/>
      <c r="BB202" s="479"/>
      <c r="BC202" s="479"/>
      <c r="BD202" s="479"/>
      <c r="BE202" s="479"/>
      <c r="BF202" s="479"/>
      <c r="BG202" s="479"/>
      <c r="BH202" s="479"/>
      <c r="BI202" s="479"/>
      <c r="BJ202" s="479"/>
      <c r="BK202" s="479"/>
      <c r="BL202" s="479"/>
      <c r="BM202" s="479"/>
      <c r="BN202" s="479"/>
      <c r="BO202" s="479"/>
      <c r="BP202" s="479"/>
      <c r="BQ202" s="479"/>
      <c r="BR202" s="479"/>
      <c r="BS202" s="479"/>
      <c r="BT202" s="479"/>
      <c r="BU202" s="479"/>
    </row>
    <row r="203" ht="18.0" customHeight="1">
      <c r="A203" s="479"/>
      <c r="B203" s="482"/>
      <c r="C203" s="479"/>
      <c r="D203" s="479"/>
      <c r="E203" s="479"/>
      <c r="F203" s="479"/>
      <c r="G203" s="479"/>
      <c r="H203" s="479"/>
      <c r="I203" s="479"/>
      <c r="J203" s="479"/>
      <c r="K203" s="479"/>
      <c r="L203" s="479"/>
      <c r="M203" s="479"/>
      <c r="N203" s="479"/>
      <c r="O203" s="479"/>
      <c r="P203" s="479"/>
      <c r="Q203" s="479"/>
      <c r="R203" s="479"/>
      <c r="S203" s="479"/>
      <c r="T203" s="479"/>
      <c r="U203" s="479"/>
      <c r="V203" s="479"/>
      <c r="W203" s="479"/>
      <c r="X203" s="479"/>
      <c r="Y203" s="479"/>
      <c r="Z203" s="479"/>
      <c r="AA203" s="479"/>
      <c r="AB203" s="479"/>
      <c r="AC203" s="479"/>
      <c r="AD203" s="479"/>
      <c r="AE203" s="479"/>
      <c r="AF203" s="479"/>
      <c r="AG203" s="479"/>
      <c r="AH203" s="479"/>
      <c r="AI203" s="479"/>
      <c r="AJ203" s="479"/>
      <c r="AK203" s="479"/>
      <c r="AL203" s="479"/>
      <c r="AM203" s="479"/>
      <c r="AN203" s="479"/>
      <c r="AO203" s="479"/>
      <c r="AP203" s="479"/>
      <c r="AQ203" s="479"/>
      <c r="AR203" s="479"/>
      <c r="AS203" s="479"/>
      <c r="AT203" s="479"/>
      <c r="AU203" s="479"/>
      <c r="AV203" s="479"/>
      <c r="AW203" s="479"/>
      <c r="AX203" s="479"/>
      <c r="AY203" s="479"/>
      <c r="AZ203" s="479"/>
      <c r="BA203" s="479"/>
      <c r="BB203" s="479"/>
      <c r="BC203" s="479"/>
      <c r="BD203" s="479"/>
      <c r="BE203" s="479"/>
      <c r="BF203" s="479"/>
      <c r="BG203" s="479"/>
      <c r="BH203" s="479"/>
      <c r="BI203" s="479"/>
      <c r="BJ203" s="479"/>
      <c r="BK203" s="479"/>
      <c r="BL203" s="479"/>
      <c r="BM203" s="479"/>
      <c r="BN203" s="479"/>
      <c r="BO203" s="479"/>
      <c r="BP203" s="479"/>
      <c r="BQ203" s="479"/>
      <c r="BR203" s="479"/>
      <c r="BS203" s="479"/>
      <c r="BT203" s="479"/>
      <c r="BU203" s="479"/>
    </row>
    <row r="204" ht="18.0" customHeight="1">
      <c r="A204" s="479"/>
      <c r="B204" s="482"/>
      <c r="C204" s="479"/>
      <c r="D204" s="479"/>
      <c r="E204" s="479"/>
      <c r="F204" s="479"/>
      <c r="G204" s="479"/>
      <c r="H204" s="479"/>
      <c r="I204" s="479"/>
      <c r="J204" s="479"/>
      <c r="K204" s="479"/>
      <c r="L204" s="479"/>
      <c r="M204" s="479"/>
      <c r="N204" s="479"/>
      <c r="O204" s="479"/>
      <c r="P204" s="479"/>
      <c r="Q204" s="479"/>
      <c r="R204" s="479"/>
      <c r="S204" s="479"/>
      <c r="T204" s="479"/>
      <c r="U204" s="479"/>
      <c r="V204" s="479"/>
      <c r="W204" s="479"/>
      <c r="X204" s="479"/>
      <c r="Y204" s="479"/>
      <c r="Z204" s="479"/>
      <c r="AA204" s="479"/>
      <c r="AB204" s="479"/>
      <c r="AC204" s="479"/>
      <c r="AD204" s="479"/>
      <c r="AE204" s="479"/>
      <c r="AF204" s="479"/>
      <c r="AG204" s="479"/>
      <c r="AH204" s="479"/>
      <c r="AI204" s="479"/>
      <c r="AJ204" s="479"/>
      <c r="AK204" s="479"/>
      <c r="AL204" s="479"/>
      <c r="AM204" s="479"/>
      <c r="AN204" s="479"/>
      <c r="AO204" s="479"/>
      <c r="AP204" s="479"/>
      <c r="AQ204" s="479"/>
      <c r="AR204" s="479"/>
      <c r="AS204" s="479"/>
      <c r="AT204" s="479"/>
      <c r="AU204" s="479"/>
      <c r="AV204" s="479"/>
      <c r="AW204" s="479"/>
      <c r="AX204" s="479"/>
      <c r="AY204" s="479"/>
      <c r="AZ204" s="479"/>
      <c r="BA204" s="479"/>
      <c r="BB204" s="479"/>
      <c r="BC204" s="479"/>
      <c r="BD204" s="479"/>
      <c r="BE204" s="479"/>
      <c r="BF204" s="479"/>
      <c r="BG204" s="479"/>
      <c r="BH204" s="479"/>
      <c r="BI204" s="479"/>
      <c r="BJ204" s="479"/>
      <c r="BK204" s="479"/>
      <c r="BL204" s="479"/>
      <c r="BM204" s="479"/>
      <c r="BN204" s="479"/>
      <c r="BO204" s="479"/>
      <c r="BP204" s="479"/>
      <c r="BQ204" s="479"/>
      <c r="BR204" s="479"/>
      <c r="BS204" s="479"/>
      <c r="BT204" s="479"/>
      <c r="BU204" s="479"/>
    </row>
    <row r="205" ht="18.0" customHeight="1">
      <c r="A205" s="479"/>
      <c r="B205" s="482"/>
      <c r="C205" s="479"/>
      <c r="D205" s="479"/>
      <c r="E205" s="479"/>
      <c r="F205" s="479"/>
      <c r="G205" s="479"/>
      <c r="H205" s="479"/>
      <c r="I205" s="479"/>
      <c r="J205" s="479"/>
      <c r="K205" s="479"/>
      <c r="L205" s="479"/>
      <c r="M205" s="479"/>
      <c r="N205" s="479"/>
      <c r="O205" s="479"/>
      <c r="P205" s="479"/>
      <c r="Q205" s="479"/>
      <c r="R205" s="479"/>
      <c r="S205" s="479"/>
      <c r="T205" s="479"/>
      <c r="U205" s="479"/>
      <c r="V205" s="479"/>
      <c r="W205" s="479"/>
      <c r="X205" s="479"/>
      <c r="Y205" s="479"/>
      <c r="Z205" s="479"/>
      <c r="AA205" s="479"/>
      <c r="AB205" s="479"/>
      <c r="AC205" s="479"/>
      <c r="AD205" s="479"/>
      <c r="AE205" s="479"/>
      <c r="AF205" s="479"/>
      <c r="AG205" s="479"/>
      <c r="AH205" s="479"/>
      <c r="AI205" s="479"/>
      <c r="AJ205" s="479"/>
      <c r="AK205" s="479"/>
      <c r="AL205" s="479"/>
      <c r="AM205" s="479"/>
      <c r="AN205" s="479"/>
      <c r="AO205" s="479"/>
      <c r="AP205" s="479"/>
      <c r="AQ205" s="479"/>
      <c r="AR205" s="479"/>
      <c r="AS205" s="479"/>
      <c r="AT205" s="479"/>
      <c r="AU205" s="479"/>
      <c r="AV205" s="479"/>
      <c r="AW205" s="479"/>
      <c r="AX205" s="479"/>
      <c r="AY205" s="479"/>
      <c r="AZ205" s="479"/>
      <c r="BA205" s="479"/>
      <c r="BB205" s="479"/>
      <c r="BC205" s="479"/>
      <c r="BD205" s="479"/>
      <c r="BE205" s="479"/>
      <c r="BF205" s="479"/>
      <c r="BG205" s="479"/>
      <c r="BH205" s="479"/>
      <c r="BI205" s="479"/>
      <c r="BJ205" s="479"/>
      <c r="BK205" s="479"/>
      <c r="BL205" s="479"/>
      <c r="BM205" s="479"/>
      <c r="BN205" s="479"/>
      <c r="BO205" s="479"/>
      <c r="BP205" s="479"/>
      <c r="BQ205" s="479"/>
      <c r="BR205" s="479"/>
      <c r="BS205" s="479"/>
      <c r="BT205" s="479"/>
      <c r="BU205" s="479"/>
    </row>
    <row r="206" ht="18.0" customHeight="1">
      <c r="A206" s="479"/>
      <c r="B206" s="482"/>
      <c r="C206" s="479"/>
      <c r="D206" s="479"/>
      <c r="E206" s="479"/>
      <c r="F206" s="479"/>
      <c r="G206" s="479"/>
      <c r="H206" s="479"/>
      <c r="I206" s="479"/>
      <c r="J206" s="479"/>
      <c r="K206" s="479"/>
      <c r="L206" s="479"/>
      <c r="M206" s="479"/>
      <c r="N206" s="479"/>
      <c r="O206" s="479"/>
      <c r="P206" s="479"/>
      <c r="Q206" s="479"/>
      <c r="R206" s="479"/>
      <c r="S206" s="479"/>
      <c r="T206" s="479"/>
      <c r="U206" s="479"/>
      <c r="V206" s="479"/>
      <c r="W206" s="479"/>
      <c r="X206" s="479"/>
      <c r="Y206" s="479"/>
      <c r="Z206" s="479"/>
      <c r="AA206" s="479"/>
      <c r="AB206" s="479"/>
      <c r="AC206" s="479"/>
      <c r="AD206" s="479"/>
      <c r="AE206" s="479"/>
      <c r="AF206" s="479"/>
      <c r="AG206" s="479"/>
      <c r="AH206" s="479"/>
      <c r="AI206" s="479"/>
      <c r="AJ206" s="479"/>
      <c r="AK206" s="479"/>
      <c r="AL206" s="479"/>
      <c r="AM206" s="479"/>
      <c r="AN206" s="479"/>
      <c r="AO206" s="479"/>
      <c r="AP206" s="479"/>
      <c r="AQ206" s="479"/>
      <c r="AR206" s="479"/>
      <c r="AS206" s="479"/>
      <c r="AT206" s="479"/>
      <c r="AU206" s="479"/>
      <c r="AV206" s="479"/>
      <c r="AW206" s="479"/>
      <c r="AX206" s="479"/>
      <c r="AY206" s="479"/>
      <c r="AZ206" s="479"/>
      <c r="BA206" s="479"/>
      <c r="BB206" s="479"/>
      <c r="BC206" s="479"/>
      <c r="BD206" s="479"/>
      <c r="BE206" s="479"/>
      <c r="BF206" s="479"/>
      <c r="BG206" s="479"/>
      <c r="BH206" s="479"/>
      <c r="BI206" s="479"/>
      <c r="BJ206" s="479"/>
      <c r="BK206" s="479"/>
      <c r="BL206" s="479"/>
      <c r="BM206" s="479"/>
      <c r="BN206" s="479"/>
      <c r="BO206" s="479"/>
      <c r="BP206" s="479"/>
      <c r="BQ206" s="479"/>
      <c r="BR206" s="479"/>
      <c r="BS206" s="479"/>
      <c r="BT206" s="479"/>
      <c r="BU206" s="479"/>
    </row>
    <row r="207" ht="18.0" customHeight="1">
      <c r="A207" s="479"/>
      <c r="B207" s="482"/>
      <c r="C207" s="479"/>
      <c r="D207" s="479"/>
      <c r="E207" s="479"/>
      <c r="F207" s="479"/>
      <c r="G207" s="479"/>
      <c r="H207" s="479"/>
      <c r="I207" s="479"/>
      <c r="J207" s="479"/>
      <c r="K207" s="479"/>
      <c r="L207" s="479"/>
      <c r="M207" s="479"/>
      <c r="N207" s="479"/>
      <c r="O207" s="479"/>
      <c r="P207" s="479"/>
      <c r="Q207" s="479"/>
      <c r="R207" s="479"/>
      <c r="S207" s="479"/>
      <c r="T207" s="479"/>
      <c r="U207" s="479"/>
      <c r="V207" s="479"/>
      <c r="W207" s="479"/>
      <c r="X207" s="479"/>
      <c r="Y207" s="479"/>
      <c r="Z207" s="479"/>
      <c r="AA207" s="479"/>
      <c r="AB207" s="479"/>
      <c r="AC207" s="479"/>
      <c r="AD207" s="479"/>
      <c r="AE207" s="479"/>
      <c r="AF207" s="479"/>
      <c r="AG207" s="479"/>
      <c r="AH207" s="479"/>
      <c r="AI207" s="479"/>
      <c r="AJ207" s="479"/>
      <c r="AK207" s="479"/>
      <c r="AL207" s="479"/>
      <c r="AM207" s="479"/>
      <c r="AN207" s="479"/>
      <c r="AO207" s="479"/>
      <c r="AP207" s="479"/>
      <c r="AQ207" s="479"/>
      <c r="AR207" s="479"/>
      <c r="AS207" s="479"/>
      <c r="AT207" s="479"/>
      <c r="AU207" s="479"/>
      <c r="AV207" s="479"/>
      <c r="AW207" s="479"/>
      <c r="AX207" s="479"/>
      <c r="AY207" s="479"/>
      <c r="AZ207" s="479"/>
      <c r="BA207" s="479"/>
      <c r="BB207" s="479"/>
      <c r="BC207" s="479"/>
      <c r="BD207" s="479"/>
      <c r="BE207" s="479"/>
      <c r="BF207" s="479"/>
      <c r="BG207" s="479"/>
      <c r="BH207" s="479"/>
      <c r="BI207" s="479"/>
      <c r="BJ207" s="479"/>
      <c r="BK207" s="479"/>
      <c r="BL207" s="479"/>
      <c r="BM207" s="479"/>
      <c r="BN207" s="479"/>
      <c r="BO207" s="479"/>
      <c r="BP207" s="479"/>
      <c r="BQ207" s="479"/>
      <c r="BR207" s="479"/>
      <c r="BS207" s="479"/>
      <c r="BT207" s="479"/>
      <c r="BU207" s="479"/>
    </row>
    <row r="208" ht="18.0" customHeight="1">
      <c r="A208" s="479"/>
      <c r="B208" s="482"/>
      <c r="C208" s="479"/>
      <c r="D208" s="479"/>
      <c r="E208" s="479"/>
      <c r="F208" s="479"/>
      <c r="G208" s="479"/>
      <c r="H208" s="479"/>
      <c r="I208" s="479"/>
      <c r="J208" s="479"/>
      <c r="K208" s="479"/>
      <c r="L208" s="479"/>
      <c r="M208" s="479"/>
      <c r="N208" s="479"/>
      <c r="O208" s="479"/>
      <c r="P208" s="479"/>
      <c r="Q208" s="479"/>
      <c r="R208" s="479"/>
      <c r="S208" s="479"/>
      <c r="T208" s="479"/>
      <c r="U208" s="479"/>
      <c r="V208" s="479"/>
      <c r="W208" s="479"/>
      <c r="X208" s="479"/>
      <c r="Y208" s="479"/>
      <c r="Z208" s="479"/>
      <c r="AA208" s="479"/>
      <c r="AB208" s="479"/>
      <c r="AC208" s="479"/>
      <c r="AD208" s="479"/>
      <c r="AE208" s="479"/>
      <c r="AF208" s="479"/>
      <c r="AG208" s="479"/>
      <c r="AH208" s="479"/>
      <c r="AI208" s="479"/>
      <c r="AJ208" s="479"/>
      <c r="AK208" s="479"/>
      <c r="AL208" s="479"/>
      <c r="AM208" s="479"/>
      <c r="AN208" s="479"/>
      <c r="AO208" s="479"/>
      <c r="AP208" s="479"/>
      <c r="AQ208" s="479"/>
      <c r="AR208" s="479"/>
      <c r="AS208" s="479"/>
      <c r="AT208" s="479"/>
      <c r="AU208" s="479"/>
      <c r="AV208" s="479"/>
      <c r="AW208" s="479"/>
      <c r="AX208" s="479"/>
      <c r="AY208" s="479"/>
      <c r="AZ208" s="479"/>
      <c r="BA208" s="479"/>
      <c r="BB208" s="479"/>
      <c r="BC208" s="479"/>
      <c r="BD208" s="479"/>
      <c r="BE208" s="479"/>
      <c r="BF208" s="479"/>
      <c r="BG208" s="479"/>
      <c r="BH208" s="479"/>
      <c r="BI208" s="479"/>
      <c r="BJ208" s="479"/>
      <c r="BK208" s="479"/>
      <c r="BL208" s="479"/>
      <c r="BM208" s="479"/>
      <c r="BN208" s="479"/>
      <c r="BO208" s="479"/>
      <c r="BP208" s="479"/>
      <c r="BQ208" s="479"/>
      <c r="BR208" s="479"/>
      <c r="BS208" s="479"/>
      <c r="BT208" s="479"/>
      <c r="BU208" s="479"/>
    </row>
    <row r="209" ht="18.0" customHeight="1">
      <c r="A209" s="479"/>
      <c r="B209" s="482"/>
      <c r="C209" s="479"/>
      <c r="D209" s="479"/>
      <c r="E209" s="479"/>
      <c r="F209" s="479"/>
      <c r="G209" s="479"/>
      <c r="H209" s="479"/>
      <c r="I209" s="479"/>
      <c r="J209" s="479"/>
      <c r="K209" s="479"/>
      <c r="L209" s="479"/>
      <c r="M209" s="479"/>
      <c r="N209" s="479"/>
      <c r="O209" s="479"/>
      <c r="P209" s="479"/>
      <c r="Q209" s="479"/>
      <c r="R209" s="479"/>
      <c r="S209" s="479"/>
      <c r="T209" s="479"/>
      <c r="U209" s="479"/>
      <c r="V209" s="479"/>
      <c r="W209" s="479"/>
      <c r="X209" s="479"/>
      <c r="Y209" s="479"/>
      <c r="Z209" s="479"/>
      <c r="AA209" s="479"/>
      <c r="AB209" s="479"/>
      <c r="AC209" s="479"/>
      <c r="AD209" s="479"/>
      <c r="AE209" s="479"/>
      <c r="AF209" s="479"/>
      <c r="AG209" s="479"/>
      <c r="AH209" s="479"/>
      <c r="AI209" s="479"/>
      <c r="AJ209" s="479"/>
      <c r="AK209" s="479"/>
      <c r="AL209" s="479"/>
      <c r="AM209" s="479"/>
      <c r="AN209" s="479"/>
      <c r="AO209" s="479"/>
      <c r="AP209" s="479"/>
      <c r="AQ209" s="479"/>
      <c r="AR209" s="479"/>
      <c r="AS209" s="479"/>
      <c r="AT209" s="479"/>
      <c r="AU209" s="479"/>
      <c r="AV209" s="479"/>
      <c r="AW209" s="479"/>
      <c r="AX209" s="479"/>
      <c r="AY209" s="479"/>
      <c r="AZ209" s="479"/>
      <c r="BA209" s="479"/>
      <c r="BB209" s="479"/>
      <c r="BC209" s="479"/>
      <c r="BD209" s="479"/>
      <c r="BE209" s="479"/>
      <c r="BF209" s="479"/>
      <c r="BG209" s="479"/>
      <c r="BH209" s="479"/>
      <c r="BI209" s="479"/>
      <c r="BJ209" s="479"/>
      <c r="BK209" s="479"/>
      <c r="BL209" s="479"/>
      <c r="BM209" s="479"/>
      <c r="BN209" s="479"/>
      <c r="BO209" s="479"/>
      <c r="BP209" s="479"/>
      <c r="BQ209" s="479"/>
      <c r="BR209" s="479"/>
      <c r="BS209" s="479"/>
      <c r="BT209" s="479"/>
      <c r="BU209" s="479"/>
    </row>
    <row r="210" ht="18.0" customHeight="1">
      <c r="A210" s="479"/>
      <c r="B210" s="482"/>
      <c r="C210" s="479"/>
      <c r="D210" s="479"/>
      <c r="E210" s="479"/>
      <c r="F210" s="479"/>
      <c r="G210" s="479"/>
      <c r="H210" s="479"/>
      <c r="I210" s="479"/>
      <c r="J210" s="479"/>
      <c r="K210" s="479"/>
      <c r="L210" s="479"/>
      <c r="M210" s="479"/>
      <c r="N210" s="479"/>
      <c r="O210" s="479"/>
      <c r="P210" s="479"/>
      <c r="Q210" s="479"/>
      <c r="R210" s="479"/>
      <c r="S210" s="479"/>
      <c r="T210" s="479"/>
      <c r="U210" s="479"/>
      <c r="V210" s="479"/>
      <c r="W210" s="479"/>
      <c r="X210" s="479"/>
      <c r="Y210" s="479"/>
      <c r="Z210" s="479"/>
      <c r="AA210" s="479"/>
      <c r="AB210" s="479"/>
      <c r="AC210" s="479"/>
      <c r="AD210" s="479"/>
      <c r="AE210" s="479"/>
      <c r="AF210" s="479"/>
      <c r="AG210" s="479"/>
      <c r="AH210" s="479"/>
      <c r="AI210" s="479"/>
      <c r="AJ210" s="479"/>
      <c r="AK210" s="479"/>
      <c r="AL210" s="479"/>
      <c r="AM210" s="479"/>
      <c r="AN210" s="479"/>
      <c r="AO210" s="479"/>
      <c r="AP210" s="479"/>
      <c r="AQ210" s="479"/>
      <c r="AR210" s="479"/>
      <c r="AS210" s="479"/>
      <c r="AT210" s="479"/>
      <c r="AU210" s="479"/>
      <c r="AV210" s="479"/>
      <c r="AW210" s="479"/>
      <c r="AX210" s="479"/>
      <c r="AY210" s="479"/>
      <c r="AZ210" s="479"/>
      <c r="BA210" s="479"/>
      <c r="BB210" s="479"/>
      <c r="BC210" s="479"/>
      <c r="BD210" s="479"/>
      <c r="BE210" s="479"/>
      <c r="BF210" s="479"/>
      <c r="BG210" s="479"/>
      <c r="BH210" s="479"/>
      <c r="BI210" s="479"/>
      <c r="BJ210" s="479"/>
      <c r="BK210" s="479"/>
      <c r="BL210" s="479"/>
      <c r="BM210" s="479"/>
      <c r="BN210" s="479"/>
      <c r="BO210" s="479"/>
      <c r="BP210" s="479"/>
      <c r="BQ210" s="479"/>
      <c r="BR210" s="479"/>
      <c r="BS210" s="479"/>
      <c r="BT210" s="479"/>
      <c r="BU210" s="479"/>
    </row>
    <row r="211" ht="18.0" customHeight="1">
      <c r="A211" s="479"/>
      <c r="B211" s="482"/>
      <c r="C211" s="479"/>
      <c r="D211" s="479"/>
      <c r="E211" s="479"/>
      <c r="F211" s="479"/>
      <c r="G211" s="479"/>
      <c r="H211" s="479"/>
      <c r="I211" s="479"/>
      <c r="J211" s="479"/>
      <c r="K211" s="479"/>
      <c r="L211" s="479"/>
      <c r="M211" s="479"/>
      <c r="N211" s="479"/>
      <c r="O211" s="479"/>
      <c r="P211" s="479"/>
      <c r="Q211" s="479"/>
      <c r="R211" s="479"/>
      <c r="S211" s="479"/>
      <c r="T211" s="479"/>
      <c r="U211" s="479"/>
      <c r="V211" s="479"/>
      <c r="W211" s="479"/>
      <c r="X211" s="479"/>
      <c r="Y211" s="479"/>
      <c r="Z211" s="479"/>
      <c r="AA211" s="479"/>
      <c r="AB211" s="479"/>
      <c r="AC211" s="479"/>
      <c r="AD211" s="479"/>
      <c r="AE211" s="479"/>
      <c r="AF211" s="479"/>
      <c r="AG211" s="479"/>
      <c r="AH211" s="479"/>
      <c r="AI211" s="479"/>
      <c r="AJ211" s="479"/>
      <c r="AK211" s="479"/>
      <c r="AL211" s="479"/>
      <c r="AM211" s="479"/>
      <c r="AN211" s="479"/>
      <c r="AO211" s="479"/>
      <c r="AP211" s="479"/>
      <c r="AQ211" s="479"/>
      <c r="AR211" s="479"/>
      <c r="AS211" s="479"/>
      <c r="AT211" s="479"/>
      <c r="AU211" s="479"/>
      <c r="AV211" s="479"/>
      <c r="AW211" s="479"/>
      <c r="AX211" s="479"/>
      <c r="AY211" s="479"/>
      <c r="AZ211" s="479"/>
      <c r="BA211" s="479"/>
      <c r="BB211" s="479"/>
      <c r="BC211" s="479"/>
      <c r="BD211" s="479"/>
      <c r="BE211" s="479"/>
      <c r="BF211" s="479"/>
      <c r="BG211" s="479"/>
      <c r="BH211" s="479"/>
      <c r="BI211" s="479"/>
      <c r="BJ211" s="479"/>
      <c r="BK211" s="479"/>
      <c r="BL211" s="479"/>
      <c r="BM211" s="479"/>
      <c r="BN211" s="479"/>
      <c r="BO211" s="479"/>
      <c r="BP211" s="479"/>
      <c r="BQ211" s="479"/>
      <c r="BR211" s="479"/>
      <c r="BS211" s="479"/>
      <c r="BT211" s="479"/>
      <c r="BU211" s="479"/>
    </row>
    <row r="212" ht="18.0" customHeight="1">
      <c r="A212" s="479"/>
      <c r="B212" s="482"/>
      <c r="C212" s="479"/>
      <c r="D212" s="479"/>
      <c r="E212" s="479"/>
      <c r="F212" s="479"/>
      <c r="G212" s="479"/>
      <c r="H212" s="479"/>
      <c r="I212" s="479"/>
      <c r="J212" s="479"/>
      <c r="K212" s="479"/>
      <c r="L212" s="479"/>
      <c r="M212" s="479"/>
      <c r="N212" s="479"/>
      <c r="O212" s="479"/>
      <c r="P212" s="479"/>
      <c r="Q212" s="479"/>
      <c r="R212" s="479"/>
      <c r="S212" s="479"/>
      <c r="T212" s="479"/>
      <c r="U212" s="479"/>
      <c r="V212" s="479"/>
      <c r="W212" s="479"/>
      <c r="X212" s="479"/>
      <c r="Y212" s="479"/>
      <c r="Z212" s="479"/>
      <c r="AA212" s="479"/>
      <c r="AB212" s="479"/>
      <c r="AC212" s="479"/>
      <c r="AD212" s="479"/>
      <c r="AE212" s="479"/>
      <c r="AF212" s="479"/>
      <c r="AG212" s="479"/>
      <c r="AH212" s="479"/>
      <c r="AI212" s="479"/>
      <c r="AJ212" s="479"/>
      <c r="AK212" s="479"/>
      <c r="AL212" s="479"/>
      <c r="AM212" s="479"/>
      <c r="AN212" s="479"/>
      <c r="AO212" s="479"/>
      <c r="AP212" s="479"/>
      <c r="AQ212" s="479"/>
      <c r="AR212" s="479"/>
      <c r="AS212" s="479"/>
      <c r="AT212" s="479"/>
      <c r="AU212" s="479"/>
      <c r="AV212" s="479"/>
      <c r="AW212" s="479"/>
      <c r="AX212" s="479"/>
      <c r="AY212" s="479"/>
      <c r="AZ212" s="479"/>
      <c r="BA212" s="479"/>
      <c r="BB212" s="479"/>
      <c r="BC212" s="479"/>
      <c r="BD212" s="479"/>
      <c r="BE212" s="479"/>
      <c r="BF212" s="479"/>
      <c r="BG212" s="479"/>
      <c r="BH212" s="479"/>
      <c r="BI212" s="479"/>
      <c r="BJ212" s="479"/>
      <c r="BK212" s="479"/>
      <c r="BL212" s="479"/>
      <c r="BM212" s="479"/>
      <c r="BN212" s="479"/>
      <c r="BO212" s="479"/>
      <c r="BP212" s="479"/>
      <c r="BQ212" s="479"/>
      <c r="BR212" s="479"/>
      <c r="BS212" s="479"/>
      <c r="BT212" s="479"/>
      <c r="BU212" s="479"/>
    </row>
    <row r="213" ht="18.0" customHeight="1">
      <c r="A213" s="479"/>
      <c r="B213" s="482"/>
      <c r="C213" s="479"/>
      <c r="D213" s="479"/>
      <c r="E213" s="479"/>
      <c r="F213" s="479"/>
      <c r="G213" s="479"/>
      <c r="H213" s="479"/>
      <c r="I213" s="479"/>
      <c r="J213" s="479"/>
      <c r="K213" s="479"/>
      <c r="L213" s="479"/>
      <c r="M213" s="479"/>
      <c r="N213" s="479"/>
      <c r="O213" s="479"/>
      <c r="P213" s="479"/>
      <c r="Q213" s="479"/>
      <c r="R213" s="479"/>
      <c r="S213" s="479"/>
      <c r="T213" s="479"/>
      <c r="U213" s="479"/>
      <c r="V213" s="479"/>
      <c r="W213" s="479"/>
      <c r="X213" s="479"/>
      <c r="Y213" s="479"/>
      <c r="Z213" s="479"/>
      <c r="AA213" s="479"/>
      <c r="AB213" s="479"/>
      <c r="AC213" s="479"/>
      <c r="AD213" s="479"/>
      <c r="AE213" s="479"/>
      <c r="AF213" s="479"/>
      <c r="AG213" s="479"/>
      <c r="AH213" s="479"/>
      <c r="AI213" s="479"/>
      <c r="AJ213" s="479"/>
      <c r="AK213" s="479"/>
      <c r="AL213" s="479"/>
      <c r="AM213" s="479"/>
      <c r="AN213" s="479"/>
      <c r="AO213" s="479"/>
      <c r="AP213" s="479"/>
      <c r="AQ213" s="479"/>
      <c r="AR213" s="479"/>
      <c r="AS213" s="479"/>
      <c r="AT213" s="479"/>
      <c r="AU213" s="479"/>
      <c r="AV213" s="479"/>
      <c r="AW213" s="479"/>
      <c r="AX213" s="479"/>
      <c r="AY213" s="479"/>
      <c r="AZ213" s="479"/>
      <c r="BA213" s="479"/>
      <c r="BB213" s="479"/>
      <c r="BC213" s="479"/>
      <c r="BD213" s="479"/>
      <c r="BE213" s="479"/>
      <c r="BF213" s="479"/>
      <c r="BG213" s="479"/>
      <c r="BH213" s="479"/>
      <c r="BI213" s="479"/>
      <c r="BJ213" s="479"/>
      <c r="BK213" s="479"/>
      <c r="BL213" s="479"/>
      <c r="BM213" s="479"/>
      <c r="BN213" s="479"/>
      <c r="BO213" s="479"/>
      <c r="BP213" s="479"/>
      <c r="BQ213" s="479"/>
      <c r="BR213" s="479"/>
      <c r="BS213" s="479"/>
      <c r="BT213" s="479"/>
      <c r="BU213" s="479"/>
    </row>
    <row r="214" ht="18.0" customHeight="1">
      <c r="A214" s="479"/>
      <c r="B214" s="482"/>
      <c r="C214" s="479"/>
      <c r="D214" s="479"/>
      <c r="E214" s="479"/>
      <c r="F214" s="479"/>
      <c r="G214" s="479"/>
      <c r="H214" s="479"/>
      <c r="I214" s="479"/>
      <c r="J214" s="479"/>
      <c r="K214" s="479"/>
      <c r="L214" s="479"/>
      <c r="M214" s="479"/>
      <c r="N214" s="479"/>
      <c r="O214" s="479"/>
      <c r="P214" s="479"/>
      <c r="Q214" s="479"/>
      <c r="R214" s="479"/>
      <c r="S214" s="479"/>
      <c r="T214" s="479"/>
      <c r="U214" s="479"/>
      <c r="V214" s="479"/>
      <c r="W214" s="479"/>
      <c r="X214" s="479"/>
      <c r="Y214" s="479"/>
      <c r="Z214" s="479"/>
      <c r="AA214" s="479"/>
      <c r="AB214" s="479"/>
      <c r="AC214" s="479"/>
      <c r="AD214" s="479"/>
      <c r="AE214" s="479"/>
      <c r="AF214" s="479"/>
      <c r="AG214" s="479"/>
      <c r="AH214" s="479"/>
      <c r="AI214" s="479"/>
      <c r="AJ214" s="479"/>
      <c r="AK214" s="479"/>
      <c r="AL214" s="479"/>
      <c r="AM214" s="479"/>
      <c r="AN214" s="479"/>
      <c r="AO214" s="479"/>
      <c r="AP214" s="479"/>
      <c r="AQ214" s="479"/>
      <c r="AR214" s="479"/>
      <c r="AS214" s="479"/>
      <c r="AT214" s="479"/>
      <c r="AU214" s="479"/>
      <c r="AV214" s="479"/>
      <c r="AW214" s="479"/>
      <c r="AX214" s="479"/>
      <c r="AY214" s="479"/>
      <c r="AZ214" s="479"/>
      <c r="BA214" s="479"/>
      <c r="BB214" s="479"/>
      <c r="BC214" s="479"/>
      <c r="BD214" s="479"/>
      <c r="BE214" s="479"/>
      <c r="BF214" s="479"/>
      <c r="BG214" s="479"/>
      <c r="BH214" s="479"/>
      <c r="BI214" s="479"/>
      <c r="BJ214" s="479"/>
      <c r="BK214" s="479"/>
      <c r="BL214" s="479"/>
      <c r="BM214" s="479"/>
      <c r="BN214" s="479"/>
      <c r="BO214" s="479"/>
      <c r="BP214" s="479"/>
      <c r="BQ214" s="479"/>
      <c r="BR214" s="479"/>
      <c r="BS214" s="479"/>
      <c r="BT214" s="479"/>
      <c r="BU214" s="479"/>
    </row>
    <row r="215" ht="18.0" customHeight="1">
      <c r="A215" s="479"/>
      <c r="B215" s="482"/>
      <c r="C215" s="479"/>
      <c r="D215" s="479"/>
      <c r="E215" s="479"/>
      <c r="F215" s="479"/>
      <c r="G215" s="479"/>
      <c r="H215" s="479"/>
      <c r="I215" s="479"/>
      <c r="J215" s="479"/>
      <c r="K215" s="479"/>
      <c r="L215" s="479"/>
      <c r="M215" s="479"/>
      <c r="N215" s="479"/>
      <c r="O215" s="479"/>
      <c r="P215" s="479"/>
      <c r="Q215" s="479"/>
      <c r="R215" s="479"/>
      <c r="S215" s="479"/>
      <c r="T215" s="479"/>
      <c r="U215" s="479"/>
      <c r="V215" s="479"/>
      <c r="W215" s="479"/>
      <c r="X215" s="479"/>
      <c r="Y215" s="479"/>
      <c r="Z215" s="479"/>
      <c r="AA215" s="479"/>
      <c r="AB215" s="479"/>
      <c r="AC215" s="479"/>
      <c r="AD215" s="479"/>
      <c r="AE215" s="479"/>
      <c r="AF215" s="479"/>
      <c r="AG215" s="479"/>
      <c r="AH215" s="479"/>
      <c r="AI215" s="479"/>
      <c r="AJ215" s="479"/>
      <c r="AK215" s="479"/>
      <c r="AL215" s="479"/>
      <c r="AM215" s="479"/>
      <c r="AN215" s="479"/>
      <c r="AO215" s="479"/>
      <c r="AP215" s="479"/>
      <c r="AQ215" s="479"/>
      <c r="AR215" s="479"/>
      <c r="AS215" s="479"/>
      <c r="AT215" s="479"/>
      <c r="AU215" s="479"/>
      <c r="AV215" s="479"/>
      <c r="AW215" s="479"/>
      <c r="AX215" s="479"/>
      <c r="AY215" s="479"/>
      <c r="AZ215" s="479"/>
      <c r="BA215" s="479"/>
      <c r="BB215" s="479"/>
      <c r="BC215" s="479"/>
      <c r="BD215" s="479"/>
      <c r="BE215" s="479"/>
      <c r="BF215" s="479"/>
      <c r="BG215" s="479"/>
      <c r="BH215" s="479"/>
      <c r="BI215" s="479"/>
      <c r="BJ215" s="479"/>
      <c r="BK215" s="479"/>
      <c r="BL215" s="479"/>
      <c r="BM215" s="479"/>
      <c r="BN215" s="479"/>
      <c r="BO215" s="479"/>
      <c r="BP215" s="479"/>
      <c r="BQ215" s="479"/>
      <c r="BR215" s="479"/>
      <c r="BS215" s="479"/>
      <c r="BT215" s="479"/>
      <c r="BU215" s="479"/>
    </row>
    <row r="216" ht="18.0" customHeight="1">
      <c r="A216" s="479"/>
      <c r="B216" s="482"/>
      <c r="C216" s="479"/>
      <c r="D216" s="479"/>
      <c r="E216" s="479"/>
      <c r="F216" s="479"/>
      <c r="G216" s="479"/>
      <c r="H216" s="479"/>
      <c r="I216" s="479"/>
      <c r="J216" s="479"/>
      <c r="K216" s="479"/>
      <c r="L216" s="479"/>
      <c r="M216" s="479"/>
      <c r="N216" s="479"/>
      <c r="O216" s="479"/>
      <c r="P216" s="479"/>
      <c r="Q216" s="479"/>
      <c r="R216" s="479"/>
      <c r="S216" s="479"/>
      <c r="T216" s="479"/>
      <c r="U216" s="479"/>
      <c r="V216" s="479"/>
      <c r="W216" s="479"/>
      <c r="X216" s="479"/>
      <c r="Y216" s="479"/>
      <c r="Z216" s="479"/>
      <c r="AA216" s="479"/>
      <c r="AB216" s="479"/>
      <c r="AC216" s="479"/>
      <c r="AD216" s="479"/>
      <c r="AE216" s="479"/>
      <c r="AF216" s="479"/>
      <c r="AG216" s="479"/>
      <c r="AH216" s="479"/>
      <c r="AI216" s="479"/>
      <c r="AJ216" s="479"/>
      <c r="AK216" s="479"/>
      <c r="AL216" s="479"/>
      <c r="AM216" s="479"/>
      <c r="AN216" s="479"/>
      <c r="AO216" s="479"/>
      <c r="AP216" s="479"/>
      <c r="AQ216" s="479"/>
      <c r="AR216" s="479"/>
      <c r="AS216" s="479"/>
      <c r="AT216" s="479"/>
      <c r="AU216" s="479"/>
      <c r="AV216" s="479"/>
      <c r="AW216" s="479"/>
      <c r="AX216" s="479"/>
      <c r="AY216" s="479"/>
      <c r="AZ216" s="479"/>
      <c r="BA216" s="479"/>
      <c r="BB216" s="479"/>
      <c r="BC216" s="479"/>
      <c r="BD216" s="479"/>
      <c r="BE216" s="479"/>
      <c r="BF216" s="479"/>
      <c r="BG216" s="479"/>
      <c r="BH216" s="479"/>
      <c r="BI216" s="479"/>
      <c r="BJ216" s="479"/>
      <c r="BK216" s="479"/>
      <c r="BL216" s="479"/>
      <c r="BM216" s="479"/>
      <c r="BN216" s="479"/>
      <c r="BO216" s="479"/>
      <c r="BP216" s="479"/>
      <c r="BQ216" s="479"/>
      <c r="BR216" s="479"/>
      <c r="BS216" s="479"/>
      <c r="BT216" s="479"/>
      <c r="BU216" s="479"/>
    </row>
    <row r="217" ht="18.0" customHeight="1">
      <c r="A217" s="479"/>
      <c r="B217" s="482"/>
      <c r="C217" s="479"/>
      <c r="D217" s="479"/>
      <c r="E217" s="479"/>
      <c r="F217" s="479"/>
      <c r="G217" s="479"/>
      <c r="H217" s="479"/>
      <c r="I217" s="479"/>
      <c r="J217" s="479"/>
      <c r="K217" s="479"/>
      <c r="L217" s="479"/>
      <c r="M217" s="479"/>
      <c r="N217" s="479"/>
      <c r="O217" s="479"/>
      <c r="P217" s="479"/>
      <c r="Q217" s="479"/>
      <c r="R217" s="479"/>
      <c r="S217" s="479"/>
      <c r="T217" s="479"/>
      <c r="U217" s="479"/>
      <c r="V217" s="479"/>
      <c r="W217" s="479"/>
      <c r="X217" s="479"/>
      <c r="Y217" s="479"/>
      <c r="Z217" s="479"/>
      <c r="AA217" s="479"/>
      <c r="AB217" s="479"/>
      <c r="AC217" s="479"/>
      <c r="AD217" s="479"/>
      <c r="AE217" s="479"/>
      <c r="AF217" s="479"/>
      <c r="AG217" s="479"/>
      <c r="AH217" s="479"/>
      <c r="AI217" s="479"/>
      <c r="AJ217" s="479"/>
      <c r="AK217" s="479"/>
      <c r="AL217" s="479"/>
      <c r="AM217" s="479"/>
      <c r="AN217" s="479"/>
      <c r="AO217" s="479"/>
      <c r="AP217" s="479"/>
      <c r="AQ217" s="479"/>
      <c r="AR217" s="479"/>
      <c r="AS217" s="479"/>
      <c r="AT217" s="479"/>
      <c r="AU217" s="479"/>
      <c r="AV217" s="479"/>
      <c r="AW217" s="479"/>
      <c r="AX217" s="479"/>
      <c r="AY217" s="479"/>
      <c r="AZ217" s="479"/>
      <c r="BA217" s="479"/>
      <c r="BB217" s="479"/>
      <c r="BC217" s="479"/>
      <c r="BD217" s="479"/>
      <c r="BE217" s="479"/>
      <c r="BF217" s="479"/>
      <c r="BG217" s="479"/>
      <c r="BH217" s="479"/>
      <c r="BI217" s="479"/>
      <c r="BJ217" s="479"/>
      <c r="BK217" s="479"/>
      <c r="BL217" s="479"/>
      <c r="BM217" s="479"/>
      <c r="BN217" s="479"/>
      <c r="BO217" s="479"/>
      <c r="BP217" s="479"/>
      <c r="BQ217" s="479"/>
      <c r="BR217" s="479"/>
      <c r="BS217" s="479"/>
      <c r="BT217" s="479"/>
      <c r="BU217" s="479"/>
    </row>
    <row r="218" ht="18.0" customHeight="1">
      <c r="A218" s="479"/>
      <c r="B218" s="482"/>
      <c r="C218" s="479"/>
      <c r="D218" s="479"/>
      <c r="E218" s="479"/>
      <c r="F218" s="479"/>
      <c r="G218" s="479"/>
      <c r="H218" s="479"/>
      <c r="I218" s="479"/>
      <c r="J218" s="479"/>
      <c r="K218" s="479"/>
      <c r="L218" s="479"/>
      <c r="M218" s="479"/>
      <c r="N218" s="479"/>
      <c r="O218" s="479"/>
      <c r="P218" s="479"/>
      <c r="Q218" s="479"/>
      <c r="R218" s="479"/>
      <c r="S218" s="479"/>
      <c r="T218" s="479"/>
      <c r="U218" s="479"/>
      <c r="V218" s="479"/>
      <c r="W218" s="479"/>
      <c r="X218" s="479"/>
      <c r="Y218" s="479"/>
      <c r="Z218" s="479"/>
      <c r="AA218" s="479"/>
      <c r="AB218" s="479"/>
      <c r="AC218" s="479"/>
      <c r="AD218" s="479"/>
      <c r="AE218" s="479"/>
      <c r="AF218" s="479"/>
      <c r="AG218" s="479"/>
      <c r="AH218" s="479"/>
      <c r="AI218" s="479"/>
      <c r="AJ218" s="479"/>
      <c r="AK218" s="479"/>
      <c r="AL218" s="479"/>
      <c r="AM218" s="479"/>
      <c r="AN218" s="479"/>
      <c r="AO218" s="479"/>
      <c r="AP218" s="479"/>
      <c r="AQ218" s="479"/>
      <c r="AR218" s="479"/>
      <c r="AS218" s="479"/>
      <c r="AT218" s="479"/>
      <c r="AU218" s="479"/>
      <c r="AV218" s="479"/>
      <c r="AW218" s="479"/>
      <c r="AX218" s="479"/>
      <c r="AY218" s="479"/>
      <c r="AZ218" s="479"/>
      <c r="BA218" s="479"/>
      <c r="BB218" s="479"/>
      <c r="BC218" s="479"/>
      <c r="BD218" s="479"/>
      <c r="BE218" s="479"/>
      <c r="BF218" s="479"/>
      <c r="BG218" s="479"/>
      <c r="BH218" s="479"/>
      <c r="BI218" s="479"/>
      <c r="BJ218" s="479"/>
      <c r="BK218" s="479"/>
      <c r="BL218" s="479"/>
      <c r="BM218" s="479"/>
      <c r="BN218" s="479"/>
      <c r="BO218" s="479"/>
      <c r="BP218" s="479"/>
      <c r="BQ218" s="479"/>
      <c r="BR218" s="479"/>
      <c r="BS218" s="479"/>
      <c r="BT218" s="479"/>
      <c r="BU218" s="479"/>
    </row>
    <row r="219" ht="18.0" customHeight="1">
      <c r="A219" s="479"/>
      <c r="B219" s="482"/>
      <c r="C219" s="479"/>
      <c r="D219" s="479"/>
      <c r="E219" s="479"/>
      <c r="F219" s="479"/>
      <c r="G219" s="479"/>
      <c r="H219" s="479"/>
      <c r="I219" s="479"/>
      <c r="J219" s="479"/>
      <c r="K219" s="479"/>
      <c r="L219" s="479"/>
      <c r="M219" s="479"/>
      <c r="N219" s="479"/>
      <c r="O219" s="479"/>
      <c r="P219" s="479"/>
      <c r="Q219" s="479"/>
      <c r="R219" s="479"/>
      <c r="S219" s="479"/>
      <c r="T219" s="479"/>
      <c r="U219" s="479"/>
      <c r="V219" s="479"/>
      <c r="W219" s="479"/>
      <c r="X219" s="479"/>
      <c r="Y219" s="479"/>
      <c r="Z219" s="479"/>
      <c r="AA219" s="479"/>
      <c r="AB219" s="479"/>
      <c r="AC219" s="479"/>
      <c r="AD219" s="479"/>
      <c r="AE219" s="479"/>
      <c r="AF219" s="479"/>
      <c r="AG219" s="479"/>
      <c r="AH219" s="479"/>
      <c r="AI219" s="479"/>
      <c r="AJ219" s="479"/>
      <c r="AK219" s="479"/>
      <c r="AL219" s="479"/>
      <c r="AM219" s="479"/>
      <c r="AN219" s="479"/>
      <c r="AO219" s="479"/>
      <c r="AP219" s="479"/>
      <c r="AQ219" s="479"/>
      <c r="AR219" s="479"/>
      <c r="AS219" s="479"/>
      <c r="AT219" s="479"/>
      <c r="AU219" s="479"/>
      <c r="AV219" s="479"/>
      <c r="AW219" s="479"/>
      <c r="AX219" s="479"/>
      <c r="AY219" s="479"/>
      <c r="AZ219" s="479"/>
      <c r="BA219" s="479"/>
      <c r="BB219" s="479"/>
      <c r="BC219" s="479"/>
      <c r="BD219" s="479"/>
      <c r="BE219" s="479"/>
      <c r="BF219" s="479"/>
      <c r="BG219" s="479"/>
      <c r="BH219" s="479"/>
      <c r="BI219" s="479"/>
      <c r="BJ219" s="479"/>
      <c r="BK219" s="479"/>
      <c r="BL219" s="479"/>
      <c r="BM219" s="479"/>
      <c r="BN219" s="479"/>
      <c r="BO219" s="479"/>
      <c r="BP219" s="479"/>
      <c r="BQ219" s="479"/>
      <c r="BR219" s="479"/>
      <c r="BS219" s="479"/>
      <c r="BT219" s="479"/>
      <c r="BU219" s="479"/>
    </row>
    <row r="220" ht="18.0" customHeight="1">
      <c r="A220" s="479"/>
      <c r="B220" s="482"/>
      <c r="C220" s="479"/>
      <c r="D220" s="479"/>
      <c r="E220" s="479"/>
      <c r="F220" s="479"/>
      <c r="G220" s="479"/>
      <c r="H220" s="479"/>
      <c r="I220" s="479"/>
      <c r="J220" s="479"/>
      <c r="K220" s="479"/>
      <c r="L220" s="479"/>
      <c r="M220" s="479"/>
      <c r="N220" s="479"/>
      <c r="O220" s="479"/>
      <c r="P220" s="479"/>
      <c r="Q220" s="479"/>
      <c r="R220" s="479"/>
      <c r="S220" s="479"/>
      <c r="T220" s="479"/>
      <c r="U220" s="479"/>
      <c r="V220" s="479"/>
      <c r="W220" s="479"/>
      <c r="X220" s="479"/>
      <c r="Y220" s="479"/>
      <c r="Z220" s="479"/>
      <c r="AA220" s="479"/>
      <c r="AB220" s="479"/>
      <c r="AC220" s="479"/>
      <c r="AD220" s="479"/>
      <c r="AE220" s="479"/>
      <c r="AF220" s="479"/>
      <c r="AG220" s="479"/>
      <c r="AH220" s="479"/>
      <c r="AI220" s="479"/>
      <c r="AJ220" s="479"/>
      <c r="AK220" s="479"/>
      <c r="AL220" s="479"/>
      <c r="AM220" s="479"/>
      <c r="AN220" s="479"/>
      <c r="AO220" s="479"/>
      <c r="AP220" s="479"/>
      <c r="AQ220" s="479"/>
      <c r="AR220" s="479"/>
      <c r="AS220" s="479"/>
      <c r="AT220" s="479"/>
      <c r="AU220" s="479"/>
      <c r="AV220" s="479"/>
      <c r="AW220" s="479"/>
      <c r="AX220" s="479"/>
      <c r="AY220" s="479"/>
      <c r="AZ220" s="479"/>
      <c r="BA220" s="479"/>
      <c r="BB220" s="479"/>
      <c r="BC220" s="479"/>
      <c r="BD220" s="479"/>
      <c r="BE220" s="479"/>
      <c r="BF220" s="479"/>
      <c r="BG220" s="479"/>
      <c r="BH220" s="479"/>
      <c r="BI220" s="479"/>
      <c r="BJ220" s="479"/>
      <c r="BK220" s="479"/>
      <c r="BL220" s="479"/>
      <c r="BM220" s="479"/>
      <c r="BN220" s="479"/>
      <c r="BO220" s="479"/>
      <c r="BP220" s="479"/>
      <c r="BQ220" s="479"/>
      <c r="BR220" s="479"/>
      <c r="BS220" s="479"/>
      <c r="BT220" s="479"/>
      <c r="BU220" s="479"/>
    </row>
    <row r="221" ht="18.0" customHeight="1">
      <c r="A221" s="479"/>
      <c r="B221" s="482"/>
      <c r="C221" s="479"/>
      <c r="D221" s="479"/>
      <c r="E221" s="479"/>
      <c r="F221" s="479"/>
      <c r="G221" s="479"/>
      <c r="H221" s="479"/>
      <c r="I221" s="479"/>
      <c r="J221" s="479"/>
      <c r="K221" s="479"/>
      <c r="L221" s="479"/>
      <c r="M221" s="479"/>
      <c r="N221" s="479"/>
      <c r="O221" s="479"/>
      <c r="P221" s="479"/>
      <c r="Q221" s="479"/>
      <c r="R221" s="479"/>
      <c r="S221" s="479"/>
      <c r="T221" s="479"/>
      <c r="U221" s="479"/>
      <c r="V221" s="479"/>
      <c r="W221" s="479"/>
      <c r="X221" s="479"/>
      <c r="Y221" s="479"/>
      <c r="Z221" s="479"/>
      <c r="AA221" s="479"/>
      <c r="AB221" s="479"/>
      <c r="AC221" s="479"/>
      <c r="AD221" s="479"/>
      <c r="AE221" s="479"/>
      <c r="AF221" s="479"/>
      <c r="AG221" s="479"/>
      <c r="AH221" s="479"/>
      <c r="AI221" s="479"/>
      <c r="AJ221" s="479"/>
      <c r="AK221" s="479"/>
      <c r="AL221" s="479"/>
      <c r="AM221" s="479"/>
      <c r="AN221" s="479"/>
      <c r="AO221" s="479"/>
      <c r="AP221" s="479"/>
      <c r="AQ221" s="479"/>
      <c r="AR221" s="479"/>
      <c r="AS221" s="479"/>
      <c r="AT221" s="479"/>
      <c r="AU221" s="479"/>
      <c r="AV221" s="479"/>
      <c r="AW221" s="479"/>
      <c r="AX221" s="479"/>
      <c r="AY221" s="479"/>
      <c r="AZ221" s="479"/>
      <c r="BA221" s="479"/>
      <c r="BB221" s="479"/>
      <c r="BC221" s="479"/>
      <c r="BD221" s="479"/>
      <c r="BE221" s="479"/>
      <c r="BF221" s="479"/>
      <c r="BG221" s="479"/>
      <c r="BH221" s="479"/>
      <c r="BI221" s="479"/>
      <c r="BJ221" s="479"/>
      <c r="BK221" s="479"/>
      <c r="BL221" s="479"/>
      <c r="BM221" s="479"/>
      <c r="BN221" s="479"/>
      <c r="BO221" s="479"/>
      <c r="BP221" s="479"/>
      <c r="BQ221" s="479"/>
      <c r="BR221" s="479"/>
      <c r="BS221" s="479"/>
      <c r="BT221" s="479"/>
      <c r="BU221" s="479"/>
    </row>
    <row r="222" ht="18.0" customHeight="1">
      <c r="A222" s="479"/>
      <c r="B222" s="482"/>
      <c r="C222" s="479"/>
      <c r="D222" s="479"/>
      <c r="E222" s="479"/>
      <c r="F222" s="479"/>
      <c r="G222" s="479"/>
      <c r="H222" s="479"/>
      <c r="I222" s="479"/>
      <c r="J222" s="479"/>
      <c r="K222" s="479"/>
      <c r="L222" s="479"/>
      <c r="M222" s="479"/>
      <c r="N222" s="479"/>
      <c r="O222" s="479"/>
      <c r="P222" s="479"/>
      <c r="Q222" s="479"/>
      <c r="R222" s="479"/>
      <c r="S222" s="479"/>
      <c r="T222" s="479"/>
      <c r="U222" s="479"/>
      <c r="V222" s="479"/>
      <c r="W222" s="479"/>
      <c r="X222" s="479"/>
      <c r="Y222" s="479"/>
      <c r="Z222" s="479"/>
      <c r="AA222" s="479"/>
      <c r="AB222" s="479"/>
      <c r="AC222" s="479"/>
      <c r="AD222" s="479"/>
      <c r="AE222" s="479"/>
      <c r="AF222" s="479"/>
      <c r="AG222" s="479"/>
      <c r="AH222" s="479"/>
      <c r="AI222" s="479"/>
      <c r="AJ222" s="479"/>
      <c r="AK222" s="479"/>
      <c r="AL222" s="479"/>
      <c r="AM222" s="479"/>
      <c r="AN222" s="479"/>
      <c r="AO222" s="479"/>
      <c r="AP222" s="479"/>
      <c r="AQ222" s="479"/>
      <c r="AR222" s="479"/>
      <c r="AS222" s="479"/>
      <c r="AT222" s="479"/>
      <c r="AU222" s="479"/>
      <c r="AV222" s="479"/>
      <c r="AW222" s="479"/>
      <c r="AX222" s="479"/>
      <c r="AY222" s="479"/>
      <c r="AZ222" s="479"/>
      <c r="BA222" s="479"/>
      <c r="BB222" s="479"/>
      <c r="BC222" s="479"/>
      <c r="BD222" s="479"/>
      <c r="BE222" s="479"/>
      <c r="BF222" s="479"/>
      <c r="BG222" s="479"/>
      <c r="BH222" s="479"/>
      <c r="BI222" s="479"/>
      <c r="BJ222" s="479"/>
      <c r="BK222" s="479"/>
      <c r="BL222" s="479"/>
      <c r="BM222" s="479"/>
      <c r="BN222" s="479"/>
      <c r="BO222" s="479"/>
      <c r="BP222" s="479"/>
      <c r="BQ222" s="479"/>
      <c r="BR222" s="479"/>
      <c r="BS222" s="479"/>
      <c r="BT222" s="479"/>
      <c r="BU222" s="479"/>
    </row>
    <row r="223" ht="18.0" customHeight="1">
      <c r="A223" s="479"/>
      <c r="B223" s="482"/>
      <c r="C223" s="479"/>
      <c r="D223" s="479"/>
      <c r="E223" s="479"/>
      <c r="F223" s="479"/>
      <c r="G223" s="479"/>
      <c r="H223" s="479"/>
      <c r="I223" s="479"/>
      <c r="J223" s="479"/>
      <c r="K223" s="479"/>
      <c r="L223" s="479"/>
      <c r="M223" s="479"/>
      <c r="N223" s="479"/>
      <c r="O223" s="479"/>
      <c r="P223" s="479"/>
      <c r="Q223" s="479"/>
      <c r="R223" s="479"/>
      <c r="S223" s="479"/>
      <c r="T223" s="479"/>
      <c r="U223" s="479"/>
      <c r="V223" s="479"/>
      <c r="W223" s="479"/>
      <c r="X223" s="479"/>
      <c r="Y223" s="479"/>
      <c r="Z223" s="479"/>
      <c r="AA223" s="479"/>
      <c r="AB223" s="479"/>
      <c r="AC223" s="479"/>
      <c r="AD223" s="479"/>
      <c r="AE223" s="479"/>
      <c r="AF223" s="479"/>
      <c r="AG223" s="479"/>
      <c r="AH223" s="479"/>
      <c r="AI223" s="479"/>
      <c r="AJ223" s="479"/>
      <c r="AK223" s="479"/>
      <c r="AL223" s="479"/>
      <c r="AM223" s="479"/>
      <c r="AN223" s="479"/>
      <c r="AO223" s="479"/>
      <c r="AP223" s="479"/>
      <c r="AQ223" s="479"/>
      <c r="AR223" s="479"/>
      <c r="AS223" s="479"/>
      <c r="AT223" s="479"/>
      <c r="AU223" s="479"/>
      <c r="AV223" s="479"/>
      <c r="AW223" s="479"/>
      <c r="AX223" s="479"/>
      <c r="AY223" s="479"/>
      <c r="AZ223" s="479"/>
      <c r="BA223" s="479"/>
      <c r="BB223" s="479"/>
      <c r="BC223" s="479"/>
      <c r="BD223" s="479"/>
      <c r="BE223" s="479"/>
      <c r="BF223" s="479"/>
      <c r="BG223" s="479"/>
      <c r="BH223" s="479"/>
      <c r="BI223" s="479"/>
      <c r="BJ223" s="479"/>
      <c r="BK223" s="479"/>
      <c r="BL223" s="479"/>
      <c r="BM223" s="479"/>
      <c r="BN223" s="479"/>
      <c r="BO223" s="479"/>
      <c r="BP223" s="479"/>
      <c r="BQ223" s="479"/>
      <c r="BR223" s="479"/>
      <c r="BS223" s="479"/>
      <c r="BT223" s="479"/>
      <c r="BU223" s="479"/>
    </row>
    <row r="224" ht="18.0" customHeight="1">
      <c r="A224" s="479"/>
      <c r="B224" s="482"/>
      <c r="C224" s="479"/>
      <c r="D224" s="479"/>
      <c r="E224" s="479"/>
      <c r="F224" s="479"/>
      <c r="G224" s="479"/>
      <c r="H224" s="479"/>
      <c r="I224" s="479"/>
      <c r="J224" s="479"/>
      <c r="K224" s="479"/>
      <c r="L224" s="479"/>
      <c r="M224" s="479"/>
      <c r="N224" s="479"/>
      <c r="O224" s="479"/>
      <c r="P224" s="479"/>
      <c r="Q224" s="479"/>
      <c r="R224" s="479"/>
      <c r="S224" s="479"/>
      <c r="T224" s="479"/>
      <c r="U224" s="479"/>
      <c r="V224" s="479"/>
      <c r="W224" s="479"/>
      <c r="X224" s="479"/>
      <c r="Y224" s="479"/>
      <c r="Z224" s="479"/>
      <c r="AA224" s="479"/>
      <c r="AB224" s="479"/>
      <c r="AC224" s="479"/>
      <c r="AD224" s="479"/>
      <c r="AE224" s="479"/>
      <c r="AF224" s="479"/>
      <c r="AG224" s="479"/>
      <c r="AH224" s="479"/>
      <c r="AI224" s="479"/>
      <c r="AJ224" s="479"/>
      <c r="AK224" s="479"/>
      <c r="AL224" s="479"/>
      <c r="AM224" s="479"/>
      <c r="AN224" s="479"/>
      <c r="AO224" s="479"/>
      <c r="AP224" s="479"/>
      <c r="AQ224" s="479"/>
      <c r="AR224" s="479"/>
      <c r="AS224" s="479"/>
      <c r="AT224" s="479"/>
      <c r="AU224" s="479"/>
      <c r="AV224" s="479"/>
      <c r="AW224" s="479"/>
      <c r="AX224" s="479"/>
      <c r="AY224" s="479"/>
      <c r="AZ224" s="479"/>
      <c r="BA224" s="479"/>
      <c r="BB224" s="479"/>
      <c r="BC224" s="479"/>
      <c r="BD224" s="479"/>
      <c r="BE224" s="479"/>
      <c r="BF224" s="479"/>
      <c r="BG224" s="479"/>
      <c r="BH224" s="479"/>
      <c r="BI224" s="479"/>
      <c r="BJ224" s="479"/>
      <c r="BK224" s="479"/>
      <c r="BL224" s="479"/>
      <c r="BM224" s="479"/>
      <c r="BN224" s="479"/>
      <c r="BO224" s="479"/>
      <c r="BP224" s="479"/>
      <c r="BQ224" s="479"/>
      <c r="BR224" s="479"/>
      <c r="BS224" s="479"/>
      <c r="BT224" s="479"/>
      <c r="BU224" s="479"/>
    </row>
    <row r="225" ht="18.0" customHeight="1">
      <c r="A225" s="479"/>
      <c r="B225" s="482"/>
      <c r="C225" s="479"/>
      <c r="D225" s="479"/>
      <c r="E225" s="479"/>
      <c r="F225" s="479"/>
      <c r="G225" s="479"/>
      <c r="H225" s="479"/>
      <c r="I225" s="479"/>
      <c r="J225" s="479"/>
      <c r="K225" s="479"/>
      <c r="L225" s="479"/>
      <c r="M225" s="479"/>
      <c r="N225" s="479"/>
      <c r="O225" s="479"/>
      <c r="P225" s="479"/>
      <c r="Q225" s="479"/>
      <c r="R225" s="479"/>
      <c r="S225" s="479"/>
      <c r="T225" s="479"/>
      <c r="U225" s="479"/>
      <c r="V225" s="479"/>
      <c r="W225" s="479"/>
      <c r="X225" s="479"/>
      <c r="Y225" s="479"/>
      <c r="Z225" s="479"/>
      <c r="AA225" s="479"/>
      <c r="AB225" s="479"/>
      <c r="AC225" s="479"/>
      <c r="AD225" s="479"/>
      <c r="AE225" s="479"/>
      <c r="AF225" s="479"/>
      <c r="AG225" s="479"/>
      <c r="AH225" s="479"/>
      <c r="AI225" s="479"/>
      <c r="AJ225" s="479"/>
      <c r="AK225" s="479"/>
      <c r="AL225" s="479"/>
      <c r="AM225" s="479"/>
      <c r="AN225" s="479"/>
      <c r="AO225" s="479"/>
      <c r="AP225" s="479"/>
      <c r="AQ225" s="479"/>
      <c r="AR225" s="479"/>
      <c r="AS225" s="479"/>
      <c r="AT225" s="479"/>
      <c r="AU225" s="479"/>
      <c r="AV225" s="479"/>
      <c r="AW225" s="479"/>
      <c r="AX225" s="479"/>
      <c r="AY225" s="479"/>
      <c r="AZ225" s="479"/>
      <c r="BA225" s="479"/>
      <c r="BB225" s="479"/>
      <c r="BC225" s="479"/>
      <c r="BD225" s="479"/>
      <c r="BE225" s="479"/>
      <c r="BF225" s="479"/>
      <c r="BG225" s="479"/>
      <c r="BH225" s="479"/>
      <c r="BI225" s="479"/>
      <c r="BJ225" s="479"/>
      <c r="BK225" s="479"/>
      <c r="BL225" s="479"/>
      <c r="BM225" s="479"/>
      <c r="BN225" s="479"/>
      <c r="BO225" s="479"/>
      <c r="BP225" s="479"/>
      <c r="BQ225" s="479"/>
      <c r="BR225" s="479"/>
      <c r="BS225" s="479"/>
      <c r="BT225" s="479"/>
      <c r="BU225" s="479"/>
    </row>
    <row r="226" ht="18.0" customHeight="1">
      <c r="A226" s="479"/>
      <c r="B226" s="482"/>
      <c r="C226" s="479"/>
      <c r="D226" s="479"/>
      <c r="E226" s="479"/>
      <c r="F226" s="479"/>
      <c r="G226" s="479"/>
      <c r="H226" s="479"/>
      <c r="I226" s="479"/>
      <c r="J226" s="479"/>
      <c r="K226" s="479"/>
      <c r="L226" s="479"/>
      <c r="M226" s="479"/>
      <c r="N226" s="479"/>
      <c r="O226" s="479"/>
      <c r="P226" s="479"/>
      <c r="Q226" s="479"/>
      <c r="R226" s="479"/>
      <c r="S226" s="479"/>
      <c r="T226" s="479"/>
      <c r="U226" s="479"/>
      <c r="V226" s="479"/>
      <c r="W226" s="479"/>
      <c r="X226" s="479"/>
      <c r="Y226" s="479"/>
      <c r="Z226" s="479"/>
      <c r="AA226" s="479"/>
      <c r="AB226" s="479"/>
      <c r="AC226" s="479"/>
      <c r="AD226" s="479"/>
      <c r="AE226" s="479"/>
      <c r="AF226" s="479"/>
      <c r="AG226" s="479"/>
      <c r="AH226" s="479"/>
      <c r="AI226" s="479"/>
      <c r="AJ226" s="479"/>
      <c r="AK226" s="479"/>
      <c r="AL226" s="479"/>
      <c r="AM226" s="479"/>
      <c r="AN226" s="479"/>
      <c r="AO226" s="479"/>
      <c r="AP226" s="479"/>
      <c r="AQ226" s="479"/>
      <c r="AR226" s="479"/>
      <c r="AS226" s="479"/>
      <c r="AT226" s="479"/>
      <c r="AU226" s="479"/>
      <c r="AV226" s="479"/>
      <c r="AW226" s="479"/>
      <c r="AX226" s="479"/>
      <c r="AY226" s="479"/>
      <c r="AZ226" s="479"/>
      <c r="BA226" s="479"/>
      <c r="BB226" s="479"/>
      <c r="BC226" s="479"/>
      <c r="BD226" s="479"/>
      <c r="BE226" s="479"/>
      <c r="BF226" s="479"/>
      <c r="BG226" s="479"/>
      <c r="BH226" s="479"/>
      <c r="BI226" s="479"/>
      <c r="BJ226" s="479"/>
      <c r="BK226" s="479"/>
      <c r="BL226" s="479"/>
      <c r="BM226" s="479"/>
      <c r="BN226" s="479"/>
      <c r="BO226" s="479"/>
      <c r="BP226" s="479"/>
      <c r="BQ226" s="479"/>
      <c r="BR226" s="479"/>
      <c r="BS226" s="479"/>
      <c r="BT226" s="479"/>
      <c r="BU226" s="479"/>
    </row>
    <row r="227" ht="18.0" customHeight="1">
      <c r="A227" s="479"/>
      <c r="B227" s="482"/>
      <c r="C227" s="479"/>
      <c r="D227" s="479"/>
      <c r="E227" s="479"/>
      <c r="F227" s="479"/>
      <c r="G227" s="479"/>
      <c r="H227" s="479"/>
      <c r="I227" s="479"/>
      <c r="J227" s="479"/>
      <c r="K227" s="479"/>
      <c r="L227" s="479"/>
      <c r="M227" s="479"/>
      <c r="N227" s="479"/>
      <c r="O227" s="479"/>
      <c r="P227" s="479"/>
      <c r="Q227" s="479"/>
      <c r="R227" s="479"/>
      <c r="S227" s="479"/>
      <c r="T227" s="479"/>
      <c r="U227" s="479"/>
      <c r="V227" s="479"/>
      <c r="W227" s="479"/>
      <c r="X227" s="479"/>
      <c r="Y227" s="479"/>
      <c r="Z227" s="479"/>
      <c r="AA227" s="479"/>
      <c r="AB227" s="479"/>
      <c r="AC227" s="479"/>
      <c r="AD227" s="479"/>
      <c r="AE227" s="479"/>
      <c r="AF227" s="479"/>
      <c r="AG227" s="479"/>
      <c r="AH227" s="479"/>
      <c r="AI227" s="479"/>
      <c r="AJ227" s="479"/>
      <c r="AK227" s="479"/>
      <c r="AL227" s="479"/>
      <c r="AM227" s="479"/>
      <c r="AN227" s="479"/>
      <c r="AO227" s="479"/>
      <c r="AP227" s="479"/>
      <c r="AQ227" s="479"/>
      <c r="AR227" s="479"/>
      <c r="AS227" s="479"/>
      <c r="AT227" s="479"/>
      <c r="AU227" s="479"/>
      <c r="AV227" s="479"/>
      <c r="AW227" s="479"/>
      <c r="AX227" s="479"/>
      <c r="AY227" s="479"/>
      <c r="AZ227" s="479"/>
      <c r="BA227" s="479"/>
      <c r="BB227" s="479"/>
      <c r="BC227" s="479"/>
      <c r="BD227" s="479"/>
      <c r="BE227" s="479"/>
      <c r="BF227" s="479"/>
      <c r="BG227" s="479"/>
      <c r="BH227" s="479"/>
      <c r="BI227" s="479"/>
      <c r="BJ227" s="479"/>
      <c r="BK227" s="479"/>
      <c r="BL227" s="479"/>
      <c r="BM227" s="479"/>
      <c r="BN227" s="479"/>
      <c r="BO227" s="479"/>
      <c r="BP227" s="479"/>
      <c r="BQ227" s="479"/>
      <c r="BR227" s="479"/>
      <c r="BS227" s="479"/>
      <c r="BT227" s="479"/>
      <c r="BU227" s="479"/>
    </row>
    <row r="228" ht="18.0" customHeight="1">
      <c r="A228" s="479"/>
      <c r="B228" s="482"/>
      <c r="C228" s="479"/>
      <c r="D228" s="479"/>
      <c r="E228" s="479"/>
      <c r="F228" s="479"/>
      <c r="G228" s="479"/>
      <c r="H228" s="479"/>
      <c r="I228" s="479"/>
      <c r="J228" s="479"/>
      <c r="K228" s="479"/>
      <c r="L228" s="479"/>
      <c r="M228" s="479"/>
      <c r="N228" s="479"/>
      <c r="O228" s="479"/>
      <c r="P228" s="479"/>
      <c r="Q228" s="479"/>
      <c r="R228" s="479"/>
      <c r="S228" s="479"/>
      <c r="T228" s="479"/>
      <c r="U228" s="479"/>
      <c r="V228" s="479"/>
      <c r="W228" s="479"/>
      <c r="X228" s="479"/>
      <c r="Y228" s="479"/>
      <c r="Z228" s="479"/>
      <c r="AA228" s="479"/>
      <c r="AB228" s="479"/>
      <c r="AC228" s="479"/>
      <c r="AD228" s="479"/>
      <c r="AE228" s="479"/>
      <c r="AF228" s="479"/>
      <c r="AG228" s="479"/>
      <c r="AH228" s="479"/>
      <c r="AI228" s="479"/>
      <c r="AJ228" s="479"/>
      <c r="AK228" s="479"/>
      <c r="AL228" s="479"/>
      <c r="AM228" s="479"/>
      <c r="AN228" s="479"/>
      <c r="AO228" s="479"/>
      <c r="AP228" s="479"/>
      <c r="AQ228" s="479"/>
      <c r="AR228" s="479"/>
      <c r="AS228" s="479"/>
      <c r="AT228" s="479"/>
      <c r="AU228" s="479"/>
      <c r="AV228" s="479"/>
      <c r="AW228" s="479"/>
      <c r="AX228" s="479"/>
      <c r="AY228" s="479"/>
      <c r="AZ228" s="479"/>
      <c r="BA228" s="479"/>
      <c r="BB228" s="479"/>
      <c r="BC228" s="479"/>
      <c r="BD228" s="479"/>
      <c r="BE228" s="479"/>
      <c r="BF228" s="479"/>
      <c r="BG228" s="479"/>
      <c r="BH228" s="479"/>
      <c r="BI228" s="479"/>
      <c r="BJ228" s="479"/>
      <c r="BK228" s="479"/>
      <c r="BL228" s="479"/>
      <c r="BM228" s="479"/>
      <c r="BN228" s="479"/>
      <c r="BO228" s="479"/>
      <c r="BP228" s="479"/>
      <c r="BQ228" s="479"/>
      <c r="BR228" s="479"/>
      <c r="BS228" s="479"/>
      <c r="BT228" s="479"/>
      <c r="BU228" s="479"/>
    </row>
    <row r="229" ht="18.0" customHeight="1">
      <c r="A229" s="479"/>
      <c r="B229" s="482"/>
      <c r="C229" s="479"/>
      <c r="D229" s="479"/>
      <c r="E229" s="479"/>
      <c r="F229" s="479"/>
      <c r="G229" s="479"/>
      <c r="H229" s="479"/>
      <c r="I229" s="479"/>
      <c r="J229" s="479"/>
      <c r="K229" s="479"/>
      <c r="L229" s="479"/>
      <c r="M229" s="479"/>
      <c r="N229" s="479"/>
      <c r="O229" s="479"/>
      <c r="P229" s="479"/>
      <c r="Q229" s="479"/>
      <c r="R229" s="479"/>
      <c r="S229" s="479"/>
      <c r="T229" s="479"/>
      <c r="U229" s="479"/>
      <c r="V229" s="479"/>
      <c r="W229" s="479"/>
      <c r="X229" s="479"/>
      <c r="Y229" s="479"/>
      <c r="Z229" s="479"/>
      <c r="AA229" s="479"/>
      <c r="AB229" s="479"/>
      <c r="AC229" s="479"/>
      <c r="AD229" s="479"/>
      <c r="AE229" s="479"/>
      <c r="AF229" s="479"/>
      <c r="AG229" s="479"/>
      <c r="AH229" s="479"/>
      <c r="AI229" s="479"/>
      <c r="AJ229" s="479"/>
      <c r="AK229" s="479"/>
      <c r="AL229" s="479"/>
      <c r="AM229" s="479"/>
      <c r="AN229" s="479"/>
      <c r="AO229" s="479"/>
      <c r="AP229" s="479"/>
      <c r="AQ229" s="479"/>
      <c r="AR229" s="479"/>
      <c r="AS229" s="479"/>
      <c r="AT229" s="479"/>
      <c r="AU229" s="479"/>
      <c r="AV229" s="479"/>
      <c r="AW229" s="479"/>
      <c r="AX229" s="479"/>
      <c r="AY229" s="479"/>
      <c r="AZ229" s="479"/>
      <c r="BA229" s="479"/>
      <c r="BB229" s="479"/>
      <c r="BC229" s="479"/>
      <c r="BD229" s="479"/>
      <c r="BE229" s="479"/>
      <c r="BF229" s="479"/>
      <c r="BG229" s="479"/>
      <c r="BH229" s="479"/>
      <c r="BI229" s="479"/>
      <c r="BJ229" s="479"/>
      <c r="BK229" s="479"/>
      <c r="BL229" s="479"/>
      <c r="BM229" s="479"/>
      <c r="BN229" s="479"/>
      <c r="BO229" s="479"/>
      <c r="BP229" s="479"/>
      <c r="BQ229" s="479"/>
      <c r="BR229" s="479"/>
      <c r="BS229" s="479"/>
      <c r="BT229" s="479"/>
      <c r="BU229" s="479"/>
    </row>
    <row r="230" ht="18.0" customHeight="1">
      <c r="A230" s="479"/>
      <c r="B230" s="482"/>
      <c r="C230" s="479"/>
      <c r="D230" s="479"/>
      <c r="E230" s="479"/>
      <c r="F230" s="479"/>
      <c r="G230" s="479"/>
      <c r="H230" s="479"/>
      <c r="I230" s="479"/>
      <c r="J230" s="479"/>
      <c r="K230" s="479"/>
      <c r="L230" s="479"/>
      <c r="M230" s="479"/>
      <c r="N230" s="479"/>
      <c r="O230" s="479"/>
      <c r="P230" s="479"/>
      <c r="Q230" s="479"/>
      <c r="R230" s="479"/>
      <c r="S230" s="479"/>
      <c r="T230" s="479"/>
      <c r="U230" s="479"/>
      <c r="V230" s="479"/>
      <c r="W230" s="479"/>
      <c r="X230" s="479"/>
      <c r="Y230" s="479"/>
      <c r="Z230" s="479"/>
      <c r="AA230" s="479"/>
      <c r="AB230" s="479"/>
      <c r="AC230" s="479"/>
      <c r="AD230" s="479"/>
      <c r="AE230" s="479"/>
      <c r="AF230" s="479"/>
      <c r="AG230" s="479"/>
      <c r="AH230" s="479"/>
      <c r="AI230" s="479"/>
      <c r="AJ230" s="479"/>
      <c r="AK230" s="479"/>
      <c r="AL230" s="479"/>
      <c r="AM230" s="479"/>
      <c r="AN230" s="479"/>
      <c r="AO230" s="479"/>
      <c r="AP230" s="479"/>
      <c r="AQ230" s="479"/>
      <c r="AR230" s="479"/>
      <c r="AS230" s="479"/>
      <c r="AT230" s="479"/>
      <c r="AU230" s="479"/>
      <c r="AV230" s="479"/>
      <c r="AW230" s="479"/>
      <c r="AX230" s="479"/>
      <c r="AY230" s="479"/>
      <c r="AZ230" s="479"/>
      <c r="BA230" s="479"/>
      <c r="BB230" s="479"/>
      <c r="BC230" s="479"/>
      <c r="BD230" s="479"/>
      <c r="BE230" s="479"/>
      <c r="BF230" s="479"/>
      <c r="BG230" s="479"/>
      <c r="BH230" s="479"/>
      <c r="BI230" s="479"/>
      <c r="BJ230" s="479"/>
      <c r="BK230" s="479"/>
      <c r="BL230" s="479"/>
      <c r="BM230" s="479"/>
      <c r="BN230" s="479"/>
      <c r="BO230" s="479"/>
      <c r="BP230" s="479"/>
      <c r="BQ230" s="479"/>
      <c r="BR230" s="479"/>
      <c r="BS230" s="479"/>
      <c r="BT230" s="479"/>
      <c r="BU230" s="479"/>
    </row>
    <row r="231" ht="18.0" customHeight="1">
      <c r="A231" s="479"/>
      <c r="B231" s="482"/>
      <c r="C231" s="479"/>
      <c r="D231" s="479"/>
      <c r="E231" s="479"/>
      <c r="F231" s="479"/>
      <c r="G231" s="479"/>
      <c r="H231" s="479"/>
      <c r="I231" s="479"/>
      <c r="J231" s="479"/>
      <c r="K231" s="479"/>
      <c r="L231" s="479"/>
      <c r="M231" s="479"/>
      <c r="N231" s="479"/>
      <c r="O231" s="479"/>
      <c r="P231" s="479"/>
      <c r="Q231" s="479"/>
      <c r="R231" s="479"/>
      <c r="S231" s="479"/>
      <c r="T231" s="479"/>
      <c r="U231" s="479"/>
      <c r="V231" s="479"/>
      <c r="W231" s="479"/>
      <c r="X231" s="479"/>
      <c r="Y231" s="479"/>
      <c r="Z231" s="479"/>
      <c r="AA231" s="479"/>
      <c r="AB231" s="479"/>
      <c r="AC231" s="479"/>
      <c r="AD231" s="479"/>
      <c r="AE231" s="479"/>
      <c r="AF231" s="479"/>
      <c r="AG231" s="479"/>
      <c r="AH231" s="479"/>
      <c r="AI231" s="479"/>
      <c r="AJ231" s="479"/>
      <c r="AK231" s="479"/>
      <c r="AL231" s="479"/>
      <c r="AM231" s="479"/>
      <c r="AN231" s="479"/>
      <c r="AO231" s="479"/>
      <c r="AP231" s="479"/>
      <c r="AQ231" s="479"/>
      <c r="AR231" s="479"/>
      <c r="AS231" s="479"/>
      <c r="AT231" s="479"/>
      <c r="AU231" s="479"/>
      <c r="AV231" s="479"/>
      <c r="AW231" s="479"/>
      <c r="AX231" s="479"/>
      <c r="AY231" s="479"/>
      <c r="AZ231" s="479"/>
      <c r="BA231" s="479"/>
      <c r="BB231" s="479"/>
      <c r="BC231" s="479"/>
      <c r="BD231" s="479"/>
      <c r="BE231" s="479"/>
      <c r="BF231" s="479"/>
      <c r="BG231" s="479"/>
      <c r="BH231" s="479"/>
      <c r="BI231" s="479"/>
      <c r="BJ231" s="479"/>
      <c r="BK231" s="479"/>
      <c r="BL231" s="479"/>
      <c r="BM231" s="479"/>
      <c r="BN231" s="479"/>
      <c r="BO231" s="479"/>
      <c r="BP231" s="479"/>
      <c r="BQ231" s="479"/>
      <c r="BR231" s="479"/>
      <c r="BS231" s="479"/>
      <c r="BT231" s="479"/>
      <c r="BU231" s="479"/>
    </row>
    <row r="232" ht="18.0" customHeight="1">
      <c r="A232" s="479"/>
      <c r="B232" s="482"/>
      <c r="C232" s="479"/>
      <c r="D232" s="479"/>
      <c r="E232" s="479"/>
      <c r="F232" s="479"/>
      <c r="G232" s="479"/>
      <c r="H232" s="479"/>
      <c r="I232" s="479"/>
      <c r="J232" s="479"/>
      <c r="K232" s="479"/>
      <c r="L232" s="479"/>
      <c r="M232" s="479"/>
      <c r="N232" s="479"/>
      <c r="O232" s="479"/>
      <c r="P232" s="479"/>
      <c r="Q232" s="479"/>
      <c r="R232" s="479"/>
      <c r="S232" s="479"/>
      <c r="T232" s="479"/>
      <c r="U232" s="479"/>
      <c r="V232" s="479"/>
      <c r="W232" s="479"/>
      <c r="X232" s="479"/>
      <c r="Y232" s="479"/>
      <c r="Z232" s="479"/>
      <c r="AA232" s="479"/>
      <c r="AB232" s="479"/>
      <c r="AC232" s="479"/>
      <c r="AD232" s="479"/>
      <c r="AE232" s="479"/>
      <c r="AF232" s="479"/>
      <c r="AG232" s="479"/>
      <c r="AH232" s="479"/>
      <c r="AI232" s="479"/>
      <c r="AJ232" s="479"/>
      <c r="AK232" s="479"/>
      <c r="AL232" s="479"/>
      <c r="AM232" s="479"/>
      <c r="AN232" s="479"/>
      <c r="AO232" s="479"/>
      <c r="AP232" s="479"/>
      <c r="AQ232" s="479"/>
      <c r="AR232" s="479"/>
      <c r="AS232" s="479"/>
      <c r="AT232" s="479"/>
      <c r="AU232" s="479"/>
      <c r="AV232" s="479"/>
      <c r="AW232" s="479"/>
      <c r="AX232" s="479"/>
      <c r="AY232" s="479"/>
      <c r="AZ232" s="479"/>
      <c r="BA232" s="479"/>
      <c r="BB232" s="479"/>
      <c r="BC232" s="479"/>
      <c r="BD232" s="479"/>
      <c r="BE232" s="479"/>
      <c r="BF232" s="479"/>
      <c r="BG232" s="479"/>
      <c r="BH232" s="479"/>
      <c r="BI232" s="479"/>
      <c r="BJ232" s="479"/>
      <c r="BK232" s="479"/>
      <c r="BL232" s="479"/>
      <c r="BM232" s="479"/>
      <c r="BN232" s="479"/>
      <c r="BO232" s="479"/>
      <c r="BP232" s="479"/>
      <c r="BQ232" s="479"/>
      <c r="BR232" s="479"/>
      <c r="BS232" s="479"/>
      <c r="BT232" s="479"/>
      <c r="BU232" s="479"/>
    </row>
    <row r="233" ht="18.0" customHeight="1">
      <c r="A233" s="479"/>
      <c r="B233" s="482"/>
      <c r="C233" s="479"/>
      <c r="D233" s="479"/>
      <c r="E233" s="479"/>
      <c r="F233" s="479"/>
      <c r="G233" s="479"/>
      <c r="H233" s="479"/>
      <c r="I233" s="479"/>
      <c r="J233" s="479"/>
      <c r="K233" s="479"/>
      <c r="L233" s="479"/>
      <c r="M233" s="479"/>
      <c r="N233" s="479"/>
      <c r="O233" s="479"/>
      <c r="P233" s="479"/>
      <c r="Q233" s="479"/>
      <c r="R233" s="479"/>
      <c r="S233" s="479"/>
      <c r="T233" s="479"/>
      <c r="U233" s="479"/>
      <c r="V233" s="479"/>
      <c r="W233" s="479"/>
      <c r="X233" s="479"/>
      <c r="Y233" s="479"/>
      <c r="Z233" s="479"/>
      <c r="AA233" s="479"/>
      <c r="AB233" s="479"/>
      <c r="AC233" s="479"/>
      <c r="AD233" s="479"/>
      <c r="AE233" s="479"/>
      <c r="AF233" s="479"/>
      <c r="AG233" s="479"/>
      <c r="AH233" s="479"/>
      <c r="AI233" s="479"/>
      <c r="AJ233" s="479"/>
      <c r="AK233" s="479"/>
      <c r="AL233" s="479"/>
      <c r="AM233" s="479"/>
      <c r="AN233" s="479"/>
      <c r="AO233" s="479"/>
      <c r="AP233" s="479"/>
      <c r="AQ233" s="479"/>
      <c r="AR233" s="479"/>
      <c r="AS233" s="479"/>
      <c r="AT233" s="479"/>
      <c r="AU233" s="479"/>
      <c r="AV233" s="479"/>
      <c r="AW233" s="479"/>
      <c r="AX233" s="479"/>
      <c r="AY233" s="479"/>
      <c r="AZ233" s="479"/>
      <c r="BA233" s="479"/>
      <c r="BB233" s="479"/>
      <c r="BC233" s="479"/>
      <c r="BD233" s="479"/>
      <c r="BE233" s="479"/>
      <c r="BF233" s="479"/>
      <c r="BG233" s="479"/>
      <c r="BH233" s="479"/>
      <c r="BI233" s="479"/>
      <c r="BJ233" s="479"/>
      <c r="BK233" s="479"/>
      <c r="BL233" s="479"/>
      <c r="BM233" s="479"/>
      <c r="BN233" s="479"/>
      <c r="BO233" s="479"/>
      <c r="BP233" s="479"/>
      <c r="BQ233" s="479"/>
      <c r="BR233" s="479"/>
      <c r="BS233" s="479"/>
      <c r="BT233" s="479"/>
      <c r="BU233" s="479"/>
    </row>
    <row r="234" ht="18.0" customHeight="1">
      <c r="A234" s="479"/>
      <c r="B234" s="482"/>
      <c r="C234" s="479"/>
      <c r="D234" s="479"/>
      <c r="E234" s="479"/>
      <c r="F234" s="479"/>
      <c r="G234" s="479"/>
      <c r="H234" s="479"/>
      <c r="I234" s="479"/>
      <c r="J234" s="479"/>
      <c r="K234" s="479"/>
      <c r="L234" s="479"/>
      <c r="M234" s="479"/>
      <c r="N234" s="479"/>
      <c r="O234" s="479"/>
      <c r="P234" s="479"/>
      <c r="Q234" s="479"/>
      <c r="R234" s="479"/>
      <c r="S234" s="479"/>
      <c r="T234" s="479"/>
      <c r="U234" s="479"/>
      <c r="V234" s="479"/>
      <c r="W234" s="479"/>
      <c r="X234" s="479"/>
      <c r="Y234" s="479"/>
      <c r="Z234" s="479"/>
      <c r="AA234" s="479"/>
      <c r="AB234" s="479"/>
      <c r="AC234" s="479"/>
      <c r="AD234" s="479"/>
      <c r="AE234" s="479"/>
      <c r="AF234" s="479"/>
      <c r="AG234" s="479"/>
      <c r="AH234" s="479"/>
      <c r="AI234" s="479"/>
      <c r="AJ234" s="479"/>
      <c r="AK234" s="479"/>
      <c r="AL234" s="479"/>
      <c r="AM234" s="479"/>
      <c r="AN234" s="479"/>
      <c r="AO234" s="479"/>
      <c r="AP234" s="479"/>
      <c r="AQ234" s="479"/>
      <c r="AR234" s="479"/>
      <c r="AS234" s="479"/>
      <c r="AT234" s="479"/>
      <c r="AU234" s="479"/>
      <c r="AV234" s="479"/>
      <c r="AW234" s="479"/>
      <c r="AX234" s="479"/>
      <c r="AY234" s="479"/>
      <c r="AZ234" s="479"/>
      <c r="BA234" s="479"/>
      <c r="BB234" s="479"/>
      <c r="BC234" s="479"/>
      <c r="BD234" s="479"/>
      <c r="BE234" s="479"/>
      <c r="BF234" s="479"/>
      <c r="BG234" s="479"/>
      <c r="BH234" s="479"/>
      <c r="BI234" s="479"/>
      <c r="BJ234" s="479"/>
      <c r="BK234" s="479"/>
      <c r="BL234" s="479"/>
      <c r="BM234" s="479"/>
      <c r="BN234" s="479"/>
      <c r="BO234" s="479"/>
      <c r="BP234" s="479"/>
      <c r="BQ234" s="479"/>
      <c r="BR234" s="479"/>
      <c r="BS234" s="479"/>
      <c r="BT234" s="479"/>
      <c r="BU234" s="479"/>
    </row>
    <row r="235" ht="18.0" customHeight="1">
      <c r="A235" s="479"/>
      <c r="B235" s="482"/>
      <c r="C235" s="479"/>
      <c r="D235" s="479"/>
      <c r="E235" s="479"/>
      <c r="F235" s="479"/>
      <c r="G235" s="479"/>
      <c r="H235" s="479"/>
      <c r="I235" s="479"/>
      <c r="J235" s="479"/>
      <c r="K235" s="479"/>
      <c r="L235" s="479"/>
      <c r="M235" s="479"/>
      <c r="N235" s="479"/>
      <c r="O235" s="479"/>
      <c r="P235" s="479"/>
      <c r="Q235" s="479"/>
      <c r="R235" s="479"/>
      <c r="S235" s="479"/>
      <c r="T235" s="479"/>
      <c r="U235" s="479"/>
      <c r="V235" s="479"/>
      <c r="W235" s="479"/>
      <c r="X235" s="479"/>
      <c r="Y235" s="479"/>
      <c r="Z235" s="479"/>
      <c r="AA235" s="479"/>
      <c r="AB235" s="479"/>
      <c r="AC235" s="479"/>
      <c r="AD235" s="479"/>
      <c r="AE235" s="479"/>
      <c r="AF235" s="479"/>
      <c r="AG235" s="479"/>
      <c r="AH235" s="479"/>
      <c r="AI235" s="479"/>
      <c r="AJ235" s="479"/>
      <c r="AK235" s="479"/>
      <c r="AL235" s="479"/>
      <c r="AM235" s="479"/>
      <c r="AN235" s="479"/>
      <c r="AO235" s="479"/>
      <c r="AP235" s="479"/>
      <c r="AQ235" s="479"/>
      <c r="AR235" s="479"/>
      <c r="AS235" s="479"/>
      <c r="AT235" s="479"/>
      <c r="AU235" s="479"/>
      <c r="AV235" s="479"/>
      <c r="AW235" s="479"/>
      <c r="AX235" s="479"/>
      <c r="AY235" s="479"/>
      <c r="AZ235" s="479"/>
      <c r="BA235" s="479"/>
      <c r="BB235" s="479"/>
      <c r="BC235" s="479"/>
      <c r="BD235" s="479"/>
      <c r="BE235" s="479"/>
      <c r="BF235" s="479"/>
      <c r="BG235" s="479"/>
      <c r="BH235" s="479"/>
      <c r="BI235" s="479"/>
      <c r="BJ235" s="479"/>
      <c r="BK235" s="479"/>
      <c r="BL235" s="479"/>
      <c r="BM235" s="479"/>
      <c r="BN235" s="479"/>
      <c r="BO235" s="479"/>
      <c r="BP235" s="479"/>
      <c r="BQ235" s="479"/>
      <c r="BR235" s="479"/>
      <c r="BS235" s="479"/>
      <c r="BT235" s="479"/>
      <c r="BU235" s="479"/>
    </row>
    <row r="236" ht="18.0" customHeight="1">
      <c r="A236" s="479"/>
      <c r="B236" s="482"/>
      <c r="C236" s="479"/>
      <c r="D236" s="479"/>
      <c r="E236" s="479"/>
      <c r="F236" s="479"/>
      <c r="G236" s="479"/>
      <c r="H236" s="479"/>
      <c r="I236" s="479"/>
      <c r="J236" s="479"/>
      <c r="K236" s="479"/>
      <c r="L236" s="479"/>
      <c r="M236" s="479"/>
      <c r="N236" s="479"/>
      <c r="O236" s="479"/>
      <c r="P236" s="479"/>
      <c r="Q236" s="479"/>
      <c r="R236" s="479"/>
      <c r="S236" s="479"/>
      <c r="T236" s="479"/>
      <c r="U236" s="479"/>
      <c r="V236" s="479"/>
      <c r="W236" s="479"/>
      <c r="X236" s="479"/>
      <c r="Y236" s="479"/>
      <c r="Z236" s="479"/>
      <c r="AA236" s="479"/>
      <c r="AB236" s="479"/>
      <c r="AC236" s="479"/>
      <c r="AD236" s="479"/>
      <c r="AE236" s="479"/>
      <c r="AF236" s="479"/>
      <c r="AG236" s="479"/>
      <c r="AH236" s="479"/>
      <c r="AI236" s="479"/>
      <c r="AJ236" s="479"/>
      <c r="AK236" s="479"/>
      <c r="AL236" s="479"/>
      <c r="AM236" s="479"/>
      <c r="AN236" s="479"/>
      <c r="AO236" s="479"/>
      <c r="AP236" s="479"/>
      <c r="AQ236" s="479"/>
      <c r="AR236" s="479"/>
      <c r="AS236" s="479"/>
      <c r="AT236" s="479"/>
      <c r="AU236" s="479"/>
      <c r="AV236" s="479"/>
      <c r="AW236" s="479"/>
      <c r="AX236" s="479"/>
      <c r="AY236" s="479"/>
      <c r="AZ236" s="479"/>
      <c r="BA236" s="479"/>
      <c r="BB236" s="479"/>
      <c r="BC236" s="479"/>
      <c r="BD236" s="479"/>
      <c r="BE236" s="479"/>
      <c r="BF236" s="479"/>
      <c r="BG236" s="479"/>
      <c r="BH236" s="479"/>
      <c r="BI236" s="479"/>
      <c r="BJ236" s="479"/>
      <c r="BK236" s="479"/>
      <c r="BL236" s="479"/>
      <c r="BM236" s="479"/>
      <c r="BN236" s="479"/>
      <c r="BO236" s="479"/>
      <c r="BP236" s="479"/>
      <c r="BQ236" s="479"/>
      <c r="BR236" s="479"/>
      <c r="BS236" s="479"/>
      <c r="BT236" s="479"/>
      <c r="BU236" s="479"/>
    </row>
    <row r="237" ht="18.0" customHeight="1">
      <c r="A237" s="479"/>
      <c r="B237" s="482"/>
      <c r="C237" s="479"/>
      <c r="D237" s="479"/>
      <c r="E237" s="479"/>
      <c r="F237" s="479"/>
      <c r="G237" s="479"/>
      <c r="H237" s="479"/>
      <c r="I237" s="479"/>
      <c r="J237" s="479"/>
      <c r="K237" s="479"/>
      <c r="L237" s="479"/>
      <c r="M237" s="479"/>
      <c r="N237" s="479"/>
      <c r="O237" s="479"/>
      <c r="P237" s="479"/>
      <c r="Q237" s="479"/>
      <c r="R237" s="479"/>
      <c r="S237" s="479"/>
      <c r="T237" s="479"/>
      <c r="U237" s="479"/>
      <c r="V237" s="479"/>
      <c r="W237" s="479"/>
      <c r="X237" s="479"/>
      <c r="Y237" s="479"/>
      <c r="Z237" s="479"/>
      <c r="AA237" s="479"/>
      <c r="AB237" s="479"/>
      <c r="AC237" s="479"/>
      <c r="AD237" s="479"/>
      <c r="AE237" s="479"/>
      <c r="AF237" s="479"/>
      <c r="AG237" s="479"/>
      <c r="AH237" s="479"/>
      <c r="AI237" s="479"/>
      <c r="AJ237" s="479"/>
      <c r="AK237" s="479"/>
      <c r="AL237" s="479"/>
      <c r="AM237" s="479"/>
      <c r="AN237" s="479"/>
      <c r="AO237" s="479"/>
      <c r="AP237" s="479"/>
      <c r="AQ237" s="479"/>
      <c r="AR237" s="479"/>
      <c r="AS237" s="479"/>
      <c r="AT237" s="479"/>
      <c r="AU237" s="479"/>
      <c r="AV237" s="479"/>
      <c r="AW237" s="479"/>
      <c r="AX237" s="479"/>
      <c r="AY237" s="479"/>
      <c r="AZ237" s="479"/>
      <c r="BA237" s="479"/>
      <c r="BB237" s="479"/>
      <c r="BC237" s="479"/>
      <c r="BD237" s="479"/>
      <c r="BE237" s="479"/>
      <c r="BF237" s="479"/>
      <c r="BG237" s="479"/>
      <c r="BH237" s="479"/>
      <c r="BI237" s="479"/>
      <c r="BJ237" s="479"/>
      <c r="BK237" s="479"/>
      <c r="BL237" s="479"/>
      <c r="BM237" s="479"/>
      <c r="BN237" s="479"/>
      <c r="BO237" s="479"/>
      <c r="BP237" s="479"/>
      <c r="BQ237" s="479"/>
      <c r="BR237" s="479"/>
      <c r="BS237" s="479"/>
      <c r="BT237" s="479"/>
      <c r="BU237" s="479"/>
    </row>
    <row r="238" ht="18.0" customHeight="1">
      <c r="A238" s="479"/>
      <c r="B238" s="482"/>
      <c r="C238" s="479"/>
      <c r="D238" s="479"/>
      <c r="E238" s="479"/>
      <c r="F238" s="479"/>
      <c r="G238" s="479"/>
      <c r="H238" s="479"/>
      <c r="I238" s="479"/>
      <c r="J238" s="479"/>
      <c r="K238" s="479"/>
      <c r="L238" s="479"/>
      <c r="M238" s="479"/>
      <c r="N238" s="479"/>
      <c r="O238" s="479"/>
      <c r="P238" s="479"/>
      <c r="Q238" s="479"/>
      <c r="R238" s="479"/>
      <c r="S238" s="479"/>
      <c r="T238" s="479"/>
      <c r="U238" s="479"/>
      <c r="V238" s="479"/>
      <c r="W238" s="479"/>
      <c r="X238" s="479"/>
      <c r="Y238" s="479"/>
      <c r="Z238" s="479"/>
      <c r="AA238" s="479"/>
      <c r="AB238" s="479"/>
      <c r="AC238" s="479"/>
      <c r="AD238" s="479"/>
      <c r="AE238" s="479"/>
      <c r="AF238" s="479"/>
      <c r="AG238" s="479"/>
      <c r="AH238" s="479"/>
      <c r="AI238" s="479"/>
      <c r="AJ238" s="479"/>
      <c r="AK238" s="479"/>
      <c r="AL238" s="479"/>
      <c r="AM238" s="479"/>
      <c r="AN238" s="479"/>
      <c r="AO238" s="479"/>
      <c r="AP238" s="479"/>
      <c r="AQ238" s="479"/>
      <c r="AR238" s="479"/>
      <c r="AS238" s="479"/>
      <c r="AT238" s="479"/>
      <c r="AU238" s="479"/>
      <c r="AV238" s="479"/>
      <c r="AW238" s="479"/>
      <c r="AX238" s="479"/>
      <c r="AY238" s="479"/>
      <c r="AZ238" s="479"/>
      <c r="BA238" s="479"/>
      <c r="BB238" s="479"/>
      <c r="BC238" s="479"/>
      <c r="BD238" s="479"/>
      <c r="BE238" s="479"/>
      <c r="BF238" s="479"/>
      <c r="BG238" s="479"/>
      <c r="BH238" s="479"/>
      <c r="BI238" s="479"/>
      <c r="BJ238" s="479"/>
      <c r="BK238" s="479"/>
      <c r="BL238" s="479"/>
      <c r="BM238" s="479"/>
      <c r="BN238" s="479"/>
      <c r="BO238" s="479"/>
      <c r="BP238" s="479"/>
      <c r="BQ238" s="479"/>
      <c r="BR238" s="479"/>
      <c r="BS238" s="479"/>
      <c r="BT238" s="479"/>
      <c r="BU238" s="479"/>
    </row>
    <row r="239" ht="18.0" customHeight="1">
      <c r="A239" s="479"/>
      <c r="B239" s="482"/>
      <c r="C239" s="479"/>
      <c r="D239" s="479"/>
      <c r="E239" s="479"/>
      <c r="F239" s="479"/>
      <c r="G239" s="479"/>
      <c r="H239" s="479"/>
      <c r="I239" s="479"/>
      <c r="J239" s="479"/>
      <c r="K239" s="479"/>
      <c r="L239" s="479"/>
      <c r="M239" s="479"/>
      <c r="N239" s="479"/>
      <c r="O239" s="479"/>
      <c r="P239" s="479"/>
      <c r="Q239" s="479"/>
      <c r="R239" s="479"/>
      <c r="S239" s="479"/>
      <c r="T239" s="479"/>
      <c r="U239" s="479"/>
      <c r="V239" s="479"/>
      <c r="W239" s="479"/>
      <c r="X239" s="479"/>
      <c r="Y239" s="479"/>
      <c r="Z239" s="479"/>
      <c r="AA239" s="479"/>
      <c r="AB239" s="479"/>
      <c r="AC239" s="479"/>
      <c r="AD239" s="479"/>
      <c r="AE239" s="479"/>
      <c r="AF239" s="479"/>
      <c r="AG239" s="479"/>
      <c r="AH239" s="479"/>
      <c r="AI239" s="479"/>
      <c r="AJ239" s="479"/>
      <c r="AK239" s="479"/>
      <c r="AL239" s="479"/>
      <c r="AM239" s="479"/>
      <c r="AN239" s="479"/>
      <c r="AO239" s="479"/>
      <c r="AP239" s="479"/>
      <c r="AQ239" s="479"/>
      <c r="AR239" s="479"/>
      <c r="AS239" s="479"/>
      <c r="AT239" s="479"/>
      <c r="AU239" s="479"/>
      <c r="AV239" s="479"/>
      <c r="AW239" s="479"/>
      <c r="AX239" s="479"/>
      <c r="AY239" s="479"/>
      <c r="AZ239" s="479"/>
      <c r="BA239" s="479"/>
      <c r="BB239" s="479"/>
      <c r="BC239" s="479"/>
      <c r="BD239" s="479"/>
      <c r="BE239" s="479"/>
      <c r="BF239" s="479"/>
      <c r="BG239" s="479"/>
      <c r="BH239" s="479"/>
      <c r="BI239" s="479"/>
      <c r="BJ239" s="479"/>
      <c r="BK239" s="479"/>
      <c r="BL239" s="479"/>
      <c r="BM239" s="479"/>
      <c r="BN239" s="479"/>
      <c r="BO239" s="479"/>
      <c r="BP239" s="479"/>
      <c r="BQ239" s="479"/>
      <c r="BR239" s="479"/>
      <c r="BS239" s="479"/>
      <c r="BT239" s="479"/>
      <c r="BU239" s="479"/>
    </row>
    <row r="240" ht="18.0" customHeight="1">
      <c r="A240" s="479"/>
      <c r="B240" s="482"/>
      <c r="C240" s="479"/>
      <c r="D240" s="479"/>
      <c r="E240" s="479"/>
      <c r="F240" s="479"/>
      <c r="G240" s="479"/>
      <c r="H240" s="479"/>
      <c r="I240" s="479"/>
      <c r="J240" s="479"/>
      <c r="K240" s="479"/>
      <c r="L240" s="479"/>
      <c r="M240" s="479"/>
      <c r="N240" s="479"/>
      <c r="O240" s="479"/>
      <c r="P240" s="479"/>
      <c r="Q240" s="479"/>
      <c r="R240" s="479"/>
      <c r="S240" s="479"/>
      <c r="T240" s="479"/>
      <c r="U240" s="479"/>
      <c r="V240" s="479"/>
      <c r="W240" s="479"/>
      <c r="X240" s="479"/>
      <c r="Y240" s="479"/>
      <c r="Z240" s="479"/>
      <c r="AA240" s="479"/>
      <c r="AB240" s="479"/>
      <c r="AC240" s="479"/>
      <c r="AD240" s="479"/>
      <c r="AE240" s="479"/>
      <c r="AF240" s="479"/>
      <c r="AG240" s="479"/>
      <c r="AH240" s="479"/>
      <c r="AI240" s="479"/>
      <c r="AJ240" s="479"/>
      <c r="AK240" s="479"/>
      <c r="AL240" s="479"/>
      <c r="AM240" s="479"/>
      <c r="AN240" s="479"/>
      <c r="AO240" s="479"/>
      <c r="AP240" s="479"/>
      <c r="AQ240" s="479"/>
      <c r="AR240" s="479"/>
      <c r="AS240" s="479"/>
      <c r="AT240" s="479"/>
      <c r="AU240" s="479"/>
      <c r="AV240" s="479"/>
      <c r="AW240" s="479"/>
      <c r="AX240" s="479"/>
      <c r="AY240" s="479"/>
      <c r="AZ240" s="479"/>
      <c r="BA240" s="479"/>
      <c r="BB240" s="479"/>
      <c r="BC240" s="479"/>
      <c r="BD240" s="479"/>
      <c r="BE240" s="479"/>
      <c r="BF240" s="479"/>
      <c r="BG240" s="479"/>
      <c r="BH240" s="479"/>
      <c r="BI240" s="479"/>
      <c r="BJ240" s="479"/>
      <c r="BK240" s="479"/>
      <c r="BL240" s="479"/>
      <c r="BM240" s="479"/>
      <c r="BN240" s="479"/>
      <c r="BO240" s="479"/>
      <c r="BP240" s="479"/>
      <c r="BQ240" s="479"/>
      <c r="BR240" s="479"/>
      <c r="BS240" s="479"/>
      <c r="BT240" s="479"/>
      <c r="BU240" s="479"/>
    </row>
    <row r="241" ht="18.0" customHeight="1">
      <c r="A241" s="479"/>
      <c r="B241" s="482"/>
      <c r="C241" s="479"/>
      <c r="D241" s="479"/>
      <c r="E241" s="479"/>
      <c r="F241" s="479"/>
      <c r="G241" s="479"/>
      <c r="H241" s="479"/>
      <c r="I241" s="479"/>
      <c r="J241" s="479"/>
      <c r="K241" s="479"/>
      <c r="L241" s="479"/>
      <c r="M241" s="479"/>
      <c r="N241" s="479"/>
      <c r="O241" s="479"/>
      <c r="P241" s="479"/>
      <c r="Q241" s="479"/>
      <c r="R241" s="479"/>
      <c r="S241" s="479"/>
      <c r="T241" s="479"/>
      <c r="U241" s="479"/>
      <c r="V241" s="479"/>
      <c r="W241" s="479"/>
      <c r="X241" s="479"/>
      <c r="Y241" s="479"/>
      <c r="Z241" s="479"/>
      <c r="AA241" s="479"/>
      <c r="AB241" s="479"/>
      <c r="AC241" s="479"/>
      <c r="AD241" s="479"/>
      <c r="AE241" s="479"/>
      <c r="AF241" s="479"/>
      <c r="AG241" s="479"/>
      <c r="AH241" s="479"/>
      <c r="AI241" s="479"/>
      <c r="AJ241" s="479"/>
      <c r="AK241" s="479"/>
      <c r="AL241" s="479"/>
      <c r="AM241" s="479"/>
      <c r="AN241" s="479"/>
      <c r="AO241" s="479"/>
      <c r="AP241" s="479"/>
      <c r="AQ241" s="479"/>
      <c r="AR241" s="479"/>
      <c r="AS241" s="479"/>
      <c r="AT241" s="479"/>
      <c r="AU241" s="479"/>
      <c r="AV241" s="479"/>
      <c r="AW241" s="479"/>
      <c r="AX241" s="479"/>
      <c r="AY241" s="479"/>
      <c r="AZ241" s="479"/>
      <c r="BA241" s="479"/>
      <c r="BB241" s="479"/>
      <c r="BC241" s="479"/>
      <c r="BD241" s="479"/>
      <c r="BE241" s="479"/>
      <c r="BF241" s="479"/>
      <c r="BG241" s="479"/>
      <c r="BH241" s="479"/>
      <c r="BI241" s="479"/>
      <c r="BJ241" s="479"/>
      <c r="BK241" s="479"/>
      <c r="BL241" s="479"/>
      <c r="BM241" s="479"/>
      <c r="BN241" s="479"/>
      <c r="BO241" s="479"/>
      <c r="BP241" s="479"/>
      <c r="BQ241" s="479"/>
      <c r="BR241" s="479"/>
      <c r="BS241" s="479"/>
      <c r="BT241" s="479"/>
      <c r="BU241" s="479"/>
    </row>
    <row r="242" ht="18.0" customHeight="1">
      <c r="A242" s="479"/>
      <c r="B242" s="482"/>
      <c r="C242" s="479"/>
      <c r="D242" s="479"/>
      <c r="E242" s="479"/>
      <c r="F242" s="479"/>
      <c r="G242" s="479"/>
      <c r="H242" s="479"/>
      <c r="I242" s="479"/>
      <c r="J242" s="479"/>
      <c r="K242" s="479"/>
      <c r="L242" s="479"/>
      <c r="M242" s="479"/>
      <c r="N242" s="479"/>
      <c r="O242" s="479"/>
      <c r="P242" s="479"/>
      <c r="Q242" s="479"/>
      <c r="R242" s="479"/>
      <c r="S242" s="479"/>
      <c r="T242" s="479"/>
      <c r="U242" s="479"/>
      <c r="V242" s="479"/>
      <c r="W242" s="479"/>
      <c r="X242" s="479"/>
      <c r="Y242" s="479"/>
      <c r="Z242" s="479"/>
      <c r="AA242" s="479"/>
      <c r="AB242" s="479"/>
      <c r="AC242" s="479"/>
      <c r="AD242" s="479"/>
      <c r="AE242" s="479"/>
      <c r="AF242" s="479"/>
      <c r="AG242" s="479"/>
      <c r="AH242" s="479"/>
      <c r="AI242" s="479"/>
      <c r="AJ242" s="479"/>
      <c r="AK242" s="479"/>
      <c r="AL242" s="479"/>
      <c r="AM242" s="479"/>
      <c r="AN242" s="479"/>
      <c r="AO242" s="479"/>
      <c r="AP242" s="479"/>
      <c r="AQ242" s="479"/>
      <c r="AR242" s="479"/>
      <c r="AS242" s="479"/>
      <c r="AT242" s="479"/>
      <c r="AU242" s="479"/>
      <c r="AV242" s="479"/>
      <c r="AW242" s="479"/>
      <c r="AX242" s="479"/>
      <c r="AY242" s="479"/>
      <c r="AZ242" s="479"/>
      <c r="BA242" s="479"/>
      <c r="BB242" s="479"/>
      <c r="BC242" s="479"/>
      <c r="BD242" s="479"/>
      <c r="BE242" s="479"/>
      <c r="BF242" s="479"/>
      <c r="BG242" s="479"/>
      <c r="BH242" s="479"/>
      <c r="BI242" s="479"/>
      <c r="BJ242" s="479"/>
      <c r="BK242" s="479"/>
      <c r="BL242" s="479"/>
      <c r="BM242" s="479"/>
      <c r="BN242" s="479"/>
      <c r="BO242" s="479"/>
      <c r="BP242" s="479"/>
      <c r="BQ242" s="479"/>
      <c r="BR242" s="479"/>
      <c r="BS242" s="479"/>
      <c r="BT242" s="479"/>
      <c r="BU242" s="479"/>
    </row>
    <row r="243" ht="18.0" customHeight="1">
      <c r="A243" s="479"/>
      <c r="B243" s="482"/>
      <c r="C243" s="479"/>
      <c r="D243" s="479"/>
      <c r="E243" s="479"/>
      <c r="F243" s="479"/>
      <c r="G243" s="479"/>
      <c r="H243" s="479"/>
      <c r="I243" s="479"/>
      <c r="J243" s="479"/>
      <c r="K243" s="479"/>
      <c r="L243" s="479"/>
      <c r="M243" s="479"/>
      <c r="N243" s="479"/>
      <c r="O243" s="479"/>
      <c r="P243" s="479"/>
      <c r="Q243" s="479"/>
      <c r="R243" s="479"/>
      <c r="S243" s="479"/>
      <c r="T243" s="479"/>
      <c r="U243" s="479"/>
      <c r="V243" s="479"/>
      <c r="W243" s="479"/>
      <c r="X243" s="479"/>
      <c r="Y243" s="479"/>
      <c r="Z243" s="479"/>
      <c r="AA243" s="479"/>
      <c r="AB243" s="479"/>
      <c r="AC243" s="479"/>
      <c r="AD243" s="479"/>
      <c r="AE243" s="479"/>
      <c r="AF243" s="479"/>
      <c r="AG243" s="479"/>
      <c r="AH243" s="479"/>
      <c r="AI243" s="479"/>
      <c r="AJ243" s="479"/>
      <c r="AK243" s="479"/>
      <c r="AL243" s="479"/>
      <c r="AM243" s="479"/>
      <c r="AN243" s="479"/>
      <c r="AO243" s="479"/>
      <c r="AP243" s="479"/>
      <c r="AQ243" s="479"/>
      <c r="AR243" s="479"/>
      <c r="AS243" s="479"/>
      <c r="AT243" s="479"/>
      <c r="AU243" s="479"/>
      <c r="AV243" s="479"/>
      <c r="AW243" s="479"/>
      <c r="AX243" s="479"/>
      <c r="AY243" s="479"/>
      <c r="AZ243" s="479"/>
      <c r="BA243" s="479"/>
      <c r="BB243" s="479"/>
      <c r="BC243" s="479"/>
      <c r="BD243" s="479"/>
      <c r="BE243" s="479"/>
      <c r="BF243" s="479"/>
      <c r="BG243" s="479"/>
      <c r="BH243" s="479"/>
      <c r="BI243" s="479"/>
      <c r="BJ243" s="479"/>
      <c r="BK243" s="479"/>
      <c r="BL243" s="479"/>
      <c r="BM243" s="479"/>
      <c r="BN243" s="479"/>
      <c r="BO243" s="479"/>
      <c r="BP243" s="479"/>
      <c r="BQ243" s="479"/>
      <c r="BR243" s="479"/>
      <c r="BS243" s="479"/>
      <c r="BT243" s="479"/>
      <c r="BU243" s="479"/>
    </row>
    <row r="244" ht="18.0" customHeight="1">
      <c r="A244" s="479"/>
      <c r="B244" s="482"/>
      <c r="C244" s="479"/>
      <c r="D244" s="479"/>
      <c r="E244" s="479"/>
      <c r="F244" s="479"/>
      <c r="G244" s="479"/>
      <c r="H244" s="479"/>
      <c r="I244" s="479"/>
      <c r="J244" s="479"/>
      <c r="K244" s="479"/>
      <c r="L244" s="479"/>
      <c r="M244" s="479"/>
      <c r="N244" s="479"/>
      <c r="O244" s="479"/>
      <c r="P244" s="479"/>
      <c r="Q244" s="479"/>
      <c r="R244" s="479"/>
      <c r="S244" s="479"/>
      <c r="T244" s="479"/>
      <c r="U244" s="479"/>
      <c r="V244" s="479"/>
      <c r="W244" s="479"/>
      <c r="X244" s="479"/>
      <c r="Y244" s="479"/>
      <c r="Z244" s="479"/>
      <c r="AA244" s="479"/>
      <c r="AB244" s="479"/>
      <c r="AC244" s="479"/>
      <c r="AD244" s="479"/>
      <c r="AE244" s="479"/>
      <c r="AF244" s="479"/>
      <c r="AG244" s="479"/>
      <c r="AH244" s="479"/>
      <c r="AI244" s="479"/>
      <c r="AJ244" s="479"/>
      <c r="AK244" s="479"/>
      <c r="AL244" s="479"/>
      <c r="AM244" s="479"/>
      <c r="AN244" s="479"/>
      <c r="AO244" s="479"/>
      <c r="AP244" s="479"/>
      <c r="AQ244" s="479"/>
      <c r="AR244" s="479"/>
      <c r="AS244" s="479"/>
      <c r="AT244" s="479"/>
      <c r="AU244" s="479"/>
      <c r="AV244" s="479"/>
      <c r="AW244" s="479"/>
      <c r="AX244" s="479"/>
      <c r="AY244" s="479"/>
      <c r="AZ244" s="479"/>
      <c r="BA244" s="479"/>
      <c r="BB244" s="479"/>
      <c r="BC244" s="479"/>
      <c r="BD244" s="479"/>
      <c r="BE244" s="479"/>
      <c r="BF244" s="479"/>
      <c r="BG244" s="479"/>
      <c r="BH244" s="479"/>
      <c r="BI244" s="479"/>
      <c r="BJ244" s="479"/>
      <c r="BK244" s="479"/>
      <c r="BL244" s="479"/>
      <c r="BM244" s="479"/>
      <c r="BN244" s="479"/>
      <c r="BO244" s="479"/>
      <c r="BP244" s="479"/>
      <c r="BQ244" s="479"/>
      <c r="BR244" s="479"/>
      <c r="BS244" s="479"/>
      <c r="BT244" s="479"/>
      <c r="BU244" s="479"/>
    </row>
    <row r="245" ht="18.0" customHeight="1">
      <c r="A245" s="479"/>
      <c r="B245" s="482"/>
      <c r="C245" s="479"/>
      <c r="D245" s="479"/>
      <c r="E245" s="479"/>
      <c r="F245" s="479"/>
      <c r="G245" s="479"/>
      <c r="H245" s="479"/>
      <c r="I245" s="479"/>
      <c r="J245" s="479"/>
      <c r="K245" s="479"/>
      <c r="L245" s="479"/>
      <c r="M245" s="479"/>
      <c r="N245" s="479"/>
      <c r="O245" s="479"/>
      <c r="P245" s="479"/>
      <c r="Q245" s="479"/>
      <c r="R245" s="479"/>
      <c r="S245" s="479"/>
      <c r="T245" s="479"/>
      <c r="U245" s="479"/>
      <c r="V245" s="479"/>
      <c r="W245" s="479"/>
      <c r="X245" s="479"/>
      <c r="Y245" s="479"/>
      <c r="Z245" s="479"/>
      <c r="AA245" s="479"/>
      <c r="AB245" s="479"/>
      <c r="AC245" s="479"/>
      <c r="AD245" s="479"/>
      <c r="AE245" s="479"/>
      <c r="AF245" s="479"/>
      <c r="AG245" s="479"/>
      <c r="AH245" s="479"/>
      <c r="AI245" s="479"/>
      <c r="AJ245" s="479"/>
      <c r="AK245" s="479"/>
      <c r="AL245" s="479"/>
      <c r="AM245" s="479"/>
      <c r="AN245" s="479"/>
      <c r="AO245" s="479"/>
      <c r="AP245" s="479"/>
      <c r="AQ245" s="479"/>
      <c r="AR245" s="479"/>
      <c r="AS245" s="479"/>
      <c r="AT245" s="479"/>
      <c r="AU245" s="479"/>
      <c r="AV245" s="479"/>
      <c r="AW245" s="479"/>
      <c r="AX245" s="479"/>
      <c r="AY245" s="479"/>
      <c r="AZ245" s="479"/>
      <c r="BA245" s="479"/>
      <c r="BB245" s="479"/>
      <c r="BC245" s="479"/>
      <c r="BD245" s="479"/>
      <c r="BE245" s="479"/>
      <c r="BF245" s="479"/>
      <c r="BG245" s="479"/>
      <c r="BH245" s="479"/>
      <c r="BI245" s="479"/>
      <c r="BJ245" s="479"/>
      <c r="BK245" s="479"/>
      <c r="BL245" s="479"/>
      <c r="BM245" s="479"/>
      <c r="BN245" s="479"/>
      <c r="BO245" s="479"/>
      <c r="BP245" s="479"/>
      <c r="BQ245" s="479"/>
      <c r="BR245" s="479"/>
      <c r="BS245" s="479"/>
      <c r="BT245" s="479"/>
      <c r="BU245" s="479"/>
    </row>
    <row r="246" ht="18.0" customHeight="1">
      <c r="A246" s="479"/>
      <c r="B246" s="482"/>
      <c r="C246" s="479"/>
      <c r="D246" s="479"/>
      <c r="E246" s="479"/>
      <c r="F246" s="479"/>
      <c r="G246" s="479"/>
      <c r="H246" s="479"/>
      <c r="I246" s="479"/>
      <c r="J246" s="479"/>
      <c r="K246" s="479"/>
      <c r="L246" s="479"/>
      <c r="M246" s="479"/>
      <c r="N246" s="479"/>
      <c r="O246" s="479"/>
      <c r="P246" s="479"/>
      <c r="Q246" s="479"/>
      <c r="R246" s="479"/>
      <c r="S246" s="479"/>
      <c r="T246" s="479"/>
      <c r="U246" s="479"/>
      <c r="V246" s="479"/>
      <c r="W246" s="479"/>
      <c r="X246" s="479"/>
      <c r="Y246" s="479"/>
      <c r="Z246" s="479"/>
      <c r="AA246" s="479"/>
      <c r="AB246" s="479"/>
      <c r="AC246" s="479"/>
      <c r="AD246" s="479"/>
      <c r="AE246" s="479"/>
      <c r="AF246" s="479"/>
      <c r="AG246" s="479"/>
      <c r="AH246" s="479"/>
      <c r="AI246" s="479"/>
      <c r="AJ246" s="479"/>
      <c r="AK246" s="479"/>
      <c r="AL246" s="479"/>
      <c r="AM246" s="479"/>
      <c r="AN246" s="479"/>
      <c r="AO246" s="479"/>
      <c r="AP246" s="479"/>
      <c r="AQ246" s="479"/>
      <c r="AR246" s="479"/>
      <c r="AS246" s="479"/>
      <c r="AT246" s="479"/>
      <c r="AU246" s="479"/>
      <c r="AV246" s="479"/>
      <c r="AW246" s="479"/>
      <c r="AX246" s="479"/>
      <c r="AY246" s="479"/>
      <c r="AZ246" s="479"/>
      <c r="BA246" s="479"/>
      <c r="BB246" s="479"/>
      <c r="BC246" s="479"/>
      <c r="BD246" s="479"/>
      <c r="BE246" s="479"/>
      <c r="BF246" s="479"/>
      <c r="BG246" s="479"/>
      <c r="BH246" s="479"/>
      <c r="BI246" s="479"/>
      <c r="BJ246" s="479"/>
      <c r="BK246" s="479"/>
      <c r="BL246" s="479"/>
      <c r="BM246" s="479"/>
      <c r="BN246" s="479"/>
      <c r="BO246" s="479"/>
      <c r="BP246" s="479"/>
      <c r="BQ246" s="479"/>
      <c r="BR246" s="479"/>
      <c r="BS246" s="479"/>
      <c r="BT246" s="479"/>
      <c r="BU246" s="479"/>
    </row>
    <row r="247" ht="18.0" customHeight="1">
      <c r="A247" s="479"/>
      <c r="B247" s="482"/>
      <c r="C247" s="479"/>
      <c r="D247" s="479"/>
      <c r="E247" s="479"/>
      <c r="F247" s="479"/>
      <c r="G247" s="479"/>
      <c r="H247" s="479"/>
      <c r="I247" s="479"/>
      <c r="J247" s="479"/>
      <c r="K247" s="479"/>
      <c r="L247" s="479"/>
      <c r="M247" s="479"/>
      <c r="N247" s="479"/>
      <c r="O247" s="479"/>
      <c r="P247" s="479"/>
      <c r="Q247" s="479"/>
      <c r="R247" s="479"/>
      <c r="S247" s="479"/>
      <c r="T247" s="479"/>
      <c r="U247" s="479"/>
      <c r="V247" s="479"/>
      <c r="W247" s="479"/>
      <c r="X247" s="479"/>
      <c r="Y247" s="479"/>
      <c r="Z247" s="479"/>
      <c r="AA247" s="479"/>
      <c r="AB247" s="479"/>
      <c r="AC247" s="479"/>
      <c r="AD247" s="479"/>
      <c r="AE247" s="479"/>
      <c r="AF247" s="479"/>
      <c r="AG247" s="479"/>
      <c r="AH247" s="479"/>
      <c r="AI247" s="479"/>
      <c r="AJ247" s="479"/>
      <c r="AK247" s="479"/>
      <c r="AL247" s="479"/>
      <c r="AM247" s="479"/>
      <c r="AN247" s="479"/>
      <c r="AO247" s="479"/>
      <c r="AP247" s="479"/>
      <c r="AQ247" s="479"/>
      <c r="AR247" s="479"/>
      <c r="AS247" s="479"/>
      <c r="AT247" s="479"/>
      <c r="AU247" s="479"/>
      <c r="AV247" s="479"/>
      <c r="AW247" s="479"/>
      <c r="AX247" s="479"/>
      <c r="AY247" s="479"/>
      <c r="AZ247" s="479"/>
      <c r="BA247" s="479"/>
      <c r="BB247" s="479"/>
      <c r="BC247" s="479"/>
      <c r="BD247" s="479"/>
      <c r="BE247" s="479"/>
      <c r="BF247" s="479"/>
      <c r="BG247" s="479"/>
      <c r="BH247" s="479"/>
      <c r="BI247" s="479"/>
      <c r="BJ247" s="479"/>
      <c r="BK247" s="479"/>
      <c r="BL247" s="479"/>
      <c r="BM247" s="479"/>
      <c r="BN247" s="479"/>
      <c r="BO247" s="479"/>
      <c r="BP247" s="479"/>
      <c r="BQ247" s="479"/>
      <c r="BR247" s="479"/>
      <c r="BS247" s="479"/>
      <c r="BT247" s="479"/>
      <c r="BU247" s="479"/>
    </row>
    <row r="248" ht="18.0" customHeight="1">
      <c r="A248" s="479"/>
      <c r="B248" s="482"/>
      <c r="C248" s="479"/>
      <c r="D248" s="479"/>
      <c r="E248" s="479"/>
      <c r="F248" s="479"/>
      <c r="G248" s="479"/>
      <c r="H248" s="479"/>
      <c r="I248" s="479"/>
      <c r="J248" s="479"/>
      <c r="K248" s="479"/>
      <c r="L248" s="479"/>
      <c r="M248" s="479"/>
      <c r="N248" s="479"/>
      <c r="O248" s="479"/>
      <c r="P248" s="479"/>
      <c r="Q248" s="479"/>
      <c r="R248" s="479"/>
      <c r="S248" s="479"/>
      <c r="T248" s="479"/>
      <c r="U248" s="479"/>
      <c r="V248" s="479"/>
      <c r="W248" s="479"/>
      <c r="X248" s="479"/>
      <c r="Y248" s="479"/>
      <c r="Z248" s="479"/>
      <c r="AA248" s="479"/>
      <c r="AB248" s="479"/>
      <c r="AC248" s="479"/>
      <c r="AD248" s="479"/>
      <c r="AE248" s="479"/>
      <c r="AF248" s="479"/>
      <c r="AG248" s="479"/>
      <c r="AH248" s="479"/>
      <c r="AI248" s="479"/>
      <c r="AJ248" s="479"/>
      <c r="AK248" s="479"/>
      <c r="AL248" s="479"/>
      <c r="AM248" s="479"/>
      <c r="AN248" s="479"/>
      <c r="AO248" s="479"/>
      <c r="AP248" s="479"/>
      <c r="AQ248" s="479"/>
      <c r="AR248" s="479"/>
      <c r="AS248" s="479"/>
      <c r="AT248" s="479"/>
      <c r="AU248" s="479"/>
      <c r="AV248" s="479"/>
      <c r="AW248" s="479"/>
      <c r="AX248" s="479"/>
      <c r="AY248" s="479"/>
      <c r="AZ248" s="479"/>
      <c r="BA248" s="479"/>
      <c r="BB248" s="479"/>
      <c r="BC248" s="479"/>
      <c r="BD248" s="479"/>
      <c r="BE248" s="479"/>
      <c r="BF248" s="479"/>
      <c r="BG248" s="479"/>
      <c r="BH248" s="479"/>
      <c r="BI248" s="479"/>
      <c r="BJ248" s="479"/>
      <c r="BK248" s="479"/>
      <c r="BL248" s="479"/>
      <c r="BM248" s="479"/>
      <c r="BN248" s="479"/>
      <c r="BO248" s="479"/>
      <c r="BP248" s="479"/>
      <c r="BQ248" s="479"/>
      <c r="BR248" s="479"/>
      <c r="BS248" s="479"/>
      <c r="BT248" s="479"/>
      <c r="BU248" s="479"/>
    </row>
    <row r="249" ht="18.0" customHeight="1">
      <c r="A249" s="479"/>
      <c r="B249" s="482"/>
      <c r="C249" s="479"/>
      <c r="D249" s="479"/>
      <c r="E249" s="479"/>
      <c r="F249" s="479"/>
      <c r="G249" s="479"/>
      <c r="H249" s="479"/>
      <c r="I249" s="479"/>
      <c r="J249" s="479"/>
      <c r="K249" s="479"/>
      <c r="L249" s="479"/>
      <c r="M249" s="479"/>
      <c r="N249" s="479"/>
      <c r="O249" s="479"/>
      <c r="P249" s="479"/>
      <c r="Q249" s="479"/>
      <c r="R249" s="479"/>
      <c r="S249" s="479"/>
      <c r="T249" s="479"/>
      <c r="U249" s="479"/>
      <c r="V249" s="479"/>
      <c r="W249" s="479"/>
      <c r="X249" s="479"/>
      <c r="Y249" s="479"/>
      <c r="Z249" s="479"/>
      <c r="AA249" s="479"/>
      <c r="AB249" s="479"/>
      <c r="AC249" s="479"/>
      <c r="AD249" s="479"/>
      <c r="AE249" s="479"/>
      <c r="AF249" s="479"/>
      <c r="AG249" s="479"/>
      <c r="AH249" s="479"/>
      <c r="AI249" s="479"/>
      <c r="AJ249" s="479"/>
      <c r="AK249" s="479"/>
      <c r="AL249" s="479"/>
      <c r="AM249" s="479"/>
      <c r="AN249" s="479"/>
      <c r="AO249" s="479"/>
      <c r="AP249" s="479"/>
      <c r="AQ249" s="479"/>
      <c r="AR249" s="479"/>
      <c r="AS249" s="479"/>
      <c r="AT249" s="479"/>
      <c r="AU249" s="479"/>
      <c r="AV249" s="479"/>
      <c r="AW249" s="479"/>
      <c r="AX249" s="479"/>
      <c r="AY249" s="479"/>
      <c r="AZ249" s="479"/>
      <c r="BA249" s="479"/>
      <c r="BB249" s="479"/>
      <c r="BC249" s="479"/>
      <c r="BD249" s="479"/>
      <c r="BE249" s="479"/>
      <c r="BF249" s="479"/>
      <c r="BG249" s="479"/>
      <c r="BH249" s="479"/>
      <c r="BI249" s="479"/>
      <c r="BJ249" s="479"/>
      <c r="BK249" s="479"/>
      <c r="BL249" s="479"/>
      <c r="BM249" s="479"/>
      <c r="BN249" s="479"/>
      <c r="BO249" s="479"/>
      <c r="BP249" s="479"/>
      <c r="BQ249" s="479"/>
      <c r="BR249" s="479"/>
      <c r="BS249" s="479"/>
      <c r="BT249" s="479"/>
      <c r="BU249" s="479"/>
    </row>
    <row r="250" ht="18.0" customHeight="1">
      <c r="A250" s="479"/>
      <c r="B250" s="482"/>
      <c r="C250" s="479"/>
      <c r="D250" s="479"/>
      <c r="E250" s="479"/>
      <c r="F250" s="479"/>
      <c r="G250" s="479"/>
      <c r="H250" s="479"/>
      <c r="I250" s="479"/>
      <c r="J250" s="479"/>
      <c r="K250" s="479"/>
      <c r="L250" s="479"/>
      <c r="M250" s="479"/>
      <c r="N250" s="479"/>
      <c r="O250" s="479"/>
      <c r="P250" s="479"/>
      <c r="Q250" s="479"/>
      <c r="R250" s="479"/>
      <c r="S250" s="479"/>
      <c r="T250" s="479"/>
      <c r="U250" s="479"/>
      <c r="V250" s="479"/>
      <c r="W250" s="479"/>
      <c r="X250" s="479"/>
      <c r="Y250" s="479"/>
      <c r="Z250" s="479"/>
      <c r="AA250" s="479"/>
      <c r="AB250" s="479"/>
      <c r="AC250" s="479"/>
      <c r="AD250" s="479"/>
      <c r="AE250" s="479"/>
      <c r="AF250" s="479"/>
      <c r="AG250" s="479"/>
      <c r="AH250" s="479"/>
      <c r="AI250" s="479"/>
      <c r="AJ250" s="479"/>
      <c r="AK250" s="479"/>
      <c r="AL250" s="479"/>
      <c r="AM250" s="479"/>
      <c r="AN250" s="479"/>
      <c r="AO250" s="479"/>
      <c r="AP250" s="479"/>
      <c r="AQ250" s="479"/>
      <c r="AR250" s="479"/>
      <c r="AS250" s="479"/>
      <c r="AT250" s="479"/>
      <c r="AU250" s="479"/>
      <c r="AV250" s="479"/>
      <c r="AW250" s="479"/>
      <c r="AX250" s="479"/>
      <c r="AY250" s="479"/>
      <c r="AZ250" s="479"/>
      <c r="BA250" s="479"/>
      <c r="BB250" s="479"/>
      <c r="BC250" s="479"/>
      <c r="BD250" s="479"/>
      <c r="BE250" s="479"/>
      <c r="BF250" s="479"/>
      <c r="BG250" s="479"/>
      <c r="BH250" s="479"/>
      <c r="BI250" s="479"/>
      <c r="BJ250" s="479"/>
      <c r="BK250" s="479"/>
      <c r="BL250" s="479"/>
      <c r="BM250" s="479"/>
      <c r="BN250" s="479"/>
      <c r="BO250" s="479"/>
      <c r="BP250" s="479"/>
      <c r="BQ250" s="479"/>
      <c r="BR250" s="479"/>
      <c r="BS250" s="479"/>
      <c r="BT250" s="479"/>
      <c r="BU250" s="479"/>
    </row>
    <row r="251" ht="18.0" customHeight="1">
      <c r="A251" s="479"/>
      <c r="B251" s="482"/>
      <c r="C251" s="479"/>
      <c r="D251" s="479"/>
      <c r="E251" s="479"/>
      <c r="F251" s="479"/>
      <c r="G251" s="479"/>
      <c r="H251" s="479"/>
      <c r="I251" s="479"/>
      <c r="J251" s="479"/>
      <c r="K251" s="479"/>
      <c r="L251" s="479"/>
      <c r="M251" s="479"/>
      <c r="N251" s="479"/>
      <c r="O251" s="479"/>
      <c r="P251" s="479"/>
      <c r="Q251" s="479"/>
      <c r="R251" s="479"/>
      <c r="S251" s="479"/>
      <c r="T251" s="479"/>
      <c r="U251" s="479"/>
      <c r="V251" s="479"/>
      <c r="W251" s="479"/>
      <c r="X251" s="479"/>
      <c r="Y251" s="479"/>
      <c r="Z251" s="479"/>
      <c r="AA251" s="479"/>
      <c r="AB251" s="479"/>
      <c r="AC251" s="479"/>
      <c r="AD251" s="479"/>
      <c r="AE251" s="479"/>
      <c r="AF251" s="479"/>
      <c r="AG251" s="479"/>
      <c r="AH251" s="479"/>
      <c r="AI251" s="479"/>
      <c r="AJ251" s="479"/>
      <c r="AK251" s="479"/>
      <c r="AL251" s="479"/>
      <c r="AM251" s="479"/>
      <c r="AN251" s="479"/>
      <c r="AO251" s="479"/>
      <c r="AP251" s="479"/>
      <c r="AQ251" s="479"/>
      <c r="AR251" s="479"/>
      <c r="AS251" s="479"/>
      <c r="AT251" s="479"/>
      <c r="AU251" s="479"/>
      <c r="AV251" s="479"/>
      <c r="AW251" s="479"/>
      <c r="AX251" s="479"/>
      <c r="AY251" s="479"/>
      <c r="AZ251" s="479"/>
      <c r="BA251" s="479"/>
      <c r="BB251" s="479"/>
      <c r="BC251" s="479"/>
      <c r="BD251" s="479"/>
      <c r="BE251" s="479"/>
      <c r="BF251" s="479"/>
      <c r="BG251" s="479"/>
      <c r="BH251" s="479"/>
      <c r="BI251" s="479"/>
      <c r="BJ251" s="479"/>
      <c r="BK251" s="479"/>
      <c r="BL251" s="479"/>
      <c r="BM251" s="479"/>
      <c r="BN251" s="479"/>
      <c r="BO251" s="479"/>
      <c r="BP251" s="479"/>
      <c r="BQ251" s="479"/>
      <c r="BR251" s="479"/>
      <c r="BS251" s="479"/>
      <c r="BT251" s="479"/>
      <c r="BU251" s="479"/>
    </row>
    <row r="252" ht="18.0" customHeight="1">
      <c r="A252" s="479"/>
      <c r="B252" s="482"/>
      <c r="C252" s="479"/>
      <c r="D252" s="479"/>
      <c r="E252" s="479"/>
      <c r="F252" s="479"/>
      <c r="G252" s="479"/>
      <c r="H252" s="479"/>
      <c r="I252" s="479"/>
      <c r="J252" s="479"/>
      <c r="K252" s="479"/>
      <c r="L252" s="479"/>
      <c r="M252" s="479"/>
      <c r="N252" s="479"/>
      <c r="O252" s="479"/>
      <c r="P252" s="479"/>
      <c r="Q252" s="479"/>
      <c r="R252" s="479"/>
      <c r="S252" s="479"/>
      <c r="T252" s="479"/>
      <c r="U252" s="479"/>
      <c r="V252" s="479"/>
      <c r="W252" s="479"/>
      <c r="X252" s="479"/>
      <c r="Y252" s="479"/>
      <c r="Z252" s="479"/>
      <c r="AA252" s="479"/>
      <c r="AB252" s="479"/>
      <c r="AC252" s="479"/>
      <c r="AD252" s="479"/>
      <c r="AE252" s="479"/>
      <c r="AF252" s="479"/>
      <c r="AG252" s="479"/>
      <c r="AH252" s="479"/>
      <c r="AI252" s="479"/>
      <c r="AJ252" s="479"/>
      <c r="AK252" s="479"/>
      <c r="AL252" s="479"/>
      <c r="AM252" s="479"/>
      <c r="AN252" s="479"/>
      <c r="AO252" s="479"/>
      <c r="AP252" s="479"/>
      <c r="AQ252" s="479"/>
      <c r="AR252" s="479"/>
      <c r="AS252" s="479"/>
      <c r="AT252" s="479"/>
      <c r="AU252" s="479"/>
      <c r="AV252" s="479"/>
      <c r="AW252" s="479"/>
      <c r="AX252" s="479"/>
      <c r="AY252" s="479"/>
      <c r="AZ252" s="479"/>
      <c r="BA252" s="479"/>
      <c r="BB252" s="479"/>
      <c r="BC252" s="479"/>
      <c r="BD252" s="479"/>
      <c r="BE252" s="479"/>
      <c r="BF252" s="479"/>
      <c r="BG252" s="479"/>
      <c r="BH252" s="479"/>
      <c r="BI252" s="479"/>
      <c r="BJ252" s="479"/>
      <c r="BK252" s="479"/>
      <c r="BL252" s="479"/>
      <c r="BM252" s="479"/>
      <c r="BN252" s="479"/>
      <c r="BO252" s="479"/>
      <c r="BP252" s="479"/>
      <c r="BQ252" s="479"/>
      <c r="BR252" s="479"/>
      <c r="BS252" s="479"/>
      <c r="BT252" s="479"/>
      <c r="BU252" s="479"/>
    </row>
    <row r="253" ht="18.0" customHeight="1">
      <c r="A253" s="479"/>
      <c r="B253" s="482"/>
      <c r="C253" s="479"/>
      <c r="D253" s="479"/>
      <c r="E253" s="479"/>
      <c r="F253" s="479"/>
      <c r="G253" s="479"/>
      <c r="H253" s="479"/>
      <c r="I253" s="479"/>
      <c r="J253" s="479"/>
      <c r="K253" s="479"/>
      <c r="L253" s="479"/>
      <c r="M253" s="479"/>
      <c r="N253" s="479"/>
      <c r="O253" s="479"/>
      <c r="P253" s="479"/>
      <c r="Q253" s="479"/>
      <c r="R253" s="479"/>
      <c r="S253" s="479"/>
      <c r="T253" s="479"/>
      <c r="U253" s="479"/>
      <c r="V253" s="479"/>
      <c r="W253" s="479"/>
      <c r="X253" s="479"/>
      <c r="Y253" s="479"/>
      <c r="Z253" s="479"/>
      <c r="AA253" s="479"/>
      <c r="AB253" s="479"/>
      <c r="AC253" s="479"/>
      <c r="AD253" s="479"/>
      <c r="AE253" s="479"/>
      <c r="AF253" s="479"/>
      <c r="AG253" s="479"/>
      <c r="AH253" s="479"/>
      <c r="AI253" s="479"/>
      <c r="AJ253" s="479"/>
      <c r="AK253" s="479"/>
      <c r="AL253" s="479"/>
      <c r="AM253" s="479"/>
      <c r="AN253" s="479"/>
      <c r="AO253" s="479"/>
      <c r="AP253" s="479"/>
      <c r="AQ253" s="479"/>
      <c r="AR253" s="479"/>
      <c r="AS253" s="479"/>
      <c r="AT253" s="479"/>
      <c r="AU253" s="479"/>
      <c r="AV253" s="479"/>
      <c r="AW253" s="479"/>
      <c r="AX253" s="479"/>
      <c r="AY253" s="479"/>
      <c r="AZ253" s="479"/>
      <c r="BA253" s="479"/>
      <c r="BB253" s="479"/>
      <c r="BC253" s="479"/>
      <c r="BD253" s="479"/>
      <c r="BE253" s="479"/>
      <c r="BF253" s="479"/>
      <c r="BG253" s="479"/>
      <c r="BH253" s="479"/>
      <c r="BI253" s="479"/>
      <c r="BJ253" s="479"/>
      <c r="BK253" s="479"/>
      <c r="BL253" s="479"/>
      <c r="BM253" s="479"/>
      <c r="BN253" s="479"/>
      <c r="BO253" s="479"/>
      <c r="BP253" s="479"/>
      <c r="BQ253" s="479"/>
      <c r="BR253" s="479"/>
      <c r="BS253" s="479"/>
      <c r="BT253" s="479"/>
      <c r="BU253" s="479"/>
    </row>
    <row r="254" ht="18.0" customHeight="1">
      <c r="A254" s="479"/>
      <c r="B254" s="482"/>
      <c r="C254" s="479"/>
      <c r="D254" s="479"/>
      <c r="E254" s="479"/>
      <c r="F254" s="479"/>
      <c r="G254" s="479"/>
      <c r="H254" s="479"/>
      <c r="I254" s="479"/>
      <c r="J254" s="479"/>
      <c r="K254" s="479"/>
      <c r="L254" s="479"/>
      <c r="M254" s="479"/>
      <c r="N254" s="479"/>
      <c r="O254" s="479"/>
      <c r="P254" s="479"/>
      <c r="Q254" s="479"/>
      <c r="R254" s="479"/>
      <c r="S254" s="479"/>
      <c r="T254" s="479"/>
      <c r="U254" s="479"/>
      <c r="V254" s="479"/>
      <c r="W254" s="479"/>
      <c r="X254" s="479"/>
      <c r="Y254" s="479"/>
      <c r="Z254" s="479"/>
      <c r="AA254" s="479"/>
      <c r="AB254" s="479"/>
      <c r="AC254" s="479"/>
      <c r="AD254" s="479"/>
      <c r="AE254" s="479"/>
      <c r="AF254" s="479"/>
      <c r="AG254" s="479"/>
      <c r="AH254" s="479"/>
      <c r="AI254" s="479"/>
      <c r="AJ254" s="479"/>
      <c r="AK254" s="479"/>
      <c r="AL254" s="479"/>
      <c r="AM254" s="479"/>
      <c r="AN254" s="479"/>
      <c r="AO254" s="479"/>
      <c r="AP254" s="479"/>
      <c r="AQ254" s="479"/>
      <c r="AR254" s="479"/>
      <c r="AS254" s="479"/>
      <c r="AT254" s="479"/>
      <c r="AU254" s="479"/>
      <c r="AV254" s="479"/>
      <c r="AW254" s="479"/>
      <c r="AX254" s="479"/>
      <c r="AY254" s="479"/>
      <c r="AZ254" s="479"/>
      <c r="BA254" s="479"/>
      <c r="BB254" s="479"/>
      <c r="BC254" s="479"/>
      <c r="BD254" s="479"/>
      <c r="BE254" s="479"/>
      <c r="BF254" s="479"/>
      <c r="BG254" s="479"/>
      <c r="BH254" s="479"/>
      <c r="BI254" s="479"/>
      <c r="BJ254" s="479"/>
      <c r="BK254" s="479"/>
      <c r="BL254" s="479"/>
      <c r="BM254" s="479"/>
      <c r="BN254" s="479"/>
      <c r="BO254" s="479"/>
      <c r="BP254" s="479"/>
      <c r="BQ254" s="479"/>
      <c r="BR254" s="479"/>
      <c r="BS254" s="479"/>
      <c r="BT254" s="479"/>
      <c r="BU254" s="479"/>
    </row>
    <row r="255" ht="18.0" customHeight="1">
      <c r="A255" s="479"/>
      <c r="B255" s="482"/>
      <c r="C255" s="479"/>
      <c r="D255" s="479"/>
      <c r="E255" s="479"/>
      <c r="F255" s="479"/>
      <c r="G255" s="479"/>
      <c r="H255" s="479"/>
      <c r="I255" s="479"/>
      <c r="J255" s="479"/>
      <c r="K255" s="479"/>
      <c r="L255" s="479"/>
      <c r="M255" s="479"/>
      <c r="N255" s="479"/>
      <c r="O255" s="479"/>
      <c r="P255" s="479"/>
      <c r="Q255" s="479"/>
      <c r="R255" s="479"/>
      <c r="S255" s="479"/>
      <c r="T255" s="479"/>
      <c r="U255" s="479"/>
      <c r="V255" s="479"/>
      <c r="W255" s="479"/>
      <c r="X255" s="479"/>
      <c r="Y255" s="479"/>
      <c r="Z255" s="479"/>
      <c r="AA255" s="479"/>
      <c r="AB255" s="479"/>
      <c r="AC255" s="479"/>
      <c r="AD255" s="479"/>
      <c r="AE255" s="479"/>
      <c r="AF255" s="479"/>
      <c r="AG255" s="479"/>
      <c r="AH255" s="479"/>
      <c r="AI255" s="479"/>
      <c r="AJ255" s="479"/>
      <c r="AK255" s="479"/>
      <c r="AL255" s="479"/>
      <c r="AM255" s="479"/>
      <c r="AN255" s="479"/>
      <c r="AO255" s="479"/>
      <c r="AP255" s="479"/>
      <c r="AQ255" s="479"/>
      <c r="AR255" s="479"/>
      <c r="AS255" s="479"/>
      <c r="AT255" s="479"/>
      <c r="AU255" s="479"/>
      <c r="AV255" s="479"/>
      <c r="AW255" s="479"/>
      <c r="AX255" s="479"/>
      <c r="AY255" s="479"/>
      <c r="AZ255" s="479"/>
      <c r="BA255" s="479"/>
      <c r="BB255" s="479"/>
      <c r="BC255" s="479"/>
      <c r="BD255" s="479"/>
      <c r="BE255" s="479"/>
      <c r="BF255" s="479"/>
      <c r="BG255" s="479"/>
      <c r="BH255" s="479"/>
      <c r="BI255" s="479"/>
      <c r="BJ255" s="479"/>
      <c r="BK255" s="479"/>
      <c r="BL255" s="479"/>
      <c r="BM255" s="479"/>
      <c r="BN255" s="479"/>
      <c r="BO255" s="479"/>
      <c r="BP255" s="479"/>
      <c r="BQ255" s="479"/>
      <c r="BR255" s="479"/>
      <c r="BS255" s="479"/>
      <c r="BT255" s="479"/>
      <c r="BU255" s="479"/>
    </row>
    <row r="256" ht="18.0" customHeight="1">
      <c r="A256" s="479"/>
      <c r="B256" s="482"/>
      <c r="C256" s="479"/>
      <c r="D256" s="479"/>
      <c r="E256" s="479"/>
      <c r="F256" s="479"/>
      <c r="G256" s="479"/>
      <c r="H256" s="479"/>
      <c r="I256" s="479"/>
      <c r="J256" s="479"/>
      <c r="K256" s="479"/>
      <c r="L256" s="479"/>
      <c r="M256" s="479"/>
      <c r="N256" s="479"/>
      <c r="O256" s="479"/>
      <c r="P256" s="479"/>
      <c r="Q256" s="479"/>
      <c r="R256" s="479"/>
      <c r="S256" s="479"/>
      <c r="T256" s="479"/>
      <c r="U256" s="479"/>
      <c r="V256" s="479"/>
      <c r="W256" s="479"/>
      <c r="X256" s="479"/>
      <c r="Y256" s="479"/>
      <c r="Z256" s="479"/>
      <c r="AA256" s="479"/>
      <c r="AB256" s="479"/>
      <c r="AC256" s="479"/>
      <c r="AD256" s="479"/>
      <c r="AE256" s="479"/>
      <c r="AF256" s="479"/>
      <c r="AG256" s="479"/>
      <c r="AH256" s="479"/>
      <c r="AI256" s="479"/>
      <c r="AJ256" s="479"/>
      <c r="AK256" s="479"/>
      <c r="AL256" s="479"/>
      <c r="AM256" s="479"/>
      <c r="AN256" s="479"/>
      <c r="AO256" s="479"/>
      <c r="AP256" s="479"/>
      <c r="AQ256" s="479"/>
      <c r="AR256" s="479"/>
      <c r="AS256" s="479"/>
      <c r="AT256" s="479"/>
      <c r="AU256" s="479"/>
      <c r="AV256" s="479"/>
      <c r="AW256" s="479"/>
      <c r="AX256" s="479"/>
      <c r="AY256" s="479"/>
      <c r="AZ256" s="479"/>
      <c r="BA256" s="479"/>
      <c r="BB256" s="479"/>
      <c r="BC256" s="479"/>
      <c r="BD256" s="479"/>
      <c r="BE256" s="479"/>
      <c r="BF256" s="479"/>
      <c r="BG256" s="479"/>
      <c r="BH256" s="479"/>
      <c r="BI256" s="479"/>
      <c r="BJ256" s="479"/>
      <c r="BK256" s="479"/>
      <c r="BL256" s="479"/>
      <c r="BM256" s="479"/>
      <c r="BN256" s="479"/>
      <c r="BO256" s="479"/>
      <c r="BP256" s="479"/>
      <c r="BQ256" s="479"/>
      <c r="BR256" s="479"/>
      <c r="BS256" s="479"/>
      <c r="BT256" s="479"/>
      <c r="BU256" s="479"/>
    </row>
    <row r="257" ht="18.0" customHeight="1">
      <c r="A257" s="479"/>
      <c r="B257" s="482"/>
      <c r="C257" s="479"/>
      <c r="D257" s="479"/>
      <c r="E257" s="479"/>
      <c r="F257" s="479"/>
      <c r="G257" s="479"/>
      <c r="H257" s="479"/>
      <c r="I257" s="479"/>
      <c r="J257" s="479"/>
      <c r="K257" s="479"/>
      <c r="L257" s="479"/>
      <c r="M257" s="479"/>
      <c r="N257" s="479"/>
      <c r="O257" s="479"/>
      <c r="P257" s="479"/>
      <c r="Q257" s="479"/>
      <c r="R257" s="479"/>
      <c r="S257" s="479"/>
      <c r="T257" s="479"/>
      <c r="U257" s="479"/>
      <c r="V257" s="479"/>
      <c r="W257" s="479"/>
      <c r="X257" s="479"/>
      <c r="Y257" s="479"/>
      <c r="Z257" s="479"/>
      <c r="AA257" s="479"/>
      <c r="AB257" s="479"/>
      <c r="AC257" s="479"/>
      <c r="AD257" s="479"/>
      <c r="AE257" s="479"/>
      <c r="AF257" s="479"/>
      <c r="AG257" s="479"/>
      <c r="AH257" s="479"/>
      <c r="AI257" s="479"/>
      <c r="AJ257" s="479"/>
      <c r="AK257" s="479"/>
      <c r="AL257" s="479"/>
      <c r="AM257" s="479"/>
      <c r="AN257" s="479"/>
      <c r="AO257" s="479"/>
      <c r="AP257" s="479"/>
      <c r="AQ257" s="479"/>
      <c r="AR257" s="479"/>
      <c r="AS257" s="479"/>
      <c r="AT257" s="479"/>
      <c r="AU257" s="479"/>
      <c r="AV257" s="479"/>
      <c r="AW257" s="479"/>
      <c r="AX257" s="479"/>
      <c r="AY257" s="479"/>
      <c r="AZ257" s="479"/>
      <c r="BA257" s="479"/>
      <c r="BB257" s="479"/>
      <c r="BC257" s="479"/>
      <c r="BD257" s="479"/>
      <c r="BE257" s="479"/>
      <c r="BF257" s="479"/>
      <c r="BG257" s="479"/>
      <c r="BH257" s="479"/>
      <c r="BI257" s="479"/>
      <c r="BJ257" s="479"/>
      <c r="BK257" s="479"/>
      <c r="BL257" s="479"/>
      <c r="BM257" s="479"/>
      <c r="BN257" s="479"/>
      <c r="BO257" s="479"/>
      <c r="BP257" s="479"/>
      <c r="BQ257" s="479"/>
      <c r="BR257" s="479"/>
      <c r="BS257" s="479"/>
      <c r="BT257" s="479"/>
      <c r="BU257" s="479"/>
    </row>
    <row r="258" ht="18.0" customHeight="1">
      <c r="A258" s="479"/>
      <c r="B258" s="482"/>
      <c r="C258" s="479"/>
      <c r="D258" s="479"/>
      <c r="E258" s="479"/>
      <c r="F258" s="479"/>
      <c r="G258" s="479"/>
      <c r="H258" s="479"/>
      <c r="I258" s="479"/>
      <c r="J258" s="479"/>
      <c r="K258" s="479"/>
      <c r="L258" s="479"/>
      <c r="M258" s="479"/>
      <c r="N258" s="479"/>
      <c r="O258" s="479"/>
      <c r="P258" s="479"/>
      <c r="Q258" s="479"/>
      <c r="R258" s="479"/>
      <c r="S258" s="479"/>
      <c r="T258" s="479"/>
      <c r="U258" s="479"/>
      <c r="V258" s="479"/>
      <c r="W258" s="479"/>
      <c r="X258" s="479"/>
      <c r="Y258" s="479"/>
      <c r="Z258" s="479"/>
      <c r="AA258" s="479"/>
      <c r="AB258" s="479"/>
      <c r="AC258" s="479"/>
      <c r="AD258" s="479"/>
      <c r="AE258" s="479"/>
      <c r="AF258" s="479"/>
      <c r="AG258" s="479"/>
      <c r="AH258" s="479"/>
      <c r="AI258" s="479"/>
      <c r="AJ258" s="479"/>
      <c r="AK258" s="479"/>
      <c r="AL258" s="479"/>
      <c r="AM258" s="479"/>
      <c r="AN258" s="479"/>
      <c r="AO258" s="479"/>
      <c r="AP258" s="479"/>
      <c r="AQ258" s="479"/>
      <c r="AR258" s="479"/>
      <c r="AS258" s="479"/>
      <c r="AT258" s="479"/>
      <c r="AU258" s="479"/>
      <c r="AV258" s="479"/>
      <c r="AW258" s="479"/>
      <c r="AX258" s="479"/>
      <c r="AY258" s="479"/>
      <c r="AZ258" s="479"/>
      <c r="BA258" s="479"/>
      <c r="BB258" s="479"/>
      <c r="BC258" s="479"/>
      <c r="BD258" s="479"/>
      <c r="BE258" s="479"/>
      <c r="BF258" s="479"/>
      <c r="BG258" s="479"/>
      <c r="BH258" s="479"/>
      <c r="BI258" s="479"/>
      <c r="BJ258" s="479"/>
      <c r="BK258" s="479"/>
      <c r="BL258" s="479"/>
      <c r="BM258" s="479"/>
      <c r="BN258" s="479"/>
      <c r="BO258" s="479"/>
      <c r="BP258" s="479"/>
      <c r="BQ258" s="479"/>
      <c r="BR258" s="479"/>
      <c r="BS258" s="479"/>
      <c r="BT258" s="479"/>
      <c r="BU258" s="479"/>
    </row>
    <row r="259" ht="18.0" customHeight="1">
      <c r="A259" s="479"/>
      <c r="B259" s="482"/>
      <c r="C259" s="479"/>
      <c r="D259" s="479"/>
      <c r="E259" s="479"/>
      <c r="F259" s="479"/>
      <c r="G259" s="479"/>
      <c r="H259" s="479"/>
      <c r="I259" s="479"/>
      <c r="J259" s="479"/>
      <c r="K259" s="479"/>
      <c r="L259" s="479"/>
      <c r="M259" s="479"/>
      <c r="N259" s="479"/>
      <c r="O259" s="479"/>
      <c r="P259" s="479"/>
      <c r="Q259" s="479"/>
      <c r="R259" s="479"/>
      <c r="S259" s="479"/>
      <c r="T259" s="479"/>
      <c r="U259" s="479"/>
      <c r="V259" s="479"/>
      <c r="W259" s="479"/>
      <c r="X259" s="479"/>
      <c r="Y259" s="479"/>
      <c r="Z259" s="479"/>
      <c r="AA259" s="479"/>
      <c r="AB259" s="479"/>
      <c r="AC259" s="479"/>
      <c r="AD259" s="479"/>
      <c r="AE259" s="479"/>
      <c r="AF259" s="479"/>
      <c r="AG259" s="479"/>
      <c r="AH259" s="479"/>
      <c r="AI259" s="479"/>
      <c r="AJ259" s="479"/>
      <c r="AK259" s="479"/>
      <c r="AL259" s="479"/>
      <c r="AM259" s="479"/>
      <c r="AN259" s="479"/>
      <c r="AO259" s="479"/>
      <c r="AP259" s="479"/>
      <c r="AQ259" s="479"/>
      <c r="AR259" s="479"/>
      <c r="AS259" s="479"/>
      <c r="AT259" s="479"/>
      <c r="AU259" s="479"/>
      <c r="AV259" s="479"/>
      <c r="AW259" s="479"/>
      <c r="AX259" s="479"/>
      <c r="AY259" s="479"/>
      <c r="AZ259" s="479"/>
      <c r="BA259" s="479"/>
      <c r="BB259" s="479"/>
      <c r="BC259" s="479"/>
      <c r="BD259" s="479"/>
      <c r="BE259" s="479"/>
      <c r="BF259" s="479"/>
      <c r="BG259" s="479"/>
      <c r="BH259" s="479"/>
      <c r="BI259" s="479"/>
      <c r="BJ259" s="479"/>
      <c r="BK259" s="479"/>
      <c r="BL259" s="479"/>
      <c r="BM259" s="479"/>
      <c r="BN259" s="479"/>
      <c r="BO259" s="479"/>
      <c r="BP259" s="479"/>
      <c r="BQ259" s="479"/>
      <c r="BR259" s="479"/>
      <c r="BS259" s="479"/>
      <c r="BT259" s="479"/>
      <c r="BU259" s="479"/>
    </row>
    <row r="260" ht="18.0" customHeight="1">
      <c r="A260" s="479"/>
      <c r="B260" s="482"/>
      <c r="C260" s="479"/>
      <c r="D260" s="479"/>
      <c r="E260" s="479"/>
      <c r="F260" s="479"/>
      <c r="G260" s="479"/>
      <c r="H260" s="479"/>
      <c r="I260" s="479"/>
      <c r="J260" s="479"/>
      <c r="K260" s="479"/>
      <c r="L260" s="479"/>
      <c r="M260" s="479"/>
      <c r="N260" s="479"/>
      <c r="O260" s="479"/>
      <c r="P260" s="479"/>
      <c r="Q260" s="479"/>
      <c r="R260" s="479"/>
      <c r="S260" s="479"/>
      <c r="T260" s="479"/>
      <c r="U260" s="479"/>
      <c r="V260" s="479"/>
      <c r="W260" s="479"/>
      <c r="X260" s="479"/>
      <c r="Y260" s="479"/>
      <c r="Z260" s="479"/>
      <c r="AA260" s="479"/>
      <c r="AB260" s="479"/>
      <c r="AC260" s="479"/>
      <c r="AD260" s="479"/>
      <c r="AE260" s="479"/>
      <c r="AF260" s="479"/>
      <c r="AG260" s="479"/>
      <c r="AH260" s="479"/>
      <c r="AI260" s="479"/>
      <c r="AJ260" s="479"/>
      <c r="AK260" s="479"/>
      <c r="AL260" s="479"/>
      <c r="AM260" s="479"/>
      <c r="AN260" s="479"/>
      <c r="AO260" s="479"/>
      <c r="AP260" s="479"/>
      <c r="AQ260" s="479"/>
      <c r="AR260" s="479"/>
      <c r="AS260" s="479"/>
      <c r="AT260" s="479"/>
      <c r="AU260" s="479"/>
      <c r="AV260" s="479"/>
      <c r="AW260" s="479"/>
      <c r="AX260" s="479"/>
      <c r="AY260" s="479"/>
      <c r="AZ260" s="479"/>
      <c r="BA260" s="479"/>
      <c r="BB260" s="479"/>
      <c r="BC260" s="479"/>
      <c r="BD260" s="479"/>
      <c r="BE260" s="479"/>
      <c r="BF260" s="479"/>
      <c r="BG260" s="479"/>
      <c r="BH260" s="479"/>
      <c r="BI260" s="479"/>
      <c r="BJ260" s="479"/>
      <c r="BK260" s="479"/>
      <c r="BL260" s="479"/>
      <c r="BM260" s="479"/>
      <c r="BN260" s="479"/>
      <c r="BO260" s="479"/>
      <c r="BP260" s="479"/>
      <c r="BQ260" s="479"/>
      <c r="BR260" s="479"/>
      <c r="BS260" s="479"/>
      <c r="BT260" s="479"/>
      <c r="BU260" s="479"/>
    </row>
    <row r="261" ht="18.0" customHeight="1">
      <c r="A261" s="479"/>
      <c r="B261" s="482"/>
      <c r="C261" s="479"/>
      <c r="D261" s="479"/>
      <c r="E261" s="479"/>
      <c r="F261" s="479"/>
      <c r="G261" s="479"/>
      <c r="H261" s="479"/>
      <c r="I261" s="479"/>
      <c r="J261" s="479"/>
      <c r="K261" s="479"/>
      <c r="L261" s="479"/>
      <c r="M261" s="479"/>
      <c r="N261" s="479"/>
      <c r="O261" s="479"/>
      <c r="P261" s="479"/>
      <c r="Q261" s="479"/>
      <c r="R261" s="479"/>
      <c r="S261" s="479"/>
      <c r="T261" s="479"/>
      <c r="U261" s="479"/>
      <c r="V261" s="479"/>
      <c r="W261" s="479"/>
      <c r="X261" s="479"/>
      <c r="Y261" s="479"/>
      <c r="Z261" s="479"/>
      <c r="AA261" s="479"/>
      <c r="AB261" s="479"/>
      <c r="AC261" s="479"/>
      <c r="AD261" s="479"/>
      <c r="AE261" s="479"/>
      <c r="AF261" s="479"/>
      <c r="AG261" s="479"/>
      <c r="AH261" s="479"/>
      <c r="AI261" s="479"/>
      <c r="AJ261" s="479"/>
      <c r="AK261" s="479"/>
      <c r="AL261" s="479"/>
      <c r="AM261" s="479"/>
      <c r="AN261" s="479"/>
      <c r="AO261" s="479"/>
      <c r="AP261" s="479"/>
      <c r="AQ261" s="479"/>
      <c r="AR261" s="479"/>
      <c r="AS261" s="479"/>
      <c r="AT261" s="479"/>
      <c r="AU261" s="479"/>
      <c r="AV261" s="479"/>
      <c r="AW261" s="479"/>
      <c r="AX261" s="479"/>
      <c r="AY261" s="479"/>
      <c r="AZ261" s="479"/>
      <c r="BA261" s="479"/>
      <c r="BB261" s="479"/>
      <c r="BC261" s="479"/>
      <c r="BD261" s="479"/>
      <c r="BE261" s="479"/>
      <c r="BF261" s="479"/>
      <c r="BG261" s="479"/>
      <c r="BH261" s="479"/>
      <c r="BI261" s="479"/>
      <c r="BJ261" s="479"/>
      <c r="BK261" s="479"/>
      <c r="BL261" s="479"/>
      <c r="BM261" s="479"/>
      <c r="BN261" s="479"/>
      <c r="BO261" s="479"/>
      <c r="BP261" s="479"/>
      <c r="BQ261" s="479"/>
      <c r="BR261" s="479"/>
      <c r="BS261" s="479"/>
      <c r="BT261" s="479"/>
      <c r="BU261" s="479"/>
    </row>
    <row r="262" ht="18.0" customHeight="1">
      <c r="A262" s="479"/>
      <c r="B262" s="482"/>
      <c r="C262" s="479"/>
      <c r="D262" s="479"/>
      <c r="E262" s="479"/>
      <c r="F262" s="479"/>
      <c r="G262" s="479"/>
      <c r="H262" s="479"/>
      <c r="I262" s="479"/>
      <c r="J262" s="479"/>
      <c r="K262" s="479"/>
      <c r="L262" s="479"/>
      <c r="M262" s="479"/>
      <c r="N262" s="479"/>
      <c r="O262" s="479"/>
      <c r="P262" s="479"/>
      <c r="Q262" s="479"/>
      <c r="R262" s="479"/>
      <c r="S262" s="479"/>
      <c r="T262" s="479"/>
      <c r="U262" s="479"/>
      <c r="V262" s="479"/>
      <c r="W262" s="479"/>
      <c r="X262" s="479"/>
      <c r="Y262" s="479"/>
      <c r="Z262" s="479"/>
      <c r="AA262" s="479"/>
      <c r="AB262" s="479"/>
      <c r="AC262" s="479"/>
      <c r="AD262" s="479"/>
      <c r="AE262" s="479"/>
      <c r="AF262" s="479"/>
      <c r="AG262" s="479"/>
      <c r="AH262" s="479"/>
      <c r="AI262" s="479"/>
      <c r="AJ262" s="479"/>
      <c r="AK262" s="479"/>
      <c r="AL262" s="479"/>
      <c r="AM262" s="479"/>
      <c r="AN262" s="479"/>
      <c r="AO262" s="479"/>
      <c r="AP262" s="479"/>
      <c r="AQ262" s="479"/>
      <c r="AR262" s="479"/>
      <c r="AS262" s="479"/>
      <c r="AT262" s="479"/>
      <c r="AU262" s="479"/>
      <c r="AV262" s="479"/>
      <c r="AW262" s="479"/>
      <c r="AX262" s="479"/>
      <c r="AY262" s="479"/>
      <c r="AZ262" s="479"/>
      <c r="BA262" s="479"/>
      <c r="BB262" s="479"/>
      <c r="BC262" s="479"/>
      <c r="BD262" s="479"/>
      <c r="BE262" s="479"/>
      <c r="BF262" s="479"/>
      <c r="BG262" s="479"/>
      <c r="BH262" s="479"/>
      <c r="BI262" s="479"/>
      <c r="BJ262" s="479"/>
      <c r="BK262" s="479"/>
      <c r="BL262" s="479"/>
      <c r="BM262" s="479"/>
      <c r="BN262" s="479"/>
      <c r="BO262" s="479"/>
      <c r="BP262" s="479"/>
      <c r="BQ262" s="479"/>
      <c r="BR262" s="479"/>
      <c r="BS262" s="479"/>
      <c r="BT262" s="479"/>
      <c r="BU262" s="479"/>
    </row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AJ3:AJ4"/>
    <mergeCell ref="AK3:AK20"/>
    <mergeCell ref="AL3:AW4"/>
    <mergeCell ref="BA3:BT4"/>
    <mergeCell ref="G1:I2"/>
    <mergeCell ref="J1:U2"/>
    <mergeCell ref="V1:AA2"/>
    <mergeCell ref="B3:M4"/>
    <mergeCell ref="N3:AA4"/>
    <mergeCell ref="K5:M6"/>
    <mergeCell ref="K7:M8"/>
    <mergeCell ref="AK23:AK39"/>
    <mergeCell ref="AK41:AK42"/>
    <mergeCell ref="AK44:AK52"/>
    <mergeCell ref="AB3:AF4"/>
    <mergeCell ref="AB5:AJ5"/>
    <mergeCell ref="AB16:AJ20"/>
    <mergeCell ref="Q21:V22"/>
    <mergeCell ref="AM26:AP27"/>
    <mergeCell ref="AS26:AW27"/>
    <mergeCell ref="AM30:AW31"/>
    <mergeCell ref="I38:L39"/>
    <mergeCell ref="O48:W48"/>
    <mergeCell ref="A3:A20"/>
    <mergeCell ref="C21:H22"/>
    <mergeCell ref="A24:A39"/>
    <mergeCell ref="C38:F39"/>
    <mergeCell ref="A40:A43"/>
    <mergeCell ref="B40:M40"/>
    <mergeCell ref="A45:A52"/>
    <mergeCell ref="A54:A59"/>
  </mergeCells>
  <printOptions/>
  <pageMargins bottom="0.31496062992125984" footer="0.0" header="0.0" left="0.2362204724409449" right="0.2362204724409449" top="0.2755905511811024"/>
  <pageSetup paperSize="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7.0"/>
    <col customWidth="1" min="2" max="7" width="11.14"/>
    <col customWidth="1" hidden="1" min="8" max="9" width="10.14"/>
    <col customWidth="1" min="10" max="10" width="10.14"/>
    <col customWidth="1" min="11" max="19" width="11.14"/>
    <col customWidth="1" min="20" max="24" width="8.86"/>
    <col customWidth="1" min="25" max="26" width="8.71"/>
  </cols>
  <sheetData>
    <row r="1" ht="21.75" customHeight="1">
      <c r="A1" s="1" t="s">
        <v>0</v>
      </c>
      <c r="B1" s="3"/>
      <c r="C1" s="3"/>
      <c r="D1" s="3"/>
      <c r="E1" s="3"/>
      <c r="F1" s="3"/>
      <c r="G1" s="3"/>
      <c r="H1" s="3"/>
      <c r="I1" s="7"/>
      <c r="J1" s="7"/>
      <c r="K1" s="7" t="s">
        <v>4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21.75" customHeight="1">
      <c r="A2" s="16" t="s">
        <v>9</v>
      </c>
      <c r="B2" s="24" t="str">
        <f>Ficha!A10</f>
        <v/>
      </c>
      <c r="C2" s="27"/>
      <c r="D2" s="27"/>
      <c r="E2" s="27"/>
      <c r="F2" s="29"/>
      <c r="G2" s="7"/>
      <c r="H2" s="5"/>
      <c r="I2" s="5"/>
      <c r="J2" s="5"/>
      <c r="K2" s="5"/>
      <c r="L2" s="7"/>
      <c r="M2" s="7"/>
      <c r="N2" s="7"/>
      <c r="O2" s="7"/>
      <c r="P2" s="7"/>
      <c r="Q2" s="7"/>
      <c r="R2" s="7"/>
      <c r="S2" s="7"/>
      <c r="T2" s="37"/>
      <c r="U2" s="7"/>
      <c r="V2" s="7"/>
      <c r="W2" s="7"/>
      <c r="X2" s="7"/>
      <c r="Y2" s="7"/>
      <c r="Z2" s="7"/>
    </row>
    <row r="3" ht="18.0" customHeight="1">
      <c r="A3" s="16" t="s">
        <v>21</v>
      </c>
      <c r="B3" s="47">
        <f>Ficha!F49+Ficha!G49</f>
        <v>0</v>
      </c>
      <c r="C3" s="27"/>
      <c r="D3" s="27"/>
      <c r="E3" s="27"/>
      <c r="F3" s="29"/>
      <c r="G3" s="50"/>
      <c r="I3" s="7"/>
      <c r="J3" s="7"/>
      <c r="K3" s="7"/>
      <c r="L3" s="54"/>
      <c r="M3" s="56"/>
      <c r="N3" s="7"/>
      <c r="O3" s="7"/>
      <c r="P3" s="59"/>
      <c r="R3" s="61"/>
      <c r="S3" s="7"/>
      <c r="T3" s="7"/>
      <c r="U3" s="37"/>
      <c r="V3" s="7"/>
      <c r="W3" s="7"/>
      <c r="X3" s="7"/>
      <c r="Y3" s="7"/>
      <c r="Z3" s="7"/>
    </row>
    <row r="4" ht="18.0" customHeight="1">
      <c r="A4" s="66" t="s">
        <v>28</v>
      </c>
      <c r="B4" s="71">
        <f>Ficha!E13</f>
        <v>126</v>
      </c>
      <c r="C4" s="27"/>
      <c r="D4" s="27"/>
      <c r="E4" s="27"/>
      <c r="F4" s="29"/>
      <c r="G4" s="56"/>
      <c r="H4" s="56"/>
      <c r="I4" s="56"/>
      <c r="J4" s="56"/>
      <c r="K4" s="54"/>
      <c r="L4" s="5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8.0" customHeight="1">
      <c r="A5" s="7"/>
      <c r="B5" s="7"/>
      <c r="C5" s="7"/>
      <c r="D5" s="7"/>
      <c r="E5" s="7"/>
      <c r="F5" s="56"/>
      <c r="G5" s="56"/>
      <c r="H5" s="56"/>
      <c r="I5" s="56"/>
      <c r="J5" s="56"/>
      <c r="K5" s="56"/>
      <c r="L5" s="54"/>
      <c r="M5" s="56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8.0" customHeight="1">
      <c r="A6" s="84" t="s">
        <v>37</v>
      </c>
      <c r="B6" s="27"/>
      <c r="C6" s="29"/>
      <c r="D6" s="88" t="s">
        <v>39</v>
      </c>
      <c r="J6" s="56"/>
      <c r="K6" s="56"/>
      <c r="L6" s="54"/>
      <c r="M6" s="5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29.25" customHeight="1">
      <c r="A7" s="97" t="s">
        <v>43</v>
      </c>
      <c r="B7" s="103">
        <f>Ficha!E91+Ficha!E93+Ficha!E95+Ficha!E97+Ficha!E99</f>
        <v>0</v>
      </c>
      <c r="C7" s="29"/>
      <c r="D7" s="5" t="s">
        <v>50</v>
      </c>
      <c r="E7" s="106"/>
      <c r="F7" s="106"/>
      <c r="G7" s="106"/>
      <c r="H7" s="75"/>
      <c r="I7" s="75"/>
      <c r="J7" s="75"/>
      <c r="K7" s="7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29.25" hidden="1" customHeight="1">
      <c r="A8" s="112" t="s">
        <v>55</v>
      </c>
      <c r="B8" s="114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29.25" hidden="1" customHeight="1">
      <c r="A9" s="112" t="s">
        <v>59</v>
      </c>
      <c r="B9" s="126" t="str">
        <f>#REF!-B8*B7</f>
        <v>#REF!</v>
      </c>
      <c r="C9" s="56"/>
      <c r="D9" s="56"/>
      <c r="E9" s="56"/>
      <c r="F9" s="7"/>
      <c r="G9" s="7"/>
      <c r="H9" s="7"/>
      <c r="I9" s="56"/>
      <c r="J9" s="56"/>
      <c r="K9" s="56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8.0" customHeight="1">
      <c r="A10" s="7"/>
      <c r="B10" s="7"/>
      <c r="C10" s="7"/>
      <c r="D10" s="7"/>
      <c r="E10" s="7"/>
      <c r="F10" s="37"/>
      <c r="G10" s="37"/>
      <c r="H10" s="37"/>
      <c r="I10" s="37"/>
      <c r="J10" s="37"/>
      <c r="K10" s="3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35.25" customHeight="1">
      <c r="A11" s="136" t="s">
        <v>68</v>
      </c>
      <c r="B11" s="141" t="s">
        <v>71</v>
      </c>
      <c r="C11" s="29"/>
      <c r="D11" s="148" t="s">
        <v>73</v>
      </c>
      <c r="E11" s="29"/>
      <c r="F11" s="153" t="s">
        <v>76</v>
      </c>
      <c r="G11" s="29"/>
      <c r="H11" s="155" t="s">
        <v>79</v>
      </c>
      <c r="I11" s="29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36.75" customHeight="1">
      <c r="A12" s="163" t="s">
        <v>84</v>
      </c>
      <c r="B12" s="169">
        <f>B13/1.1</f>
        <v>0</v>
      </c>
      <c r="C12" s="29"/>
      <c r="D12" s="169">
        <f>D13/1.1</f>
        <v>0</v>
      </c>
      <c r="E12" s="29"/>
      <c r="F12" s="169">
        <f>F13/1.1</f>
        <v>0</v>
      </c>
      <c r="G12" s="29"/>
      <c r="H12" s="169" t="str">
        <f>H13/1.1</f>
        <v>#N/A</v>
      </c>
      <c r="I12" s="29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42.75" customHeight="1">
      <c r="A13" s="180" t="s">
        <v>95</v>
      </c>
      <c r="B13" s="183">
        <f>B16/B30*1000000</f>
        <v>0</v>
      </c>
      <c r="C13" s="185"/>
      <c r="D13" s="183">
        <f>D16/D30*1000000</f>
        <v>0</v>
      </c>
      <c r="E13" s="185"/>
      <c r="F13" s="183">
        <f>F16/F30*1000000</f>
        <v>0</v>
      </c>
      <c r="G13" s="185"/>
      <c r="H13" s="183" t="str">
        <f>H16/H30*1000000</f>
        <v>#N/A</v>
      </c>
      <c r="I13" s="185"/>
      <c r="J13" s="7"/>
      <c r="K13" s="7"/>
      <c r="L13" s="195"/>
      <c r="M13" s="195"/>
      <c r="N13" s="195"/>
      <c r="O13" s="195"/>
      <c r="P13" s="195"/>
      <c r="Q13" s="195"/>
      <c r="R13" s="195"/>
      <c r="S13" s="195"/>
      <c r="T13" s="195"/>
      <c r="U13" s="7"/>
      <c r="V13" s="7"/>
      <c r="W13" s="7"/>
      <c r="X13" s="7"/>
      <c r="Y13" s="7"/>
      <c r="Z13" s="7"/>
    </row>
    <row r="14" ht="18.0" customHeight="1">
      <c r="A14" s="198"/>
      <c r="B14" s="200"/>
      <c r="C14" s="200"/>
      <c r="D14" s="200"/>
      <c r="E14" s="200"/>
      <c r="F14" s="200"/>
      <c r="G14" s="200"/>
      <c r="H14" s="200"/>
      <c r="I14" s="200"/>
      <c r="J14" s="7"/>
      <c r="K14" s="7"/>
      <c r="L14" s="195"/>
      <c r="M14" s="195"/>
      <c r="N14" s="195"/>
      <c r="O14" s="195"/>
      <c r="P14" s="195"/>
      <c r="Q14" s="195"/>
      <c r="R14" s="195"/>
      <c r="S14" s="195"/>
      <c r="T14" s="195"/>
      <c r="U14" s="7"/>
      <c r="V14" s="7"/>
      <c r="W14" s="7"/>
      <c r="X14" s="7"/>
      <c r="Y14" s="7"/>
      <c r="Z14" s="7"/>
    </row>
    <row r="15" ht="24.0" customHeight="1">
      <c r="A15" s="202" t="s">
        <v>109</v>
      </c>
      <c r="B15" s="205">
        <f>IF($B$3&gt;3999999,0.35,0.3)</f>
        <v>0.3</v>
      </c>
      <c r="C15" s="206"/>
      <c r="D15" s="205">
        <f>IF($B$3&gt;3999999,0.35,0.3)</f>
        <v>0.3</v>
      </c>
      <c r="E15" s="206"/>
      <c r="F15" s="212">
        <v>0.35</v>
      </c>
      <c r="G15" s="190"/>
      <c r="H15" s="212">
        <v>0.4</v>
      </c>
      <c r="I15" s="190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24.0" customHeight="1">
      <c r="A16" s="220" t="s">
        <v>124</v>
      </c>
      <c r="B16" s="229">
        <f>($B$3/12*B15)-$B$7</f>
        <v>0</v>
      </c>
      <c r="C16" s="29"/>
      <c r="D16" s="229">
        <f>($B$3/12*D15)-$B$7</f>
        <v>0</v>
      </c>
      <c r="E16" s="29"/>
      <c r="F16" s="229">
        <f>($B$3/12*F15)-$B$7</f>
        <v>0</v>
      </c>
      <c r="G16" s="29"/>
      <c r="H16" s="229">
        <f>($B$3/12*H15)-$B$7</f>
        <v>0</v>
      </c>
      <c r="I16" s="29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24.0" customHeight="1">
      <c r="A17" s="220" t="s">
        <v>136</v>
      </c>
      <c r="B17" s="249">
        <f>IF($B$11&lt;&gt;$B$35,(IF($B$4&lt;45,35,79-$B$4)),IF($B$4&lt;45,35,74-$B$4))</f>
        <v>-47</v>
      </c>
      <c r="C17" s="29"/>
      <c r="D17" s="249">
        <f>IF($D$11&lt;&gt;B35,(IF(B4&lt;45,35,79-B4)),IF(B4&lt;45,35,80-B4))</f>
        <v>-46</v>
      </c>
      <c r="E17" s="29"/>
      <c r="F17" s="249">
        <f>IF($F$11&lt;&gt;$B$35,(IF($B$4&lt;45,35,79-$B$4)),IF($B$4&lt;45,35,74-$B$4))</f>
        <v>-47</v>
      </c>
      <c r="G17" s="29"/>
      <c r="H17" s="249">
        <f>IF($H$11&lt;&gt;$B$35,(IF($B$4&lt;45,35,79-$B$4)),IF($B$4&lt;45,35,74-$B$4))</f>
        <v>-47</v>
      </c>
      <c r="I17" s="29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8.0" customHeight="1">
      <c r="A18" s="106"/>
      <c r="B18" s="59"/>
      <c r="C18" s="59"/>
      <c r="D18" s="59"/>
      <c r="E18" s="59"/>
      <c r="F18" s="59"/>
      <c r="G18" s="277"/>
      <c r="H18" s="279"/>
      <c r="I18" s="279"/>
      <c r="J18" s="279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8.0" customHeight="1">
      <c r="A19" s="285" t="s">
        <v>150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8.0" customHeight="1"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8.0" customHeight="1"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8.0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8.0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8.0" hidden="1" customHeight="1">
      <c r="A24" s="299" t="s">
        <v>159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8.0" hidden="1" customHeight="1"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8.0" hidden="1" customHeight="1">
      <c r="A26" s="308" t="s">
        <v>165</v>
      </c>
      <c r="B26" s="310"/>
      <c r="C26" s="291"/>
      <c r="D26" s="310"/>
      <c r="E26" s="291"/>
      <c r="F26" s="310"/>
      <c r="G26" s="291"/>
      <c r="H26" s="314"/>
      <c r="I26" s="291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8.0" hidden="1" customHeight="1">
      <c r="A27" s="318" t="s">
        <v>103</v>
      </c>
      <c r="B27" s="320">
        <v>1000000.0</v>
      </c>
      <c r="C27" s="323" t="s">
        <v>104</v>
      </c>
      <c r="D27" s="320">
        <v>1000000.0</v>
      </c>
      <c r="E27" s="323" t="s">
        <v>104</v>
      </c>
      <c r="F27" s="320">
        <v>1000000.0</v>
      </c>
      <c r="G27" s="323" t="s">
        <v>104</v>
      </c>
      <c r="H27" s="327">
        <v>1000000.0</v>
      </c>
      <c r="I27" s="329" t="s">
        <v>104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8.0" hidden="1" customHeight="1">
      <c r="A28" s="323" t="s">
        <v>110</v>
      </c>
      <c r="B28" s="335">
        <f>B17</f>
        <v>-47</v>
      </c>
      <c r="C28" s="323" t="s">
        <v>111</v>
      </c>
      <c r="D28" s="335">
        <f>D17</f>
        <v>-46</v>
      </c>
      <c r="E28" s="323" t="s">
        <v>111</v>
      </c>
      <c r="F28" s="335">
        <f>F17</f>
        <v>-47</v>
      </c>
      <c r="G28" s="323" t="s">
        <v>111</v>
      </c>
      <c r="H28" s="340">
        <f>H17</f>
        <v>-47</v>
      </c>
      <c r="I28" s="329" t="s">
        <v>111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8.0" hidden="1" customHeight="1">
      <c r="A29" s="323" t="s">
        <v>120</v>
      </c>
      <c r="B29" s="350">
        <f>VLOOKUP(B11,B32:C35,2,0)</f>
        <v>3.4</v>
      </c>
      <c r="C29" s="323" t="s">
        <v>122</v>
      </c>
      <c r="D29" s="350">
        <f>C35</f>
        <v>1.59</v>
      </c>
      <c r="E29" s="323" t="s">
        <v>122</v>
      </c>
      <c r="F29" s="350">
        <f>VLOOKUP(F11,B32:C35,2,0)</f>
        <v>3.25</v>
      </c>
      <c r="G29" s="323" t="s">
        <v>122</v>
      </c>
      <c r="H29" s="358" t="str">
        <f>VLOOKUP(H11,B32:C35,2,0)</f>
        <v>#N/A</v>
      </c>
      <c r="I29" s="329" t="s">
        <v>122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8.0" hidden="1" customHeight="1">
      <c r="A30" s="323" t="s">
        <v>188</v>
      </c>
      <c r="B30" s="367">
        <f>ROUNDDOWN(PMT(B29/100/12,B28*12,B27*-1),0)</f>
        <v>-720</v>
      </c>
      <c r="C30" s="323" t="s">
        <v>104</v>
      </c>
      <c r="D30" s="367">
        <f>ROUNDDOWN(PMT(D29/100/12,D28*12,D27*-1),0)</f>
        <v>-1230</v>
      </c>
      <c r="E30" s="323" t="s">
        <v>104</v>
      </c>
      <c r="F30" s="367">
        <f>ROUNDDOWN(PMT(F29/100/12,F28*12,F27*-1),0)</f>
        <v>-752</v>
      </c>
      <c r="G30" s="323" t="s">
        <v>104</v>
      </c>
      <c r="H30" s="375" t="str">
        <f>ROUNDDOWN(PMT(H29/100/12,H28*12,H27*-1),0)</f>
        <v>#N/A</v>
      </c>
      <c r="I30" s="329" t="s">
        <v>104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8.0" hidden="1" customHeight="1">
      <c r="A31" s="377"/>
      <c r="B31" s="377"/>
      <c r="C31" s="377"/>
      <c r="D31" s="377"/>
      <c r="E31" s="377"/>
      <c r="F31" s="377"/>
      <c r="G31" s="37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7"/>
      <c r="B32" s="59"/>
      <c r="C32" s="378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8.0" customHeight="1">
      <c r="A33" s="7"/>
      <c r="B33" s="379" t="s">
        <v>71</v>
      </c>
      <c r="C33" s="380">
        <v>3.4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8.0" customHeight="1">
      <c r="A34" s="7"/>
      <c r="B34" s="379" t="s">
        <v>76</v>
      </c>
      <c r="C34" s="382">
        <v>3.25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8.0" customHeight="1">
      <c r="A35" s="7"/>
      <c r="B35" s="379" t="s">
        <v>73</v>
      </c>
      <c r="C35" s="380">
        <v>1.59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8.0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8.0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8.0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8.0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8.0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8.0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8.0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8.0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8.0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8.0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8.0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8.0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8.0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8.0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8.0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8.0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8.0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8.0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8.0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8.0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8.0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8.0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8.0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8.0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8.0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8.0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8.0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8.0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8.0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8.0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8.0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8.0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8.0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8.0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8.0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8.0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8.0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8.0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8.0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8.0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8.0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8.0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8.0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8.0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8.0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8.0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8.0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8.0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8.0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8.0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8.0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8.0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8.0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8.0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8.0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8.0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8.0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8.0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8.0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8.0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8.0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8.0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8.0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8.0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8.0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8.0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8.0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8.0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8.0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8.0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8.0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8.0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8.0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8.0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8.0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8.0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8.0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8.0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8.0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8.0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8.0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8.0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8.0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8.0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8.0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8.0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8.0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8.0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8.0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8.0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8.0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8.0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8.0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8.0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8.0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8.0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8.0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8.0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8.0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8.0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8.0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8.0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8.0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8.0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8.0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8.0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8.0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8.0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8.0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8.0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8.0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8.0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8.0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8.0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8.0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8.0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8.0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8.0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8.0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8.0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8.0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8.0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8.0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8.0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8.0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8.0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8.0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8.0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8.0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8.0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8.0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8.0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8.0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8.0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8.0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8.0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8.0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8.0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8.0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8.0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8.0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8.0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8.0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8.0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8.0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8.0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8.0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8.0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8.0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8.0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8.0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8.0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8.0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8.0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8.0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8.0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8.0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8.0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8.0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8.0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8.0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8.0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8.0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8.0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8.0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8.0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8.0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8.0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8.0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8.0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8.0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8.0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8.0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8.0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8.0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8.0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8.0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8.0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8.0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8.0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8.0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8.0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8.0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8.0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8.0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8.0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8.0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8.0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8.0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8.0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8.0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8.0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8.0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8.0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8.0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8.0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8.0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8.0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8.0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8.0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9">
    <mergeCell ref="A1:H1"/>
    <mergeCell ref="B2:F2"/>
    <mergeCell ref="B3:F3"/>
    <mergeCell ref="G3:H3"/>
    <mergeCell ref="P3:Q3"/>
    <mergeCell ref="B4:F4"/>
    <mergeCell ref="D6:I6"/>
    <mergeCell ref="A6:C6"/>
    <mergeCell ref="B7:C7"/>
    <mergeCell ref="B11:C11"/>
    <mergeCell ref="D11:E11"/>
    <mergeCell ref="F11:G11"/>
    <mergeCell ref="H11:I11"/>
    <mergeCell ref="B12:C12"/>
    <mergeCell ref="H12:I12"/>
    <mergeCell ref="D15:E15"/>
    <mergeCell ref="F15:G15"/>
    <mergeCell ref="D12:E12"/>
    <mergeCell ref="F12:G12"/>
    <mergeCell ref="B13:C13"/>
    <mergeCell ref="D13:E13"/>
    <mergeCell ref="F13:G13"/>
    <mergeCell ref="H13:I13"/>
    <mergeCell ref="H15:I15"/>
    <mergeCell ref="F17:G17"/>
    <mergeCell ref="H17:I17"/>
    <mergeCell ref="A19:I21"/>
    <mergeCell ref="A24:G25"/>
    <mergeCell ref="B26:C26"/>
    <mergeCell ref="D26:E26"/>
    <mergeCell ref="F26:G26"/>
    <mergeCell ref="H26:I26"/>
    <mergeCell ref="B15:C15"/>
    <mergeCell ref="B16:C16"/>
    <mergeCell ref="D16:E16"/>
    <mergeCell ref="F16:G16"/>
    <mergeCell ref="H16:I16"/>
    <mergeCell ref="B17:C17"/>
    <mergeCell ref="D17:E17"/>
  </mergeCells>
  <dataValidations>
    <dataValidation type="list" allowBlank="1" showErrorMessage="1" sqref="B11 D11">
      <formula1>$B$33:$B$35</formula1>
    </dataValidation>
  </dataValidations>
  <printOptions/>
  <pageMargins bottom="0.75" footer="0.0" header="0.0" left="0.25" right="0.25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AADB"/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2" width="32.0"/>
    <col customWidth="1" min="3" max="3" width="14.14"/>
    <col customWidth="1" min="4" max="4" width="18.0"/>
    <col customWidth="1" min="5" max="5" width="27.71"/>
    <col customWidth="1" min="6" max="7" width="14.14"/>
    <col customWidth="1" min="8" max="8" width="19.29"/>
    <col customWidth="1" min="9" max="9" width="25.71"/>
    <col customWidth="1" min="10" max="10" width="14.14"/>
    <col customWidth="1" hidden="1" min="11" max="14" width="14.14"/>
    <col customWidth="1" hidden="1" min="15" max="17" width="13.0"/>
    <col customWidth="1" min="18" max="26" width="13.0"/>
  </cols>
  <sheetData>
    <row r="1" ht="25.5" customHeight="1">
      <c r="B1" s="2" t="s">
        <v>2</v>
      </c>
    </row>
    <row r="2" ht="25.5" customHeight="1">
      <c r="B2" s="8"/>
      <c r="E2" s="11" t="s">
        <v>5</v>
      </c>
    </row>
    <row r="3" ht="25.5" customHeight="1">
      <c r="K3" s="13" t="s">
        <v>7</v>
      </c>
      <c r="L3" s="3"/>
      <c r="M3" s="3"/>
      <c r="N3" s="15"/>
      <c r="Q3" s="17"/>
      <c r="R3" s="17"/>
    </row>
    <row r="4" ht="25.5" customHeight="1">
      <c r="G4" s="26">
        <f>TODAY()</f>
        <v>46234</v>
      </c>
      <c r="H4" s="10"/>
      <c r="K4" s="30" t="s">
        <v>16</v>
      </c>
      <c r="L4" s="30" t="s">
        <v>17</v>
      </c>
      <c r="M4" s="33"/>
      <c r="N4" s="35"/>
      <c r="Q4" s="17"/>
      <c r="R4" s="7"/>
    </row>
    <row r="5" ht="18.0" customHeight="1">
      <c r="B5" s="41" t="s">
        <v>20</v>
      </c>
      <c r="C5" s="45" t="s">
        <v>22</v>
      </c>
      <c r="D5" s="48" t="str">
        <f>Ficha!A10</f>
        <v/>
      </c>
      <c r="E5" s="27"/>
      <c r="F5" s="52" t="s">
        <v>25</v>
      </c>
      <c r="G5" s="60">
        <f>Ficha!E13</f>
        <v>126</v>
      </c>
      <c r="H5" s="64" t="s">
        <v>26</v>
      </c>
      <c r="K5" s="65" t="s">
        <v>27</v>
      </c>
      <c r="L5" s="65" t="s">
        <v>29</v>
      </c>
      <c r="M5" s="73" t="str">
        <f>SUM(C18,D19,D20,D21,D22,D23,#REF!,D25)+400000+D16+D26</f>
        <v>#REF!</v>
      </c>
      <c r="N5" s="35"/>
      <c r="Q5" s="17"/>
      <c r="R5" s="7"/>
    </row>
    <row r="6" ht="18.0" customHeight="1">
      <c r="B6" s="76"/>
      <c r="C6" s="45" t="s">
        <v>22</v>
      </c>
      <c r="D6" s="48"/>
      <c r="E6" s="27"/>
      <c r="F6" s="52" t="s">
        <v>25</v>
      </c>
      <c r="G6" s="60"/>
      <c r="H6" s="78" t="s">
        <v>34</v>
      </c>
      <c r="K6" s="80" t="s">
        <v>35</v>
      </c>
      <c r="L6" s="81"/>
      <c r="M6" s="81"/>
      <c r="N6" s="82"/>
      <c r="Q6" s="17"/>
      <c r="R6" s="7"/>
    </row>
    <row r="7" ht="18.0" customHeight="1">
      <c r="B7" s="76"/>
      <c r="C7" s="45" t="s">
        <v>36</v>
      </c>
      <c r="D7" s="86" t="str">
        <f>Ficha!A17</f>
        <v/>
      </c>
      <c r="E7" s="27"/>
      <c r="F7" s="27"/>
      <c r="G7" s="29"/>
      <c r="H7" s="90" t="s">
        <v>40</v>
      </c>
    </row>
    <row r="8" ht="18.0" customHeight="1">
      <c r="B8" s="92"/>
      <c r="C8" s="45" t="s">
        <v>41</v>
      </c>
      <c r="D8" s="96" t="str">
        <f>Ficha!B19</f>
        <v/>
      </c>
      <c r="E8" s="27"/>
      <c r="F8" s="27"/>
      <c r="G8" s="29"/>
      <c r="H8" s="78" t="s">
        <v>44</v>
      </c>
    </row>
    <row r="9" ht="18.0" customHeight="1">
      <c r="B9" s="41" t="s">
        <v>46</v>
      </c>
      <c r="C9" s="102" t="s">
        <v>48</v>
      </c>
      <c r="D9" s="105"/>
      <c r="E9" s="27"/>
      <c r="F9" s="27"/>
      <c r="G9" s="29"/>
      <c r="H9" s="78" t="s">
        <v>51</v>
      </c>
    </row>
    <row r="10" ht="18.0" customHeight="1">
      <c r="B10" s="76"/>
      <c r="C10" s="102" t="s">
        <v>52</v>
      </c>
      <c r="D10" s="109">
        <v>0.0</v>
      </c>
      <c r="E10" s="29"/>
      <c r="F10" s="115">
        <f t="shared" ref="F10:F11" si="1">D10*0.3025</f>
        <v>0</v>
      </c>
      <c r="G10" s="29"/>
      <c r="H10" s="118" t="s">
        <v>56</v>
      </c>
      <c r="I10" s="121"/>
    </row>
    <row r="11" ht="18.0" customHeight="1">
      <c r="B11" s="76"/>
      <c r="C11" s="102" t="s">
        <v>60</v>
      </c>
      <c r="D11" s="109">
        <v>0.0</v>
      </c>
      <c r="E11" s="29"/>
      <c r="F11" s="115">
        <f t="shared" si="1"/>
        <v>0</v>
      </c>
      <c r="G11" s="29"/>
      <c r="H11" s="118" t="s">
        <v>63</v>
      </c>
      <c r="I11" s="129"/>
      <c r="K11" s="130"/>
    </row>
    <row r="12" ht="18.0" customHeight="1">
      <c r="B12" s="92"/>
      <c r="C12" s="102" t="s">
        <v>65</v>
      </c>
      <c r="D12" s="131"/>
      <c r="E12" s="27"/>
      <c r="F12" s="27"/>
      <c r="G12" s="29"/>
      <c r="H12" s="140" t="s">
        <v>66</v>
      </c>
    </row>
    <row r="13" ht="25.5" customHeight="1">
      <c r="B13" s="142"/>
      <c r="C13" s="145"/>
      <c r="D13" s="147"/>
      <c r="E13" s="35"/>
      <c r="F13" s="150"/>
      <c r="I13" s="35"/>
    </row>
    <row r="14" ht="32.25" customHeight="1">
      <c r="A14" s="152"/>
      <c r="B14" s="154" t="s">
        <v>78</v>
      </c>
      <c r="C14" s="156"/>
      <c r="D14" s="29"/>
      <c r="E14" s="158"/>
      <c r="F14" s="160" t="s">
        <v>81</v>
      </c>
      <c r="G14" s="27"/>
      <c r="H14" s="27"/>
      <c r="I14" s="166" t="str">
        <f>SUM(H15+H23)*12/'Crédito'!B3</f>
        <v>#DIV/0!</v>
      </c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ht="32.25" customHeight="1">
      <c r="A15" s="152"/>
      <c r="B15" s="160" t="s">
        <v>88</v>
      </c>
      <c r="C15" s="27"/>
      <c r="D15" s="29"/>
      <c r="E15" s="158"/>
      <c r="F15" s="160" t="s">
        <v>89</v>
      </c>
      <c r="G15" s="29"/>
      <c r="H15" s="178">
        <f>ROUNDDOWN(PMT(H20/100/12,H18*12,H17*-1),0)</f>
        <v>0</v>
      </c>
      <c r="I15" s="29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ht="32.25" customHeight="1">
      <c r="A16" s="152"/>
      <c r="B16" s="182" t="s">
        <v>96</v>
      </c>
      <c r="C16" s="182"/>
      <c r="D16" s="186"/>
      <c r="E16" s="188"/>
      <c r="F16" s="160" t="s">
        <v>97</v>
      </c>
      <c r="G16" s="29"/>
      <c r="H16" s="191">
        <f>H15*12</f>
        <v>0</v>
      </c>
      <c r="I16" s="29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ht="32.25" customHeight="1">
      <c r="A17" s="152"/>
      <c r="B17" s="182" t="s">
        <v>98</v>
      </c>
      <c r="C17" s="194" t="s">
        <v>100</v>
      </c>
      <c r="D17" s="196" t="str">
        <f>D16</f>
        <v/>
      </c>
      <c r="E17" s="188"/>
      <c r="F17" s="197" t="s">
        <v>103</v>
      </c>
      <c r="G17" s="29"/>
      <c r="H17" s="199">
        <f>SUM(D34)</f>
        <v>0</v>
      </c>
      <c r="I17" s="201" t="s">
        <v>104</v>
      </c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ht="32.25" customHeight="1">
      <c r="A18" s="152"/>
      <c r="B18" s="182" t="s">
        <v>106</v>
      </c>
      <c r="C18" s="203">
        <f>SUM(D17*1.033)+66000-D17</f>
        <v>66000</v>
      </c>
      <c r="D18" s="29"/>
      <c r="E18" s="158"/>
      <c r="F18" s="197" t="s">
        <v>110</v>
      </c>
      <c r="G18" s="29"/>
      <c r="H18" s="204">
        <v>35.0</v>
      </c>
      <c r="I18" s="201" t="s">
        <v>111</v>
      </c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ht="32.25" customHeight="1">
      <c r="A19" s="152"/>
      <c r="B19" s="182" t="s">
        <v>114</v>
      </c>
      <c r="C19" s="182" t="s">
        <v>116</v>
      </c>
      <c r="D19" s="207">
        <v>350000.0</v>
      </c>
      <c r="E19" s="208"/>
      <c r="F19" s="197" t="s">
        <v>117</v>
      </c>
      <c r="G19" s="29"/>
      <c r="H19" s="197" t="s">
        <v>118</v>
      </c>
      <c r="I19" s="29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ht="32.25" customHeight="1">
      <c r="A20" s="152"/>
      <c r="B20" s="211" t="s">
        <v>119</v>
      </c>
      <c r="C20" s="182" t="s">
        <v>116</v>
      </c>
      <c r="D20" s="207">
        <v>10000.0</v>
      </c>
      <c r="E20" s="188"/>
      <c r="F20" s="214" t="s">
        <v>120</v>
      </c>
      <c r="G20" s="173"/>
      <c r="H20" s="215">
        <v>1.59</v>
      </c>
      <c r="I20" s="217" t="s">
        <v>122</v>
      </c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ht="32.25" customHeight="1">
      <c r="A21" s="152"/>
      <c r="B21" s="182" t="s">
        <v>125</v>
      </c>
      <c r="C21" s="182" t="s">
        <v>116</v>
      </c>
      <c r="D21" s="207"/>
      <c r="E21" s="158"/>
      <c r="F21" s="222"/>
      <c r="G21" s="224"/>
      <c r="H21" s="225"/>
      <c r="I21" s="226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ht="32.25" customHeight="1">
      <c r="A22" s="152"/>
      <c r="B22" s="231" t="s">
        <v>129</v>
      </c>
      <c r="C22" s="182" t="s">
        <v>116</v>
      </c>
      <c r="D22" s="207">
        <v>100000.0</v>
      </c>
      <c r="E22" s="158"/>
      <c r="F22" s="160" t="s">
        <v>131</v>
      </c>
      <c r="G22" s="27"/>
      <c r="H22" s="27"/>
      <c r="I22" s="29"/>
      <c r="J22" s="152"/>
      <c r="K22" s="152"/>
      <c r="L22" s="152"/>
      <c r="M22" s="152"/>
      <c r="N22" s="152"/>
      <c r="O22" s="152"/>
      <c r="P22" s="152"/>
      <c r="Q22" s="152"/>
      <c r="R22" s="237" t="s">
        <v>133</v>
      </c>
      <c r="S22" s="238"/>
      <c r="T22" s="238"/>
      <c r="U22" s="240"/>
      <c r="V22" s="152"/>
      <c r="W22" s="152"/>
      <c r="X22" s="152"/>
      <c r="Y22" s="152"/>
      <c r="Z22" s="152"/>
    </row>
    <row r="23" ht="32.25" customHeight="1">
      <c r="A23" s="152"/>
      <c r="B23" s="231" t="s">
        <v>16</v>
      </c>
      <c r="C23" s="182" t="s">
        <v>116</v>
      </c>
      <c r="D23" s="186">
        <v>100000.0</v>
      </c>
      <c r="E23" s="158"/>
      <c r="F23" s="160" t="s">
        <v>89</v>
      </c>
      <c r="G23" s="29"/>
      <c r="H23" s="178">
        <f>ROUNDDOWN(PMT(H28/100/12,H26*12,H25*-1),0)</f>
        <v>0</v>
      </c>
      <c r="I23" s="29"/>
      <c r="J23" s="247"/>
      <c r="K23" s="152"/>
      <c r="L23" s="152"/>
      <c r="M23" s="152"/>
      <c r="N23" s="152"/>
      <c r="O23" s="152"/>
      <c r="P23" s="152"/>
      <c r="Q23" s="152"/>
      <c r="R23" s="251" t="s">
        <v>89</v>
      </c>
      <c r="S23" s="29"/>
      <c r="T23" s="255">
        <f>SUM(H15+H23)</f>
        <v>0</v>
      </c>
      <c r="U23" s="256"/>
      <c r="V23" s="152"/>
      <c r="W23" s="152"/>
      <c r="X23" s="152"/>
      <c r="Y23" s="152"/>
      <c r="Z23" s="152"/>
    </row>
    <row r="24" ht="32.25" customHeight="1">
      <c r="A24" s="152"/>
      <c r="B24" s="231"/>
      <c r="C24" s="182" t="s">
        <v>116</v>
      </c>
      <c r="D24" s="207"/>
      <c r="E24" s="158"/>
      <c r="F24" s="160" t="s">
        <v>97</v>
      </c>
      <c r="G24" s="29"/>
      <c r="H24" s="191">
        <f>H23*12</f>
        <v>0</v>
      </c>
      <c r="I24" s="29"/>
      <c r="J24" s="152"/>
      <c r="K24" s="152"/>
      <c r="L24" s="152"/>
      <c r="M24" s="152"/>
      <c r="N24" s="152"/>
      <c r="O24" s="152"/>
      <c r="P24" s="152"/>
      <c r="Q24" s="152"/>
      <c r="R24" s="265" t="s">
        <v>97</v>
      </c>
      <c r="S24" s="266"/>
      <c r="T24" s="268">
        <f>SUM(T23*12)</f>
        <v>0</v>
      </c>
      <c r="U24" s="269"/>
      <c r="V24" s="152"/>
      <c r="W24" s="152"/>
      <c r="X24" s="152"/>
      <c r="Y24" s="152"/>
      <c r="Z24" s="152"/>
    </row>
    <row r="25" ht="32.25" customHeight="1">
      <c r="A25" s="152"/>
      <c r="B25" s="231" t="s">
        <v>144</v>
      </c>
      <c r="C25" s="182" t="s">
        <v>116</v>
      </c>
      <c r="D25" s="207"/>
      <c r="E25" s="158"/>
      <c r="F25" s="197" t="s">
        <v>103</v>
      </c>
      <c r="G25" s="29"/>
      <c r="H25" s="272"/>
      <c r="I25" s="201" t="s">
        <v>104</v>
      </c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ht="32.25" customHeight="1">
      <c r="A26" s="152"/>
      <c r="B26" s="276" t="s">
        <v>147</v>
      </c>
      <c r="C26" s="182" t="s">
        <v>116</v>
      </c>
      <c r="D26" s="280">
        <v>380000.0</v>
      </c>
      <c r="E26" s="158"/>
      <c r="F26" s="197" t="s">
        <v>110</v>
      </c>
      <c r="G26" s="29"/>
      <c r="H26" s="204">
        <f>H18</f>
        <v>35</v>
      </c>
      <c r="I26" s="201" t="s">
        <v>111</v>
      </c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ht="32.25" customHeight="1">
      <c r="A27" s="152"/>
      <c r="B27" s="288" t="s">
        <v>151</v>
      </c>
      <c r="C27" s="290">
        <f>SUM(H33+D16)</f>
        <v>1006000</v>
      </c>
      <c r="D27" s="291"/>
      <c r="E27" s="158"/>
      <c r="F27" s="197" t="s">
        <v>117</v>
      </c>
      <c r="G27" s="29"/>
      <c r="H27" s="197" t="s">
        <v>118</v>
      </c>
      <c r="I27" s="29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ht="32.25" customHeight="1">
      <c r="A28" s="152"/>
      <c r="B28" s="293" t="s">
        <v>153</v>
      </c>
      <c r="C28" s="296">
        <f>SUM(C27*1.022-C27)+(H25*1.022-H25)</f>
        <v>22132</v>
      </c>
      <c r="D28" s="297"/>
      <c r="E28" s="158"/>
      <c r="F28" s="197" t="s">
        <v>120</v>
      </c>
      <c r="G28" s="29"/>
      <c r="H28" s="298">
        <v>2.44</v>
      </c>
      <c r="I28" s="201" t="s">
        <v>122</v>
      </c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ht="32.25" customHeight="1">
      <c r="A29" s="152"/>
      <c r="B29" s="302" t="s">
        <v>162</v>
      </c>
      <c r="C29" s="304">
        <f>SUM(C27:D28)</f>
        <v>1028132</v>
      </c>
      <c r="D29" s="291"/>
      <c r="E29" s="158"/>
      <c r="F29" s="306"/>
      <c r="G29" s="224"/>
      <c r="H29" s="307"/>
      <c r="I29" s="307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ht="32.25" customHeight="1">
      <c r="A30" s="152"/>
      <c r="B30" s="302" t="s">
        <v>166</v>
      </c>
      <c r="C30" s="304">
        <f>SUM(C14-C29)</f>
        <v>-1028132</v>
      </c>
      <c r="D30" s="291"/>
      <c r="E30" s="188"/>
      <c r="F30" s="315"/>
      <c r="H30" s="316"/>
      <c r="I30" s="158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ht="32.25" customHeight="1">
      <c r="A31" s="152"/>
      <c r="B31" s="322" t="s">
        <v>167</v>
      </c>
      <c r="C31" s="324"/>
      <c r="D31" s="297"/>
      <c r="E31" s="158"/>
      <c r="F31" s="325" t="s">
        <v>168</v>
      </c>
      <c r="G31" s="291"/>
      <c r="H31" s="328">
        <f>SUM(C14-H32-C28-D16)</f>
        <v>-648132</v>
      </c>
      <c r="I31" s="291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ht="32.25" customHeight="1">
      <c r="A32" s="152"/>
      <c r="B32" s="330" t="s">
        <v>169</v>
      </c>
      <c r="C32" s="331" t="s">
        <v>116</v>
      </c>
      <c r="D32" s="332">
        <f>SUM(C14)</f>
        <v>0</v>
      </c>
      <c r="E32" s="158"/>
      <c r="F32" s="333" t="s">
        <v>170</v>
      </c>
      <c r="G32" s="334"/>
      <c r="H32" s="336">
        <f>SUM(D19:D25,C18)</f>
        <v>626000</v>
      </c>
      <c r="I32" s="334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ht="32.25" customHeight="1">
      <c r="A33" s="152"/>
      <c r="B33" s="338" t="s">
        <v>172</v>
      </c>
      <c r="C33" s="339"/>
      <c r="D33" s="341">
        <v>0.0</v>
      </c>
      <c r="E33" s="342" t="s">
        <v>173</v>
      </c>
      <c r="F33" s="344" t="s">
        <v>175</v>
      </c>
      <c r="G33" s="256"/>
      <c r="H33" s="346">
        <f>SUM(H32+D26)</f>
        <v>1006000</v>
      </c>
      <c r="I33" s="256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ht="32.25" customHeight="1">
      <c r="A34" s="152"/>
      <c r="B34" s="347" t="s">
        <v>177</v>
      </c>
      <c r="C34" s="348"/>
      <c r="D34" s="351">
        <f>SUM(C14-D33)</f>
        <v>0</v>
      </c>
      <c r="E34" s="352"/>
      <c r="F34" s="353" t="s">
        <v>178</v>
      </c>
      <c r="G34" s="269"/>
      <c r="H34" s="355">
        <f>SUM(H33+C28)</f>
        <v>1028132</v>
      </c>
      <c r="I34" s="269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ht="32.25" customHeight="1">
      <c r="A35" s="152"/>
      <c r="B35" s="356" t="s">
        <v>180</v>
      </c>
      <c r="F35" s="356"/>
      <c r="I35" s="158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ht="32.25" customHeight="1">
      <c r="A36" s="152"/>
      <c r="E36" s="360"/>
      <c r="F36" s="361"/>
      <c r="G36" s="361"/>
      <c r="H36" s="361"/>
      <c r="I36" s="361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ht="25.5" customHeight="1">
      <c r="E37" s="364"/>
    </row>
    <row r="38" ht="25.5" customHeight="1">
      <c r="E38" s="35"/>
    </row>
    <row r="39" ht="25.5" customHeight="1">
      <c r="B39" s="365"/>
      <c r="C39" s="365"/>
      <c r="D39" s="365"/>
      <c r="E39" s="15"/>
    </row>
    <row r="40" ht="25.5" customHeight="1">
      <c r="E40" s="35"/>
    </row>
    <row r="41" ht="25.5" customHeight="1"/>
    <row r="42" ht="25.5" customHeight="1"/>
    <row r="43" ht="25.5" customHeight="1"/>
    <row r="44" ht="25.5" customHeight="1"/>
    <row r="45" ht="25.5" customHeight="1">
      <c r="F45" s="130"/>
      <c r="G45" s="130"/>
      <c r="H45" s="130"/>
    </row>
    <row r="46" ht="25.5" customHeight="1">
      <c r="F46" s="130"/>
      <c r="G46" s="130"/>
      <c r="H46" s="130"/>
    </row>
    <row r="47" ht="25.5" customHeight="1">
      <c r="F47" s="130"/>
      <c r="G47" s="130"/>
      <c r="H47" s="130"/>
    </row>
    <row r="48" ht="25.5" customHeight="1">
      <c r="D48" s="130"/>
      <c r="E48" s="35"/>
      <c r="F48" s="130"/>
      <c r="G48" s="130"/>
      <c r="H48" s="130"/>
    </row>
    <row r="49" ht="25.5" customHeight="1">
      <c r="D49" s="130"/>
      <c r="E49" s="369"/>
      <c r="F49" s="130"/>
      <c r="G49" s="130"/>
      <c r="H49" s="130"/>
    </row>
    <row r="50" ht="25.5" customHeight="1">
      <c r="D50" s="130"/>
      <c r="E50" s="35"/>
      <c r="F50" s="130"/>
      <c r="G50" s="130"/>
      <c r="H50" s="130"/>
    </row>
    <row r="51" ht="25.5" customHeight="1">
      <c r="D51" s="130"/>
      <c r="E51" s="35"/>
      <c r="F51" s="130"/>
      <c r="G51" s="130"/>
      <c r="H51" s="130"/>
    </row>
    <row r="52" ht="25.5" customHeight="1">
      <c r="D52" s="130"/>
      <c r="E52" s="372"/>
    </row>
    <row r="53" ht="25.5" customHeight="1">
      <c r="D53" s="130"/>
      <c r="E53" s="373"/>
    </row>
    <row r="54" ht="25.5" customHeight="1">
      <c r="D54" s="130"/>
      <c r="E54" s="373"/>
    </row>
    <row r="55" ht="25.5" customHeight="1">
      <c r="E55" s="373"/>
    </row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9">
    <mergeCell ref="R23:S23"/>
    <mergeCell ref="T23:U23"/>
    <mergeCell ref="R24:S24"/>
    <mergeCell ref="T24:U24"/>
    <mergeCell ref="F19:G19"/>
    <mergeCell ref="F20:G20"/>
    <mergeCell ref="F21:G21"/>
    <mergeCell ref="F22:I22"/>
    <mergeCell ref="R22:U22"/>
    <mergeCell ref="F23:G23"/>
    <mergeCell ref="H23:I23"/>
    <mergeCell ref="F27:G27"/>
    <mergeCell ref="F28:G28"/>
    <mergeCell ref="F24:G24"/>
    <mergeCell ref="H24:I24"/>
    <mergeCell ref="F25:G25"/>
    <mergeCell ref="F26:G26"/>
    <mergeCell ref="C27:D27"/>
    <mergeCell ref="H27:I27"/>
    <mergeCell ref="C28:D28"/>
    <mergeCell ref="F32:G32"/>
    <mergeCell ref="H32:I32"/>
    <mergeCell ref="F33:G33"/>
    <mergeCell ref="H33:I33"/>
    <mergeCell ref="F34:G34"/>
    <mergeCell ref="H34:I34"/>
    <mergeCell ref="B35:D35"/>
    <mergeCell ref="F35:H35"/>
    <mergeCell ref="C29:D29"/>
    <mergeCell ref="F29:G29"/>
    <mergeCell ref="C30:D30"/>
    <mergeCell ref="F30:G30"/>
    <mergeCell ref="B31:D31"/>
    <mergeCell ref="F31:G31"/>
    <mergeCell ref="H31:I31"/>
    <mergeCell ref="H5:I5"/>
    <mergeCell ref="H6:I6"/>
    <mergeCell ref="D7:G7"/>
    <mergeCell ref="H7:I7"/>
    <mergeCell ref="B2:D4"/>
    <mergeCell ref="E2:I3"/>
    <mergeCell ref="K3:M3"/>
    <mergeCell ref="G4:H4"/>
    <mergeCell ref="B5:B8"/>
    <mergeCell ref="D5:E5"/>
    <mergeCell ref="D6:E6"/>
    <mergeCell ref="D11:E11"/>
    <mergeCell ref="F11:G11"/>
    <mergeCell ref="D8:G8"/>
    <mergeCell ref="H8:I8"/>
    <mergeCell ref="B9:B12"/>
    <mergeCell ref="D9:G9"/>
    <mergeCell ref="H9:I9"/>
    <mergeCell ref="D10:E10"/>
    <mergeCell ref="F10:G10"/>
    <mergeCell ref="D12:G12"/>
    <mergeCell ref="H12:I12"/>
    <mergeCell ref="F13:H13"/>
    <mergeCell ref="C14:D14"/>
    <mergeCell ref="F14:H14"/>
    <mergeCell ref="B15:D15"/>
    <mergeCell ref="H15:I15"/>
    <mergeCell ref="F15:G15"/>
    <mergeCell ref="F16:G16"/>
    <mergeCell ref="H16:I16"/>
    <mergeCell ref="F17:G17"/>
    <mergeCell ref="C18:D18"/>
    <mergeCell ref="F18:G18"/>
    <mergeCell ref="H19:I19"/>
  </mergeCells>
  <conditionalFormatting sqref="C30:D30">
    <cfRule type="cellIs" dxfId="0" priority="1" operator="lessThanOrEqual">
      <formula>0</formula>
    </cfRule>
  </conditionalFormatting>
  <conditionalFormatting sqref="H31:I31">
    <cfRule type="cellIs" dxfId="0" priority="2" operator="lessThanOrEqual">
      <formula>0</formula>
    </cfRule>
  </conditionalFormatting>
  <dataValidations>
    <dataValidation type="list" allowBlank="1" showErrorMessage="1" sqref="C19:C26">
      <formula1>"約,✅"</formula1>
    </dataValidation>
    <dataValidation type="list" allowBlank="1" showErrorMessage="1" sqref="I11">
      <formula1>"1）090-3966-2900,2）090-8074-8998,3）090-9893-8014,4）080-3663-8648,5）080-4307-9466,6）080-1110-7999,７）080-4404-9040,8) 070-2291-7345,9)080-4542-4045"</formula1>
    </dataValidation>
    <dataValidation type="list" allowBlank="1" showErrorMessage="1" sqref="I10">
      <formula1>"1）ハヤシ,2）グロリア,3）高木,4）山里,5）八幡,6）阿部,7）ヨシトミ,８）平畑"</formula1>
    </dataValidation>
  </dataValidations>
  <hyperlinks>
    <hyperlink r:id="rId1" ref="H12"/>
  </hyperlinks>
  <printOptions/>
  <pageMargins bottom="0.7480314960629921" footer="0.0" header="0.0" left="0.7086614173228347" right="0.7086614173228347" top="0.7480314960629921"/>
  <pageSetup paperSize="9" orientation="landscape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2" width="30.71"/>
    <col customWidth="1" min="3" max="3" width="14.14"/>
    <col customWidth="1" min="4" max="4" width="18.0"/>
    <col customWidth="1" min="5" max="5" width="26.71"/>
    <col customWidth="1" min="6" max="8" width="14.14"/>
    <col customWidth="1" min="9" max="9" width="29.0"/>
    <col customWidth="1" min="10" max="10" width="14.14"/>
    <col customWidth="1" hidden="1" min="11" max="14" width="14.14"/>
    <col customWidth="1" hidden="1" min="15" max="17" width="13.0"/>
    <col customWidth="1" min="18" max="18" width="13.0"/>
  </cols>
  <sheetData>
    <row r="1" ht="25.5" customHeight="1">
      <c r="B1" s="421" t="s">
        <v>2</v>
      </c>
    </row>
    <row r="2" ht="25.5" customHeight="1">
      <c r="B2" s="8"/>
      <c r="E2" s="11" t="s">
        <v>5</v>
      </c>
    </row>
    <row r="3" ht="25.5" customHeight="1">
      <c r="K3" s="13" t="s">
        <v>7</v>
      </c>
      <c r="L3" s="3"/>
      <c r="M3" s="3"/>
      <c r="N3" s="15"/>
      <c r="Q3" s="17"/>
      <c r="R3" s="17"/>
    </row>
    <row r="4" ht="25.5" customHeight="1">
      <c r="G4" s="26">
        <f>TODAY()</f>
        <v>46234</v>
      </c>
      <c r="H4" s="10"/>
      <c r="K4" s="30" t="s">
        <v>16</v>
      </c>
      <c r="L4" s="30" t="s">
        <v>17</v>
      </c>
      <c r="M4" s="33"/>
      <c r="N4" s="35"/>
      <c r="Q4" s="17"/>
      <c r="R4" s="130"/>
    </row>
    <row r="5" ht="18.0" customHeight="1">
      <c r="B5" s="41" t="s">
        <v>20</v>
      </c>
      <c r="C5" s="45" t="s">
        <v>22</v>
      </c>
      <c r="D5" s="48" t="str">
        <f>Ficha!A10</f>
        <v/>
      </c>
      <c r="E5" s="27"/>
      <c r="F5" s="52" t="s">
        <v>208</v>
      </c>
      <c r="G5" s="60">
        <f>Ficha!E13</f>
        <v>126</v>
      </c>
      <c r="H5" s="64" t="s">
        <v>26</v>
      </c>
      <c r="K5" s="65" t="s">
        <v>27</v>
      </c>
      <c r="L5" s="65" t="s">
        <v>29</v>
      </c>
      <c r="M5" s="73">
        <f>SUM(C18,D19,D20,D21,D22,D23,C25,D28)+400000+D16+D27</f>
        <v>1178000</v>
      </c>
      <c r="N5" s="35"/>
      <c r="Q5" s="17"/>
      <c r="R5" s="130"/>
    </row>
    <row r="6" ht="18.0" customHeight="1">
      <c r="B6" s="76"/>
      <c r="C6" s="45" t="s">
        <v>22</v>
      </c>
      <c r="D6" s="48"/>
      <c r="E6" s="27"/>
      <c r="F6" s="52" t="s">
        <v>25</v>
      </c>
      <c r="G6" s="60"/>
      <c r="H6" s="78" t="s">
        <v>34</v>
      </c>
      <c r="K6" s="80" t="s">
        <v>35</v>
      </c>
      <c r="L6" s="81"/>
      <c r="M6" s="81"/>
      <c r="N6" s="82"/>
      <c r="Q6" s="17"/>
      <c r="R6" s="130"/>
    </row>
    <row r="7" ht="18.0" customHeight="1">
      <c r="B7" s="76"/>
      <c r="C7" s="45" t="s">
        <v>36</v>
      </c>
      <c r="D7" s="86" t="str">
        <f>Ficha!A17</f>
        <v/>
      </c>
      <c r="E7" s="27"/>
      <c r="F7" s="27"/>
      <c r="G7" s="29"/>
      <c r="H7" s="90" t="s">
        <v>40</v>
      </c>
    </row>
    <row r="8" ht="18.0" customHeight="1">
      <c r="B8" s="92"/>
      <c r="C8" s="45" t="s">
        <v>41</v>
      </c>
      <c r="D8" s="96" t="str">
        <f>Ficha!B19</f>
        <v/>
      </c>
      <c r="E8" s="27"/>
      <c r="F8" s="27"/>
      <c r="G8" s="29"/>
      <c r="H8" s="78" t="s">
        <v>44</v>
      </c>
    </row>
    <row r="9" ht="18.0" customHeight="1">
      <c r="B9" s="41" t="s">
        <v>46</v>
      </c>
      <c r="C9" s="102" t="s">
        <v>48</v>
      </c>
      <c r="D9" s="105"/>
      <c r="E9" s="27"/>
      <c r="F9" s="27"/>
      <c r="G9" s="29"/>
      <c r="H9" s="78" t="s">
        <v>51</v>
      </c>
    </row>
    <row r="10" ht="18.0" customHeight="1">
      <c r="B10" s="76"/>
      <c r="C10" s="102" t="s">
        <v>52</v>
      </c>
      <c r="D10" s="109">
        <v>0.0</v>
      </c>
      <c r="E10" s="29"/>
      <c r="F10" s="115">
        <f t="shared" ref="F10:F11" si="1">D10*0.3025</f>
        <v>0</v>
      </c>
      <c r="G10" s="29"/>
      <c r="H10" s="118" t="s">
        <v>56</v>
      </c>
      <c r="I10" s="121"/>
    </row>
    <row r="11" ht="18.0" customHeight="1">
      <c r="B11" s="76"/>
      <c r="C11" s="102" t="s">
        <v>60</v>
      </c>
      <c r="D11" s="109">
        <v>0.0</v>
      </c>
      <c r="E11" s="29"/>
      <c r="F11" s="115">
        <f t="shared" si="1"/>
        <v>0</v>
      </c>
      <c r="G11" s="29"/>
      <c r="H11" s="118" t="s">
        <v>63</v>
      </c>
      <c r="I11" s="121"/>
      <c r="J11" s="130"/>
    </row>
    <row r="12" ht="18.0" customHeight="1">
      <c r="B12" s="92"/>
      <c r="C12" s="102" t="s">
        <v>65</v>
      </c>
      <c r="D12" s="131"/>
      <c r="E12" s="27"/>
      <c r="F12" s="27"/>
      <c r="G12" s="29"/>
      <c r="H12" s="140" t="s">
        <v>66</v>
      </c>
    </row>
    <row r="13" ht="25.5" customHeight="1">
      <c r="B13" s="142"/>
      <c r="C13" s="145"/>
      <c r="D13" s="147"/>
      <c r="E13" s="35"/>
      <c r="F13" s="150"/>
      <c r="I13" s="35"/>
    </row>
    <row r="14" ht="30.0" customHeight="1">
      <c r="B14" s="154" t="s">
        <v>78</v>
      </c>
      <c r="C14" s="422"/>
      <c r="D14" s="29"/>
      <c r="E14" s="364"/>
      <c r="F14" s="423" t="s">
        <v>81</v>
      </c>
      <c r="G14" s="27"/>
      <c r="H14" s="27"/>
      <c r="I14" s="424" t="str">
        <f>SUM(H15*12)/'Crédito'!B3</f>
        <v>#NUM!</v>
      </c>
      <c r="K14" s="59"/>
    </row>
    <row r="15" ht="30.0" customHeight="1">
      <c r="B15" s="423" t="s">
        <v>88</v>
      </c>
      <c r="C15" s="27"/>
      <c r="D15" s="29"/>
      <c r="E15" s="364"/>
      <c r="F15" s="423" t="s">
        <v>89</v>
      </c>
      <c r="G15" s="29"/>
      <c r="H15" s="425" t="str">
        <f>SUM(H22,H31)</f>
        <v>#NUM!</v>
      </c>
      <c r="I15" s="29"/>
    </row>
    <row r="16" ht="30.0" customHeight="1">
      <c r="B16" s="182" t="s">
        <v>96</v>
      </c>
      <c r="C16" s="426"/>
      <c r="D16" s="427"/>
      <c r="E16" s="428"/>
      <c r="F16" s="423" t="s">
        <v>97</v>
      </c>
      <c r="G16" s="29"/>
      <c r="H16" s="429" t="str">
        <f>SUM(H32,H23)</f>
        <v>#NUM!</v>
      </c>
      <c r="I16" s="29"/>
    </row>
    <row r="17" ht="30.0" customHeight="1">
      <c r="B17" s="182" t="s">
        <v>98</v>
      </c>
      <c r="C17" s="194" t="s">
        <v>100</v>
      </c>
      <c r="D17" s="430" t="str">
        <f>D16</f>
        <v/>
      </c>
      <c r="E17" s="428"/>
      <c r="F17" s="96" t="s">
        <v>209</v>
      </c>
      <c r="G17" s="29"/>
      <c r="H17" s="96" t="s">
        <v>210</v>
      </c>
      <c r="I17" s="29"/>
    </row>
    <row r="18" ht="30.0" customHeight="1">
      <c r="B18" s="182" t="s">
        <v>106</v>
      </c>
      <c r="C18" s="431">
        <f>SUM(D17*1.033)+66000-D17</f>
        <v>66000</v>
      </c>
      <c r="D18" s="29"/>
      <c r="E18" s="364"/>
      <c r="F18" s="96" t="s">
        <v>103</v>
      </c>
      <c r="G18" s="29"/>
      <c r="H18" s="432">
        <f>SUM(D37*0.9)</f>
        <v>0</v>
      </c>
      <c r="I18" s="433" t="s">
        <v>104</v>
      </c>
    </row>
    <row r="19" ht="30.0" customHeight="1">
      <c r="B19" s="182" t="s">
        <v>114</v>
      </c>
      <c r="C19" s="182" t="s">
        <v>116</v>
      </c>
      <c r="D19" s="427">
        <v>350000.0</v>
      </c>
      <c r="E19" s="434"/>
      <c r="F19" s="96" t="s">
        <v>110</v>
      </c>
      <c r="G19" s="29"/>
      <c r="H19" s="435"/>
      <c r="I19" s="433" t="s">
        <v>111</v>
      </c>
    </row>
    <row r="20" ht="30.0" customHeight="1">
      <c r="B20" s="426" t="s">
        <v>119</v>
      </c>
      <c r="C20" s="182" t="s">
        <v>116</v>
      </c>
      <c r="D20" s="427">
        <v>10000.0</v>
      </c>
      <c r="E20" s="428"/>
      <c r="F20" s="96" t="s">
        <v>117</v>
      </c>
      <c r="G20" s="29"/>
      <c r="H20" s="96" t="s">
        <v>211</v>
      </c>
      <c r="I20" s="29"/>
    </row>
    <row r="21" ht="30.0" customHeight="1">
      <c r="B21" s="182" t="s">
        <v>125</v>
      </c>
      <c r="C21" s="182" t="s">
        <v>116</v>
      </c>
      <c r="D21" s="427">
        <v>20000.0</v>
      </c>
      <c r="E21" s="364"/>
      <c r="F21" s="96" t="s">
        <v>120</v>
      </c>
      <c r="G21" s="29"/>
      <c r="H21" s="435">
        <v>3.29</v>
      </c>
      <c r="I21" s="436" t="s">
        <v>212</v>
      </c>
    </row>
    <row r="22" ht="30.0" customHeight="1">
      <c r="B22" s="437" t="s">
        <v>213</v>
      </c>
      <c r="C22" s="182" t="s">
        <v>116</v>
      </c>
      <c r="D22" s="427">
        <v>100000.0</v>
      </c>
      <c r="E22" s="364"/>
      <c r="F22" s="96" t="s">
        <v>188</v>
      </c>
      <c r="G22" s="29"/>
      <c r="H22" s="438" t="str">
        <f>ROUNDDOWN(PMT(H21/100/12,H19*12,H18*-1),0)</f>
        <v>#NUM!</v>
      </c>
      <c r="I22" s="433" t="s">
        <v>104</v>
      </c>
    </row>
    <row r="23" ht="30.0" customHeight="1">
      <c r="B23" s="231" t="s">
        <v>129</v>
      </c>
      <c r="C23" s="182" t="s">
        <v>116</v>
      </c>
      <c r="D23" s="427">
        <v>100000.0</v>
      </c>
      <c r="E23" s="364"/>
      <c r="F23" s="96" t="s">
        <v>214</v>
      </c>
      <c r="G23" s="29"/>
      <c r="H23" s="438" t="str">
        <f>SUM(H22*12)</f>
        <v>#NUM!</v>
      </c>
      <c r="I23" s="433" t="s">
        <v>104</v>
      </c>
      <c r="J23" s="439"/>
    </row>
    <row r="24" ht="30.0" customHeight="1">
      <c r="B24" s="440" t="s">
        <v>16</v>
      </c>
      <c r="C24" s="182" t="s">
        <v>116</v>
      </c>
      <c r="D24" s="427"/>
      <c r="E24" s="364"/>
      <c r="F24" s="441"/>
      <c r="G24" s="441"/>
      <c r="H24" s="441"/>
      <c r="I24" s="441"/>
    </row>
    <row r="25" ht="30.0" customHeight="1">
      <c r="B25" s="293" t="s">
        <v>153</v>
      </c>
      <c r="C25" s="442">
        <f>SUM(C14*1.022)-C14</f>
        <v>0</v>
      </c>
      <c r="D25" s="29"/>
      <c r="E25" s="364"/>
      <c r="F25" s="441" t="s">
        <v>216</v>
      </c>
    </row>
    <row r="26" ht="30.0" customHeight="1">
      <c r="B26" s="231" t="s">
        <v>144</v>
      </c>
      <c r="C26" s="443" t="s">
        <v>116</v>
      </c>
      <c r="D26" s="427"/>
      <c r="E26" s="364"/>
      <c r="F26" s="96" t="s">
        <v>209</v>
      </c>
      <c r="G26" s="29"/>
      <c r="H26" s="444" t="s">
        <v>217</v>
      </c>
      <c r="I26" s="29"/>
    </row>
    <row r="27" ht="30.0" customHeight="1">
      <c r="B27" s="440" t="s">
        <v>218</v>
      </c>
      <c r="C27" s="182" t="s">
        <v>116</v>
      </c>
      <c r="D27" s="427"/>
      <c r="E27" s="364"/>
      <c r="F27" s="96" t="s">
        <v>103</v>
      </c>
      <c r="G27" s="29"/>
      <c r="H27" s="432">
        <f>SUM(D37-H18)</f>
        <v>0</v>
      </c>
      <c r="I27" s="433" t="s">
        <v>104</v>
      </c>
    </row>
    <row r="28" ht="30.0" customHeight="1">
      <c r="B28" s="445" t="s">
        <v>219</v>
      </c>
      <c r="C28" s="182" t="s">
        <v>116</v>
      </c>
      <c r="D28" s="427">
        <v>132000.0</v>
      </c>
      <c r="E28" s="364"/>
      <c r="F28" s="96" t="s">
        <v>110</v>
      </c>
      <c r="G28" s="29"/>
      <c r="H28" s="446" t="str">
        <f>H19</f>
        <v/>
      </c>
      <c r="I28" s="433" t="s">
        <v>111</v>
      </c>
    </row>
    <row r="29" ht="30.0" customHeight="1">
      <c r="B29" s="288" t="s">
        <v>151</v>
      </c>
      <c r="C29" s="444">
        <f>SUM(D28,C25,D23,D22,D21,D20,D19,C18,D16,D27,D24,D26)</f>
        <v>778000</v>
      </c>
      <c r="D29" s="29"/>
      <c r="E29" s="364"/>
      <c r="F29" s="96" t="s">
        <v>117</v>
      </c>
      <c r="G29" s="29"/>
      <c r="H29" s="96" t="s">
        <v>118</v>
      </c>
      <c r="I29" s="29"/>
    </row>
    <row r="30" ht="30.0" customHeight="1">
      <c r="B30" s="276" t="s">
        <v>147</v>
      </c>
      <c r="C30" s="447">
        <f>+C14-C29</f>
        <v>-778000</v>
      </c>
      <c r="D30" s="266"/>
      <c r="E30" s="364"/>
      <c r="F30" s="96" t="s">
        <v>120</v>
      </c>
      <c r="G30" s="29"/>
      <c r="H30" s="448">
        <v>3.55</v>
      </c>
      <c r="I30" s="433" t="s">
        <v>122</v>
      </c>
    </row>
    <row r="31" ht="30.0" customHeight="1">
      <c r="B31" s="449" t="s">
        <v>220</v>
      </c>
      <c r="C31" s="450">
        <f>SUM(C30,C29)</f>
        <v>0</v>
      </c>
      <c r="D31" s="291"/>
      <c r="E31" s="428"/>
      <c r="F31" s="96" t="s">
        <v>188</v>
      </c>
      <c r="G31" s="29"/>
      <c r="H31" s="438" t="str">
        <f>ROUNDDOWN(PMT(H30/100/12,H28*12,H27*-1),0)</f>
        <v>#NUM!</v>
      </c>
      <c r="I31" s="433" t="s">
        <v>104</v>
      </c>
    </row>
    <row r="32" ht="30.0" customHeight="1">
      <c r="B32" s="451" t="s">
        <v>170</v>
      </c>
      <c r="C32" s="452">
        <f>SUM(D28,C25,D23,D22,D21,D20,D19,C18)</f>
        <v>778000</v>
      </c>
      <c r="D32" s="291"/>
      <c r="E32" s="364"/>
      <c r="F32" s="96" t="s">
        <v>214</v>
      </c>
      <c r="G32" s="29"/>
      <c r="H32" s="432" t="str">
        <f>SUM(H31)*12</f>
        <v>#NUM!</v>
      </c>
      <c r="I32" s="433" t="s">
        <v>104</v>
      </c>
    </row>
    <row r="33" ht="30.0" customHeight="1">
      <c r="B33" s="451" t="s">
        <v>221</v>
      </c>
      <c r="C33" s="452">
        <f>SUM(C31-D16)</f>
        <v>0</v>
      </c>
      <c r="D33" s="291"/>
      <c r="E33" s="364"/>
      <c r="F33" s="441" t="s">
        <v>222</v>
      </c>
    </row>
    <row r="34" ht="30.0" customHeight="1">
      <c r="B34" s="454" t="s">
        <v>167</v>
      </c>
      <c r="C34" s="324"/>
      <c r="D34" s="297"/>
      <c r="E34" s="364"/>
      <c r="F34" s="361"/>
      <c r="G34" s="361"/>
      <c r="H34" s="361"/>
      <c r="I34" s="361"/>
    </row>
    <row r="35" ht="30.0" customHeight="1">
      <c r="B35" s="456" t="s">
        <v>169</v>
      </c>
      <c r="C35" s="457" t="s">
        <v>116</v>
      </c>
      <c r="D35" s="458">
        <f>SUM(C31)</f>
        <v>0</v>
      </c>
      <c r="E35" s="459"/>
      <c r="F35" s="460" t="s">
        <v>223</v>
      </c>
      <c r="G35" s="29"/>
      <c r="H35" s="444"/>
      <c r="I35" s="29"/>
    </row>
    <row r="36" ht="30.0" customHeight="1">
      <c r="B36" s="461" t="s">
        <v>172</v>
      </c>
      <c r="C36" s="462"/>
      <c r="D36" s="463"/>
      <c r="E36" s="464" t="s">
        <v>173</v>
      </c>
      <c r="F36" s="96" t="s">
        <v>103</v>
      </c>
      <c r="G36" s="29"/>
      <c r="H36" s="465"/>
      <c r="I36" s="433" t="s">
        <v>104</v>
      </c>
    </row>
    <row r="37" ht="30.0" customHeight="1">
      <c r="B37" s="466" t="s">
        <v>177</v>
      </c>
      <c r="C37" s="467"/>
      <c r="D37" s="468">
        <f>SUM(D35-D36)</f>
        <v>0</v>
      </c>
      <c r="E37" s="469"/>
      <c r="F37" s="96" t="s">
        <v>110</v>
      </c>
      <c r="G37" s="29"/>
      <c r="H37" s="435"/>
      <c r="I37" s="433" t="s">
        <v>111</v>
      </c>
    </row>
    <row r="38" ht="25.5" customHeight="1">
      <c r="B38" s="356" t="s">
        <v>180</v>
      </c>
      <c r="E38" s="364"/>
      <c r="F38" s="96" t="s">
        <v>117</v>
      </c>
      <c r="G38" s="29"/>
      <c r="H38" s="96" t="s">
        <v>118</v>
      </c>
      <c r="I38" s="29"/>
    </row>
    <row r="39" ht="25.5" customHeight="1">
      <c r="E39" s="35"/>
      <c r="F39" s="96" t="s">
        <v>120</v>
      </c>
      <c r="G39" s="29"/>
      <c r="H39" s="448">
        <v>4.05</v>
      </c>
      <c r="I39" s="433" t="s">
        <v>122</v>
      </c>
    </row>
    <row r="40" ht="25.5" customHeight="1">
      <c r="E40" s="15"/>
      <c r="F40" s="96" t="s">
        <v>188</v>
      </c>
      <c r="G40" s="29"/>
      <c r="H40" s="438" t="str">
        <f>ROUNDDOWN(PMT(H39/100/12,H37*12,H36*-1),0)</f>
        <v>#NUM!</v>
      </c>
      <c r="I40" s="433" t="s">
        <v>104</v>
      </c>
    </row>
    <row r="41" ht="25.5" customHeight="1">
      <c r="E41" s="35"/>
      <c r="F41" s="96" t="s">
        <v>214</v>
      </c>
      <c r="G41" s="29"/>
      <c r="H41" s="432" t="str">
        <f>SUM(H40)*12</f>
        <v>#NUM!</v>
      </c>
      <c r="I41" s="433" t="s">
        <v>104</v>
      </c>
    </row>
    <row r="42" ht="25.5" customHeight="1">
      <c r="B42" s="365"/>
      <c r="C42" s="365"/>
      <c r="D42" s="365"/>
      <c r="E42" s="35"/>
    </row>
    <row r="43" ht="25.5" customHeight="1">
      <c r="E43" s="35"/>
    </row>
    <row r="44" ht="25.5" customHeight="1">
      <c r="E44" s="15"/>
    </row>
    <row r="45" ht="25.5" customHeight="1"/>
    <row r="46" ht="25.5" customHeight="1"/>
    <row r="47" ht="25.5" customHeight="1">
      <c r="F47" s="130"/>
      <c r="G47" s="130"/>
      <c r="H47" s="130"/>
    </row>
    <row r="48" ht="25.5" customHeight="1">
      <c r="F48" s="130"/>
      <c r="G48" s="130"/>
      <c r="H48" s="130"/>
    </row>
    <row r="49" ht="25.5" customHeight="1">
      <c r="E49" s="35"/>
      <c r="F49" s="130"/>
      <c r="G49" s="130"/>
      <c r="H49" s="130"/>
    </row>
    <row r="50" ht="25.5" customHeight="1">
      <c r="E50" s="369"/>
      <c r="F50" s="130"/>
      <c r="G50" s="130"/>
      <c r="H50" s="130"/>
    </row>
    <row r="51" ht="25.5" customHeight="1">
      <c r="D51" s="130"/>
      <c r="E51" s="35"/>
      <c r="F51" s="130"/>
      <c r="G51" s="130"/>
      <c r="H51" s="130"/>
    </row>
    <row r="52" ht="25.5" customHeight="1">
      <c r="D52" s="130"/>
      <c r="E52" s="35"/>
      <c r="F52" s="130"/>
      <c r="G52" s="130"/>
      <c r="H52" s="130"/>
    </row>
    <row r="53" ht="25.5" customHeight="1">
      <c r="D53" s="130"/>
      <c r="E53" s="372"/>
      <c r="F53" s="130"/>
      <c r="G53" s="130"/>
      <c r="H53" s="130"/>
    </row>
    <row r="54" ht="25.5" customHeight="1">
      <c r="D54" s="130"/>
      <c r="E54" s="373"/>
    </row>
    <row r="55" ht="25.5" customHeight="1">
      <c r="D55" s="130"/>
      <c r="E55" s="373"/>
    </row>
    <row r="56" ht="25.5" customHeight="1">
      <c r="D56" s="130"/>
      <c r="E56" s="373"/>
    </row>
    <row r="57" ht="25.5" customHeight="1">
      <c r="D57" s="130"/>
    </row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8">
    <mergeCell ref="F19:G19"/>
    <mergeCell ref="F20:G20"/>
    <mergeCell ref="H20:I20"/>
    <mergeCell ref="F21:G21"/>
    <mergeCell ref="F22:G22"/>
    <mergeCell ref="F23:G23"/>
    <mergeCell ref="C25:D25"/>
    <mergeCell ref="C29:D29"/>
    <mergeCell ref="C30:D30"/>
    <mergeCell ref="C31:D31"/>
    <mergeCell ref="C32:D32"/>
    <mergeCell ref="C33:D33"/>
    <mergeCell ref="B34:D34"/>
    <mergeCell ref="B38:D38"/>
    <mergeCell ref="F25:I25"/>
    <mergeCell ref="F26:G26"/>
    <mergeCell ref="H26:I26"/>
    <mergeCell ref="F27:G27"/>
    <mergeCell ref="F28:G28"/>
    <mergeCell ref="F29:G29"/>
    <mergeCell ref="H29:I29"/>
    <mergeCell ref="F37:G37"/>
    <mergeCell ref="F38:G38"/>
    <mergeCell ref="H38:I38"/>
    <mergeCell ref="F39:G39"/>
    <mergeCell ref="F40:G40"/>
    <mergeCell ref="F41:G41"/>
    <mergeCell ref="F30:G30"/>
    <mergeCell ref="F31:G31"/>
    <mergeCell ref="F32:G32"/>
    <mergeCell ref="F33:I33"/>
    <mergeCell ref="F35:G35"/>
    <mergeCell ref="H35:I35"/>
    <mergeCell ref="F36:G36"/>
    <mergeCell ref="H5:I5"/>
    <mergeCell ref="H6:I6"/>
    <mergeCell ref="D7:G7"/>
    <mergeCell ref="H7:I7"/>
    <mergeCell ref="B2:D4"/>
    <mergeCell ref="E2:I3"/>
    <mergeCell ref="K3:M3"/>
    <mergeCell ref="G4:H4"/>
    <mergeCell ref="B5:B8"/>
    <mergeCell ref="D5:E5"/>
    <mergeCell ref="D6:E6"/>
    <mergeCell ref="D11:E11"/>
    <mergeCell ref="F11:G11"/>
    <mergeCell ref="D8:G8"/>
    <mergeCell ref="H8:I8"/>
    <mergeCell ref="B9:B12"/>
    <mergeCell ref="D9:G9"/>
    <mergeCell ref="H9:I9"/>
    <mergeCell ref="D10:E10"/>
    <mergeCell ref="F10:G10"/>
    <mergeCell ref="D12:G12"/>
    <mergeCell ref="H12:I12"/>
    <mergeCell ref="F13:H13"/>
    <mergeCell ref="C14:D14"/>
    <mergeCell ref="F14:H14"/>
    <mergeCell ref="B15:D15"/>
    <mergeCell ref="H15:I15"/>
    <mergeCell ref="F15:G15"/>
    <mergeCell ref="F16:G16"/>
    <mergeCell ref="H16:I16"/>
    <mergeCell ref="F17:G17"/>
    <mergeCell ref="H17:I17"/>
    <mergeCell ref="C18:D18"/>
    <mergeCell ref="F18:G18"/>
  </mergeCells>
  <dataValidations>
    <dataValidation type="list" allowBlank="1" showErrorMessage="1" sqref="I10">
      <formula1>"1）ハヤシ,2）新苗,3）高木,4）山里,5）八幡,6）阿部,7）ヨシトミ,８）平畑"</formula1>
    </dataValidation>
    <dataValidation type="list" allowBlank="1" showErrorMessage="1" sqref="C19:C24 C26:C28">
      <formula1>"約,✅"</formula1>
    </dataValidation>
    <dataValidation type="list" allowBlank="1" showErrorMessage="1" sqref="I11">
      <formula1>"1）090-3966-2900,2）090-8074-8998,3）090-9893-8014,4）080-3663-8648,5）080-4307-9466,6）080-1110-7999,７）080-4404-9040,8) 070-2291-7345,9)080-4542-4045"</formula1>
    </dataValidation>
  </dataValidations>
  <hyperlinks>
    <hyperlink r:id="rId1" ref="H12"/>
  </hyperlinks>
  <printOptions/>
  <pageMargins bottom="0.7480314960629921" footer="0.0" header="0.0" left="0.7086614173228347" right="0.7086614173228347" top="0.7480314960629921"/>
  <pageSetup paperSize="9" orientation="portrait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099"/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2" width="29.14"/>
    <col customWidth="1" min="3" max="3" width="14.14"/>
    <col customWidth="1" min="4" max="4" width="18.0"/>
    <col customWidth="1" min="5" max="5" width="22.29"/>
    <col customWidth="1" min="6" max="8" width="14.14"/>
    <col customWidth="1" min="9" max="9" width="27.43"/>
    <col customWidth="1" min="10" max="10" width="14.14"/>
    <col customWidth="1" hidden="1" min="11" max="14" width="14.14"/>
    <col customWidth="1" hidden="1" min="15" max="17" width="13.0"/>
    <col customWidth="1" min="18" max="18" width="13.0"/>
  </cols>
  <sheetData>
    <row r="1" ht="25.5" customHeight="1">
      <c r="B1" s="421"/>
    </row>
    <row r="2" ht="25.5" customHeight="1">
      <c r="B2" s="8"/>
      <c r="E2" s="11" t="s">
        <v>5</v>
      </c>
    </row>
    <row r="3" ht="25.5" customHeight="1">
      <c r="K3" s="13" t="s">
        <v>7</v>
      </c>
      <c r="L3" s="3"/>
      <c r="M3" s="3"/>
      <c r="N3" s="15"/>
      <c r="Q3" s="17"/>
      <c r="R3" s="17"/>
    </row>
    <row r="4" ht="25.5" customHeight="1">
      <c r="G4" s="26">
        <f>TODAY()</f>
        <v>46234</v>
      </c>
      <c r="H4" s="10"/>
      <c r="K4" s="30" t="s">
        <v>16</v>
      </c>
      <c r="L4" s="30" t="s">
        <v>17</v>
      </c>
      <c r="M4" s="33"/>
      <c r="N4" s="35"/>
      <c r="Q4" s="17"/>
      <c r="R4" s="130"/>
    </row>
    <row r="5" ht="18.0" customHeight="1">
      <c r="B5" s="41" t="s">
        <v>20</v>
      </c>
      <c r="C5" s="45" t="s">
        <v>22</v>
      </c>
      <c r="D5" s="48" t="str">
        <f>Ficha!A10</f>
        <v/>
      </c>
      <c r="E5" s="27"/>
      <c r="F5" s="52" t="s">
        <v>215</v>
      </c>
      <c r="G5" s="60">
        <f>Ficha!E13</f>
        <v>126</v>
      </c>
      <c r="H5" s="64" t="s">
        <v>26</v>
      </c>
      <c r="K5" s="65" t="s">
        <v>27</v>
      </c>
      <c r="L5" s="65" t="s">
        <v>29</v>
      </c>
      <c r="M5" s="73">
        <f>SUM(C18,D19,D20,D21,D22,D23,C24,D25)+400000+D16</f>
        <v>976000</v>
      </c>
      <c r="N5" s="35"/>
      <c r="Q5" s="17"/>
      <c r="R5" s="130"/>
    </row>
    <row r="6" ht="18.0" customHeight="1">
      <c r="B6" s="76"/>
      <c r="C6" s="45" t="s">
        <v>22</v>
      </c>
      <c r="D6" s="48"/>
      <c r="E6" s="27"/>
      <c r="F6" s="52" t="s">
        <v>215</v>
      </c>
      <c r="G6" s="60"/>
      <c r="H6" s="78" t="s">
        <v>34</v>
      </c>
      <c r="K6" s="80" t="s">
        <v>35</v>
      </c>
      <c r="L6" s="81"/>
      <c r="M6" s="81"/>
      <c r="N6" s="82"/>
      <c r="Q6" s="17"/>
      <c r="R6" s="130"/>
    </row>
    <row r="7" ht="18.0" customHeight="1">
      <c r="B7" s="76"/>
      <c r="C7" s="45" t="s">
        <v>36</v>
      </c>
      <c r="D7" s="86" t="str">
        <f>Ficha!A17</f>
        <v/>
      </c>
      <c r="E7" s="27"/>
      <c r="F7" s="27"/>
      <c r="G7" s="29"/>
      <c r="H7" s="90" t="s">
        <v>40</v>
      </c>
    </row>
    <row r="8" ht="18.0" customHeight="1">
      <c r="B8" s="92"/>
      <c r="C8" s="45" t="s">
        <v>41</v>
      </c>
      <c r="D8" s="96" t="str">
        <f>Ficha!B19</f>
        <v/>
      </c>
      <c r="E8" s="27"/>
      <c r="F8" s="27"/>
      <c r="G8" s="29"/>
      <c r="H8" s="78" t="s">
        <v>44</v>
      </c>
    </row>
    <row r="9" ht="18.0" customHeight="1">
      <c r="B9" s="41" t="s">
        <v>46</v>
      </c>
      <c r="C9" s="102" t="s">
        <v>48</v>
      </c>
      <c r="D9" s="105"/>
      <c r="E9" s="27"/>
      <c r="F9" s="27"/>
      <c r="G9" s="29"/>
      <c r="H9" s="78" t="s">
        <v>51</v>
      </c>
    </row>
    <row r="10" ht="18.0" customHeight="1">
      <c r="B10" s="76"/>
      <c r="C10" s="102" t="s">
        <v>52</v>
      </c>
      <c r="D10" s="109">
        <v>0.0</v>
      </c>
      <c r="E10" s="29"/>
      <c r="F10" s="115">
        <f t="shared" ref="F10:F11" si="1">D10*0.3025</f>
        <v>0</v>
      </c>
      <c r="G10" s="29"/>
      <c r="H10" s="118" t="s">
        <v>56</v>
      </c>
      <c r="I10" s="121"/>
    </row>
    <row r="11" ht="18.0" customHeight="1">
      <c r="B11" s="76"/>
      <c r="C11" s="102" t="s">
        <v>60</v>
      </c>
      <c r="D11" s="109">
        <v>0.0</v>
      </c>
      <c r="E11" s="29"/>
      <c r="F11" s="115">
        <f t="shared" si="1"/>
        <v>0</v>
      </c>
      <c r="G11" s="29"/>
      <c r="H11" s="118" t="s">
        <v>63</v>
      </c>
      <c r="I11" s="121"/>
    </row>
    <row r="12" ht="18.0" customHeight="1">
      <c r="B12" s="92"/>
      <c r="C12" s="102" t="s">
        <v>65</v>
      </c>
      <c r="D12" s="131"/>
      <c r="E12" s="27"/>
      <c r="F12" s="27"/>
      <c r="G12" s="29"/>
      <c r="H12" s="140" t="s">
        <v>66</v>
      </c>
    </row>
    <row r="13" ht="25.5" customHeight="1">
      <c r="B13" s="142"/>
      <c r="C13" s="145"/>
      <c r="D13" s="147"/>
      <c r="E13" s="35"/>
      <c r="F13" s="150"/>
      <c r="I13" s="35"/>
    </row>
    <row r="14" ht="30.75" customHeight="1">
      <c r="B14" s="154" t="s">
        <v>78</v>
      </c>
      <c r="C14" s="422"/>
      <c r="D14" s="29"/>
      <c r="E14" s="364"/>
      <c r="F14" s="423" t="s">
        <v>81</v>
      </c>
      <c r="G14" s="27"/>
      <c r="H14" s="27"/>
      <c r="I14" s="424"/>
    </row>
    <row r="15" ht="30.75" customHeight="1">
      <c r="B15" s="423" t="s">
        <v>88</v>
      </c>
      <c r="C15" s="27"/>
      <c r="D15" s="29"/>
      <c r="E15" s="364"/>
      <c r="F15" s="423" t="s">
        <v>89</v>
      </c>
      <c r="G15" s="29"/>
      <c r="H15" s="425">
        <f>ROUNDDOWN(PMT(H20/100/12,H18*12,H17*-1),0)</f>
        <v>0</v>
      </c>
      <c r="I15" s="29"/>
    </row>
    <row r="16" ht="30.75" customHeight="1">
      <c r="B16" s="182" t="s">
        <v>96</v>
      </c>
      <c r="C16" s="426"/>
      <c r="D16" s="453"/>
      <c r="E16" s="428"/>
      <c r="F16" s="423" t="s">
        <v>97</v>
      </c>
      <c r="G16" s="29"/>
      <c r="H16" s="429">
        <f>H15*12</f>
        <v>0</v>
      </c>
      <c r="I16" s="29"/>
    </row>
    <row r="17" ht="30.75" customHeight="1">
      <c r="B17" s="182" t="s">
        <v>98</v>
      </c>
      <c r="C17" s="455" t="s">
        <v>100</v>
      </c>
      <c r="D17" s="430" t="str">
        <f>D16</f>
        <v/>
      </c>
      <c r="E17" s="428"/>
      <c r="F17" s="96" t="s">
        <v>103</v>
      </c>
      <c r="G17" s="29"/>
      <c r="H17" s="432" t="str">
        <f>C14</f>
        <v/>
      </c>
      <c r="I17" s="433" t="s">
        <v>104</v>
      </c>
    </row>
    <row r="18" ht="30.75" customHeight="1">
      <c r="B18" s="182" t="s">
        <v>106</v>
      </c>
      <c r="C18" s="431">
        <f>SUM(D17*1.033)+66000-D17</f>
        <v>66000</v>
      </c>
      <c r="D18" s="29"/>
      <c r="E18" s="364"/>
      <c r="F18" s="96" t="s">
        <v>110</v>
      </c>
      <c r="G18" s="29"/>
      <c r="H18" s="435">
        <v>35.0</v>
      </c>
      <c r="I18" s="433" t="s">
        <v>111</v>
      </c>
    </row>
    <row r="19" ht="30.75" customHeight="1">
      <c r="B19" s="182" t="s">
        <v>114</v>
      </c>
      <c r="C19" s="182" t="s">
        <v>116</v>
      </c>
      <c r="D19" s="427">
        <v>350000.0</v>
      </c>
      <c r="E19" s="434"/>
      <c r="F19" s="96" t="s">
        <v>117</v>
      </c>
      <c r="G19" s="29"/>
      <c r="H19" s="96" t="s">
        <v>118</v>
      </c>
      <c r="I19" s="29"/>
    </row>
    <row r="20" ht="30.75" customHeight="1">
      <c r="B20" s="455" t="s">
        <v>119</v>
      </c>
      <c r="C20" s="182" t="s">
        <v>116</v>
      </c>
      <c r="D20" s="427">
        <v>10000.0</v>
      </c>
      <c r="E20" s="428"/>
      <c r="F20" s="96" t="s">
        <v>120</v>
      </c>
      <c r="G20" s="29"/>
      <c r="H20" s="470">
        <v>1.2</v>
      </c>
      <c r="I20" s="433" t="s">
        <v>122</v>
      </c>
    </row>
    <row r="21" ht="30.75" customHeight="1">
      <c r="B21" s="182" t="s">
        <v>125</v>
      </c>
      <c r="C21" s="182" t="s">
        <v>116</v>
      </c>
      <c r="D21" s="427">
        <v>0.0</v>
      </c>
      <c r="E21" s="364"/>
    </row>
    <row r="22" ht="30.75" customHeight="1">
      <c r="B22" s="231" t="s">
        <v>129</v>
      </c>
      <c r="C22" s="182" t="s">
        <v>116</v>
      </c>
      <c r="D22" s="427">
        <v>100000.0</v>
      </c>
      <c r="E22" s="364"/>
      <c r="F22" s="471"/>
      <c r="H22" s="472"/>
      <c r="I22" s="364"/>
    </row>
    <row r="23" ht="30.75" customHeight="1">
      <c r="B23" s="231" t="s">
        <v>16</v>
      </c>
      <c r="C23" s="182" t="s">
        <v>116</v>
      </c>
      <c r="D23" s="427">
        <v>50000.0</v>
      </c>
      <c r="E23" s="364"/>
      <c r="F23" s="471"/>
      <c r="H23" s="472"/>
      <c r="I23" s="364"/>
      <c r="J23" s="439"/>
    </row>
    <row r="24" ht="30.75" customHeight="1">
      <c r="B24" s="293" t="s">
        <v>153</v>
      </c>
      <c r="C24" s="442">
        <f>SUM(C14*1.022)-C14</f>
        <v>0</v>
      </c>
      <c r="D24" s="29"/>
      <c r="E24" s="364"/>
      <c r="F24" s="441"/>
    </row>
    <row r="25" ht="30.75" customHeight="1">
      <c r="B25" s="231" t="s">
        <v>144</v>
      </c>
      <c r="C25" s="182" t="s">
        <v>116</v>
      </c>
      <c r="D25" s="427"/>
      <c r="E25" s="364"/>
      <c r="F25" s="471"/>
      <c r="H25" s="473"/>
    </row>
    <row r="26" ht="30.75" customHeight="1">
      <c r="B26" s="288" t="s">
        <v>151</v>
      </c>
      <c r="C26" s="444">
        <f>SUM(D25,C24,D23,D22,D21,D20,D19,C18,D16)</f>
        <v>576000</v>
      </c>
      <c r="D26" s="29"/>
      <c r="E26" s="364"/>
      <c r="F26" s="471"/>
      <c r="H26" s="473"/>
      <c r="I26" s="364"/>
    </row>
    <row r="27" ht="30.75" customHeight="1">
      <c r="B27" s="276" t="s">
        <v>147</v>
      </c>
      <c r="C27" s="447">
        <f>+C14-C26</f>
        <v>-576000</v>
      </c>
      <c r="D27" s="266"/>
      <c r="E27" s="364"/>
      <c r="F27" s="471"/>
      <c r="H27" s="474"/>
      <c r="I27" s="364"/>
    </row>
    <row r="28" ht="30.75" customHeight="1">
      <c r="B28" s="449" t="s">
        <v>220</v>
      </c>
      <c r="C28" s="450">
        <f>SUM(C27,C26)</f>
        <v>0</v>
      </c>
      <c r="D28" s="291"/>
      <c r="E28" s="364"/>
      <c r="F28" s="471"/>
      <c r="H28" s="471"/>
    </row>
    <row r="29" ht="30.75" customHeight="1">
      <c r="B29" s="451" t="s">
        <v>170</v>
      </c>
      <c r="C29" s="452">
        <f>SUM(D25,C24,D23,D22,D21,D20,D19,C18)</f>
        <v>576000</v>
      </c>
      <c r="D29" s="291"/>
      <c r="E29" s="428"/>
      <c r="F29" s="471"/>
      <c r="H29" s="475"/>
      <c r="I29" s="364"/>
    </row>
    <row r="30" ht="30.75" customHeight="1">
      <c r="B30" s="451" t="s">
        <v>221</v>
      </c>
      <c r="C30" s="452">
        <f>SUM(C28-D16)</f>
        <v>0</v>
      </c>
      <c r="D30" s="291"/>
      <c r="E30" s="364"/>
      <c r="F30" s="471"/>
      <c r="H30" s="472"/>
      <c r="I30" s="364"/>
    </row>
    <row r="31" ht="30.75" customHeight="1">
      <c r="B31" s="454" t="s">
        <v>167</v>
      </c>
      <c r="C31" s="324"/>
      <c r="D31" s="297"/>
      <c r="E31" s="364"/>
      <c r="F31" s="471"/>
      <c r="H31" s="473"/>
      <c r="I31" s="364"/>
    </row>
    <row r="32" ht="30.75" customHeight="1">
      <c r="B32" s="456" t="s">
        <v>169</v>
      </c>
      <c r="C32" s="457" t="s">
        <v>116</v>
      </c>
      <c r="D32" s="458">
        <f>SUM(C28)</f>
        <v>0</v>
      </c>
      <c r="E32" s="364"/>
      <c r="F32" s="441"/>
    </row>
    <row r="33" ht="30.75" customHeight="1">
      <c r="B33" s="461" t="s">
        <v>172</v>
      </c>
      <c r="C33" s="462"/>
      <c r="D33" s="463"/>
      <c r="E33" s="459"/>
      <c r="F33" s="471"/>
      <c r="G33" s="471"/>
      <c r="H33" s="471"/>
      <c r="I33" s="364"/>
    </row>
    <row r="34" ht="30.75" customHeight="1">
      <c r="B34" s="466" t="s">
        <v>177</v>
      </c>
      <c r="C34" s="467"/>
      <c r="D34" s="468">
        <f>SUM(D32-D33)</f>
        <v>0</v>
      </c>
      <c r="E34" s="464" t="s">
        <v>173</v>
      </c>
      <c r="F34" s="364"/>
      <c r="G34" s="364"/>
      <c r="H34" s="364"/>
      <c r="I34" s="364"/>
    </row>
    <row r="35" ht="25.5" customHeight="1">
      <c r="B35" s="476" t="s">
        <v>180</v>
      </c>
      <c r="E35" s="469"/>
      <c r="F35" s="364"/>
      <c r="G35" s="364"/>
      <c r="H35" s="364"/>
      <c r="I35" s="364"/>
    </row>
    <row r="36" ht="25.5" customHeight="1">
      <c r="E36" s="364"/>
      <c r="F36" s="361"/>
      <c r="G36" s="361"/>
      <c r="H36" s="361"/>
      <c r="I36" s="361"/>
    </row>
    <row r="37" ht="25.5" customHeight="1">
      <c r="E37" s="35"/>
    </row>
    <row r="38" ht="25.5" customHeight="1">
      <c r="E38" s="15"/>
    </row>
    <row r="39" ht="25.5" customHeight="1">
      <c r="B39" s="365"/>
      <c r="C39" s="365"/>
      <c r="D39" s="365"/>
      <c r="E39" s="35"/>
    </row>
    <row r="40" ht="25.5" customHeight="1">
      <c r="E40" s="35"/>
    </row>
    <row r="41" ht="25.5" customHeight="1">
      <c r="E41" s="35"/>
    </row>
    <row r="42" ht="25.5" customHeight="1">
      <c r="E42" s="15"/>
    </row>
    <row r="43" ht="25.5" customHeight="1"/>
    <row r="44" ht="25.5" customHeight="1"/>
    <row r="45" ht="25.5" customHeight="1">
      <c r="F45" s="130"/>
      <c r="G45" s="130"/>
      <c r="H45" s="130"/>
    </row>
    <row r="46" ht="25.5" customHeight="1">
      <c r="F46" s="130"/>
      <c r="G46" s="130"/>
      <c r="H46" s="130"/>
    </row>
    <row r="47" ht="25.5" customHeight="1">
      <c r="E47" s="35"/>
      <c r="F47" s="130"/>
      <c r="G47" s="130"/>
      <c r="H47" s="130"/>
    </row>
    <row r="48" ht="25.5" customHeight="1">
      <c r="D48" s="130"/>
      <c r="E48" s="369"/>
      <c r="F48" s="130"/>
      <c r="G48" s="130"/>
      <c r="H48" s="130"/>
    </row>
    <row r="49" ht="25.5" customHeight="1">
      <c r="D49" s="130"/>
      <c r="E49" s="35"/>
      <c r="F49" s="130"/>
      <c r="G49" s="130"/>
      <c r="H49" s="130"/>
    </row>
    <row r="50" ht="25.5" customHeight="1">
      <c r="D50" s="130"/>
      <c r="E50" s="35"/>
      <c r="F50" s="130"/>
      <c r="G50" s="130"/>
      <c r="H50" s="130"/>
    </row>
    <row r="51" ht="25.5" customHeight="1">
      <c r="D51" s="130"/>
      <c r="E51" s="372"/>
      <c r="F51" s="130"/>
      <c r="G51" s="130"/>
      <c r="H51" s="130"/>
    </row>
    <row r="52" ht="25.5" customHeight="1">
      <c r="D52" s="130"/>
      <c r="E52" s="373"/>
    </row>
    <row r="53" ht="25.5" customHeight="1">
      <c r="D53" s="130"/>
      <c r="E53" s="373"/>
    </row>
    <row r="54" ht="25.5" customHeight="1">
      <c r="D54" s="130"/>
      <c r="E54" s="373"/>
    </row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7">
    <mergeCell ref="F15:G15"/>
    <mergeCell ref="F16:G16"/>
    <mergeCell ref="H16:I16"/>
    <mergeCell ref="F17:G17"/>
    <mergeCell ref="C18:D18"/>
    <mergeCell ref="F18:G18"/>
    <mergeCell ref="H19:I19"/>
    <mergeCell ref="F19:G19"/>
    <mergeCell ref="F20:G20"/>
    <mergeCell ref="F22:G22"/>
    <mergeCell ref="F23:G23"/>
    <mergeCell ref="F24:I24"/>
    <mergeCell ref="F25:G25"/>
    <mergeCell ref="H25:I25"/>
    <mergeCell ref="C24:D24"/>
    <mergeCell ref="C26:D26"/>
    <mergeCell ref="F26:G26"/>
    <mergeCell ref="C27:D27"/>
    <mergeCell ref="F27:G27"/>
    <mergeCell ref="F28:G28"/>
    <mergeCell ref="H28:I28"/>
    <mergeCell ref="C28:D28"/>
    <mergeCell ref="C29:D29"/>
    <mergeCell ref="F29:G29"/>
    <mergeCell ref="C30:D30"/>
    <mergeCell ref="F30:G30"/>
    <mergeCell ref="F31:G31"/>
    <mergeCell ref="F32:I32"/>
    <mergeCell ref="H5:I5"/>
    <mergeCell ref="H6:I6"/>
    <mergeCell ref="D7:G7"/>
    <mergeCell ref="H7:I7"/>
    <mergeCell ref="B2:D4"/>
    <mergeCell ref="E2:I3"/>
    <mergeCell ref="K3:M3"/>
    <mergeCell ref="G4:H4"/>
    <mergeCell ref="B5:B8"/>
    <mergeCell ref="D5:E5"/>
    <mergeCell ref="D6:E6"/>
    <mergeCell ref="D11:E11"/>
    <mergeCell ref="F11:G11"/>
    <mergeCell ref="D8:G8"/>
    <mergeCell ref="H8:I8"/>
    <mergeCell ref="B9:B12"/>
    <mergeCell ref="D9:G9"/>
    <mergeCell ref="H9:I9"/>
    <mergeCell ref="D10:E10"/>
    <mergeCell ref="F10:G10"/>
    <mergeCell ref="D12:G12"/>
    <mergeCell ref="H12:I12"/>
    <mergeCell ref="F13:H13"/>
    <mergeCell ref="C14:D14"/>
    <mergeCell ref="F14:H14"/>
    <mergeCell ref="B15:D15"/>
    <mergeCell ref="H15:I15"/>
    <mergeCell ref="B31:D31"/>
    <mergeCell ref="B35:D35"/>
  </mergeCells>
  <dataValidations>
    <dataValidation type="list" allowBlank="1" showErrorMessage="1" sqref="I10">
      <formula1>"1）ハヤシ,2）新苗,3）高木,4）山里,5）八幡,6）阿部,7）ヨシトミ,８）平畑"</formula1>
    </dataValidation>
    <dataValidation type="list" allowBlank="1" showErrorMessage="1" sqref="C19:C23 C25">
      <formula1>"約,✅"</formula1>
    </dataValidation>
    <dataValidation type="list" allowBlank="1" showErrorMessage="1" sqref="I11">
      <formula1>"1）090-3966-2900,2）090-8074-8998,3）090-9893-8014,4）080-3663-8648,5）080-4307-9466,6）080-1110-7999,７）080-4404-9040,8) 070-2291-7345,9)080-4542-4045"</formula1>
    </dataValidation>
  </dataValidations>
  <hyperlinks>
    <hyperlink r:id="rId1" ref="H12"/>
  </hyperlinks>
  <printOptions/>
  <pageMargins bottom="0.7480314960629921" footer="0.0" header="0.0" left="0.7086614173228347" right="0.7086614173228347" top="0.7480314960629921"/>
  <pageSetup paperSize="9" orientation="landscape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2" width="30.71"/>
    <col customWidth="1" min="3" max="3" width="14.14"/>
    <col customWidth="1" min="4" max="4" width="18.0"/>
    <col customWidth="1" min="5" max="5" width="26.71"/>
    <col customWidth="1" min="6" max="8" width="14.14"/>
    <col customWidth="1" min="9" max="9" width="29.0"/>
    <col customWidth="1" min="10" max="10" width="14.14"/>
    <col customWidth="1" hidden="1" min="11" max="14" width="14.14"/>
    <col customWidth="1" hidden="1" min="15" max="17" width="13.0"/>
    <col customWidth="1" min="18" max="18" width="13.0"/>
  </cols>
  <sheetData>
    <row r="1" ht="25.5" customHeight="1">
      <c r="B1" s="421" t="s">
        <v>2</v>
      </c>
    </row>
    <row r="2" ht="25.5" customHeight="1">
      <c r="B2" s="8"/>
      <c r="E2" s="11" t="s">
        <v>5</v>
      </c>
    </row>
    <row r="3" ht="25.5" customHeight="1">
      <c r="K3" s="13" t="s">
        <v>7</v>
      </c>
      <c r="L3" s="3"/>
      <c r="M3" s="3"/>
      <c r="N3" s="15"/>
      <c r="Q3" s="17"/>
      <c r="R3" s="17"/>
    </row>
    <row r="4" ht="25.5" customHeight="1">
      <c r="G4" s="26">
        <f>TODAY()</f>
        <v>46234</v>
      </c>
      <c r="H4" s="10"/>
      <c r="K4" s="30" t="s">
        <v>16</v>
      </c>
      <c r="L4" s="30" t="s">
        <v>17</v>
      </c>
      <c r="M4" s="33"/>
      <c r="N4" s="35"/>
      <c r="Q4" s="17"/>
      <c r="R4" s="130"/>
    </row>
    <row r="5" ht="18.0" customHeight="1">
      <c r="B5" s="41" t="s">
        <v>20</v>
      </c>
      <c r="C5" s="45" t="s">
        <v>22</v>
      </c>
      <c r="D5" s="48" t="str">
        <f>Ficha!A10</f>
        <v/>
      </c>
      <c r="E5" s="27"/>
      <c r="F5" s="52" t="s">
        <v>208</v>
      </c>
      <c r="G5" s="60">
        <f>Ficha!E13</f>
        <v>126</v>
      </c>
      <c r="H5" s="64" t="s">
        <v>26</v>
      </c>
      <c r="K5" s="65" t="s">
        <v>27</v>
      </c>
      <c r="L5" s="65" t="s">
        <v>29</v>
      </c>
      <c r="M5" s="73">
        <f>SUM(C18,D19,D20,D21,D22,D23,C25,D27)+400000+D16+D26</f>
        <v>1156000</v>
      </c>
      <c r="N5" s="35"/>
      <c r="Q5" s="17"/>
      <c r="R5" s="130"/>
    </row>
    <row r="6" ht="18.0" customHeight="1">
      <c r="B6" s="76"/>
      <c r="C6" s="45" t="s">
        <v>22</v>
      </c>
      <c r="D6" s="48"/>
      <c r="E6" s="27"/>
      <c r="F6" s="52" t="s">
        <v>25</v>
      </c>
      <c r="G6" s="60"/>
      <c r="H6" s="78" t="s">
        <v>34</v>
      </c>
      <c r="K6" s="80" t="s">
        <v>35</v>
      </c>
      <c r="L6" s="81"/>
      <c r="M6" s="81"/>
      <c r="N6" s="82"/>
      <c r="Q6" s="17"/>
      <c r="R6" s="130"/>
    </row>
    <row r="7" ht="18.0" customHeight="1">
      <c r="B7" s="76"/>
      <c r="C7" s="45" t="s">
        <v>36</v>
      </c>
      <c r="D7" s="86" t="str">
        <f>Ficha!A17</f>
        <v/>
      </c>
      <c r="E7" s="27"/>
      <c r="F7" s="27"/>
      <c r="G7" s="29"/>
      <c r="H7" s="90" t="s">
        <v>40</v>
      </c>
    </row>
    <row r="8" ht="18.0" customHeight="1">
      <c r="B8" s="92"/>
      <c r="C8" s="45" t="s">
        <v>41</v>
      </c>
      <c r="D8" s="96" t="str">
        <f>Ficha!B19</f>
        <v/>
      </c>
      <c r="E8" s="27"/>
      <c r="F8" s="27"/>
      <c r="G8" s="29"/>
      <c r="H8" s="78" t="s">
        <v>44</v>
      </c>
    </row>
    <row r="9" ht="18.0" customHeight="1">
      <c r="B9" s="41" t="s">
        <v>46</v>
      </c>
      <c r="C9" s="102" t="s">
        <v>48</v>
      </c>
      <c r="D9" s="105"/>
      <c r="E9" s="27"/>
      <c r="F9" s="27"/>
      <c r="G9" s="29"/>
      <c r="H9" s="78" t="s">
        <v>51</v>
      </c>
    </row>
    <row r="10" ht="18.0" customHeight="1">
      <c r="B10" s="76"/>
      <c r="C10" s="102" t="s">
        <v>52</v>
      </c>
      <c r="D10" s="109">
        <v>0.0</v>
      </c>
      <c r="E10" s="29"/>
      <c r="F10" s="115">
        <f t="shared" ref="F10:F11" si="1">D10*0.3025</f>
        <v>0</v>
      </c>
      <c r="G10" s="29"/>
      <c r="H10" s="118" t="s">
        <v>56</v>
      </c>
      <c r="I10" s="121"/>
    </row>
    <row r="11" ht="18.0" customHeight="1">
      <c r="B11" s="76"/>
      <c r="C11" s="102" t="s">
        <v>60</v>
      </c>
      <c r="D11" s="109">
        <v>0.0</v>
      </c>
      <c r="E11" s="29"/>
      <c r="F11" s="115">
        <f t="shared" si="1"/>
        <v>0</v>
      </c>
      <c r="G11" s="29"/>
      <c r="H11" s="118" t="s">
        <v>63</v>
      </c>
      <c r="I11" s="121"/>
      <c r="J11" s="130"/>
    </row>
    <row r="12" ht="18.0" customHeight="1">
      <c r="B12" s="92"/>
      <c r="C12" s="102" t="s">
        <v>65</v>
      </c>
      <c r="D12" s="131"/>
      <c r="E12" s="27"/>
      <c r="F12" s="27"/>
      <c r="G12" s="29"/>
      <c r="H12" s="140" t="s">
        <v>66</v>
      </c>
    </row>
    <row r="13" ht="25.5" customHeight="1">
      <c r="B13" s="142"/>
      <c r="C13" s="145"/>
      <c r="D13" s="147"/>
      <c r="E13" s="35"/>
      <c r="F13" s="150"/>
      <c r="I13" s="35"/>
    </row>
    <row r="14" ht="30.0" customHeight="1">
      <c r="B14" s="154" t="s">
        <v>78</v>
      </c>
      <c r="C14" s="422"/>
      <c r="D14" s="29"/>
      <c r="E14" s="364"/>
      <c r="F14" s="423" t="s">
        <v>81</v>
      </c>
      <c r="G14" s="27"/>
      <c r="H14" s="27"/>
      <c r="I14" s="424" t="str">
        <f>SUM(H15*12)/'Crédito'!B3</f>
        <v>#NUM!</v>
      </c>
      <c r="K14" s="59"/>
    </row>
    <row r="15" ht="30.0" customHeight="1">
      <c r="B15" s="423" t="s">
        <v>88</v>
      </c>
      <c r="C15" s="27"/>
      <c r="D15" s="29"/>
      <c r="E15" s="364"/>
      <c r="F15" s="423" t="s">
        <v>89</v>
      </c>
      <c r="G15" s="29"/>
      <c r="H15" s="425" t="str">
        <f>SUM(H22,H34)</f>
        <v>#NUM!</v>
      </c>
      <c r="I15" s="29"/>
    </row>
    <row r="16" ht="30.0" customHeight="1">
      <c r="B16" s="182" t="s">
        <v>96</v>
      </c>
      <c r="C16" s="426"/>
      <c r="D16" s="427"/>
      <c r="E16" s="428"/>
      <c r="F16" s="423" t="s">
        <v>97</v>
      </c>
      <c r="G16" s="29"/>
      <c r="H16" s="429" t="str">
        <f>SUM(H35,H23)</f>
        <v>#NUM!</v>
      </c>
      <c r="I16" s="29"/>
    </row>
    <row r="17" ht="30.0" customHeight="1">
      <c r="B17" s="182" t="s">
        <v>98</v>
      </c>
      <c r="C17" s="194" t="s">
        <v>100</v>
      </c>
      <c r="D17" s="430" t="str">
        <f>D16</f>
        <v/>
      </c>
      <c r="E17" s="428"/>
      <c r="F17" s="96" t="s">
        <v>209</v>
      </c>
      <c r="G17" s="29"/>
      <c r="H17" s="96" t="s">
        <v>210</v>
      </c>
      <c r="I17" s="29"/>
    </row>
    <row r="18" ht="30.0" customHeight="1">
      <c r="B18" s="182" t="s">
        <v>106</v>
      </c>
      <c r="C18" s="431">
        <f>SUM(D17*1.033)+66000-D17</f>
        <v>66000</v>
      </c>
      <c r="D18" s="29"/>
      <c r="E18" s="364"/>
      <c r="F18" s="96" t="s">
        <v>103</v>
      </c>
      <c r="G18" s="29"/>
      <c r="H18" s="432">
        <f>SUM(D36*0.9)</f>
        <v>0</v>
      </c>
      <c r="I18" s="433" t="s">
        <v>104</v>
      </c>
    </row>
    <row r="19" ht="30.0" customHeight="1">
      <c r="B19" s="182" t="s">
        <v>114</v>
      </c>
      <c r="C19" s="182" t="s">
        <v>116</v>
      </c>
      <c r="D19" s="427">
        <v>350000.0</v>
      </c>
      <c r="E19" s="434"/>
      <c r="F19" s="96" t="s">
        <v>110</v>
      </c>
      <c r="G19" s="29"/>
      <c r="H19" s="435"/>
      <c r="I19" s="433" t="s">
        <v>111</v>
      </c>
    </row>
    <row r="20" ht="30.0" customHeight="1">
      <c r="B20" s="426" t="s">
        <v>119</v>
      </c>
      <c r="C20" s="182" t="s">
        <v>116</v>
      </c>
      <c r="D20" s="427">
        <v>10000.0</v>
      </c>
      <c r="E20" s="428"/>
      <c r="F20" s="96" t="s">
        <v>117</v>
      </c>
      <c r="G20" s="29"/>
      <c r="H20" s="96" t="s">
        <v>211</v>
      </c>
      <c r="I20" s="29"/>
    </row>
    <row r="21" ht="30.0" customHeight="1">
      <c r="B21" s="182" t="s">
        <v>125</v>
      </c>
      <c r="C21" s="182" t="s">
        <v>116</v>
      </c>
      <c r="D21" s="427">
        <v>20000.0</v>
      </c>
      <c r="E21" s="364"/>
      <c r="F21" s="96" t="s">
        <v>120</v>
      </c>
      <c r="G21" s="29"/>
      <c r="H21" s="435">
        <v>3.29</v>
      </c>
      <c r="I21" s="436" t="s">
        <v>212</v>
      </c>
    </row>
    <row r="22" ht="30.0" customHeight="1">
      <c r="B22" s="437" t="s">
        <v>213</v>
      </c>
      <c r="C22" s="182" t="s">
        <v>116</v>
      </c>
      <c r="D22" s="427">
        <v>100000.0</v>
      </c>
      <c r="E22" s="364"/>
      <c r="F22" s="96" t="s">
        <v>188</v>
      </c>
      <c r="G22" s="29"/>
      <c r="H22" s="438" t="str">
        <f>ROUNDDOWN(PMT(H21/100/12,H19*12,H18*-1),0)</f>
        <v>#NUM!</v>
      </c>
      <c r="I22" s="433" t="s">
        <v>104</v>
      </c>
    </row>
    <row r="23" ht="30.0" customHeight="1">
      <c r="B23" s="231" t="s">
        <v>129</v>
      </c>
      <c r="C23" s="182" t="s">
        <v>116</v>
      </c>
      <c r="D23" s="427">
        <v>100000.0</v>
      </c>
      <c r="E23" s="364"/>
      <c r="F23" s="96" t="s">
        <v>214</v>
      </c>
      <c r="G23" s="29"/>
      <c r="H23" s="438" t="str">
        <f>SUM(H22*12)</f>
        <v>#NUM!</v>
      </c>
      <c r="I23" s="433" t="s">
        <v>104</v>
      </c>
      <c r="J23" s="439"/>
    </row>
    <row r="24" ht="30.0" customHeight="1">
      <c r="B24" s="440" t="s">
        <v>16</v>
      </c>
      <c r="C24" s="182" t="s">
        <v>116</v>
      </c>
      <c r="D24" s="427"/>
      <c r="E24" s="364"/>
      <c r="F24" s="441"/>
      <c r="G24" s="441"/>
      <c r="H24" s="441"/>
      <c r="I24" s="441"/>
    </row>
    <row r="25" ht="30.0" customHeight="1">
      <c r="B25" s="293" t="s">
        <v>153</v>
      </c>
      <c r="C25" s="442">
        <f>SUM(C14*1.022)-C14</f>
        <v>0</v>
      </c>
      <c r="D25" s="29"/>
      <c r="E25" s="364"/>
    </row>
    <row r="26" ht="30.0" customHeight="1">
      <c r="B26" s="231" t="s">
        <v>144</v>
      </c>
      <c r="C26" s="182" t="s">
        <v>116</v>
      </c>
      <c r="D26" s="427"/>
      <c r="E26" s="364"/>
    </row>
    <row r="27" ht="30.0" customHeight="1">
      <c r="B27" s="445" t="s">
        <v>219</v>
      </c>
      <c r="C27" s="182" t="s">
        <v>116</v>
      </c>
      <c r="D27" s="453">
        <v>110000.0</v>
      </c>
      <c r="E27" s="364"/>
    </row>
    <row r="28" ht="30.0" customHeight="1">
      <c r="B28" s="288" t="s">
        <v>151</v>
      </c>
      <c r="C28" s="444">
        <f>SUM(D27,C25,D23,D22,D21,D20,D19,C18,D16,D26,D24)</f>
        <v>756000</v>
      </c>
      <c r="D28" s="29"/>
      <c r="E28" s="364"/>
      <c r="F28" s="441" t="s">
        <v>216</v>
      </c>
    </row>
    <row r="29" ht="30.0" customHeight="1">
      <c r="B29" s="276" t="s">
        <v>147</v>
      </c>
      <c r="C29" s="447">
        <f>+C14-C28</f>
        <v>-756000</v>
      </c>
      <c r="D29" s="266"/>
      <c r="E29" s="364"/>
      <c r="F29" s="96" t="s">
        <v>209</v>
      </c>
      <c r="G29" s="29"/>
      <c r="H29" s="444" t="s">
        <v>217</v>
      </c>
      <c r="I29" s="29"/>
    </row>
    <row r="30" ht="30.0" customHeight="1">
      <c r="B30" s="449" t="s">
        <v>220</v>
      </c>
      <c r="C30" s="450">
        <f>SUM(C29,C28)</f>
        <v>0</v>
      </c>
      <c r="D30" s="291"/>
      <c r="E30" s="428"/>
      <c r="F30" s="96" t="s">
        <v>103</v>
      </c>
      <c r="G30" s="29"/>
      <c r="H30" s="432">
        <f>SUM(D36-H18)</f>
        <v>0</v>
      </c>
      <c r="I30" s="433" t="s">
        <v>104</v>
      </c>
    </row>
    <row r="31" ht="30.0" customHeight="1">
      <c r="B31" s="451" t="s">
        <v>170</v>
      </c>
      <c r="C31" s="452">
        <f>SUM(D27,C25,D23,D22,D21,D20,D19,C18)</f>
        <v>756000</v>
      </c>
      <c r="D31" s="291"/>
      <c r="E31" s="364"/>
      <c r="F31" s="96" t="s">
        <v>110</v>
      </c>
      <c r="G31" s="29"/>
      <c r="H31" s="446" t="str">
        <f>H19</f>
        <v/>
      </c>
      <c r="I31" s="433" t="s">
        <v>111</v>
      </c>
    </row>
    <row r="32" ht="30.0" customHeight="1">
      <c r="B32" s="451" t="s">
        <v>221</v>
      </c>
      <c r="C32" s="452">
        <f>SUM(C30-D16)</f>
        <v>0</v>
      </c>
      <c r="D32" s="291"/>
      <c r="E32" s="364"/>
      <c r="F32" s="96" t="s">
        <v>117</v>
      </c>
      <c r="G32" s="29"/>
      <c r="H32" s="96" t="s">
        <v>118</v>
      </c>
      <c r="I32" s="29"/>
    </row>
    <row r="33" ht="30.0" customHeight="1">
      <c r="B33" s="454" t="s">
        <v>167</v>
      </c>
      <c r="C33" s="324"/>
      <c r="D33" s="297"/>
      <c r="E33" s="364"/>
      <c r="F33" s="96" t="s">
        <v>120</v>
      </c>
      <c r="G33" s="29"/>
      <c r="H33" s="477">
        <v>3.705</v>
      </c>
      <c r="I33" s="433" t="s">
        <v>122</v>
      </c>
    </row>
    <row r="34" ht="30.0" customHeight="1">
      <c r="B34" s="456" t="s">
        <v>169</v>
      </c>
      <c r="C34" s="457" t="s">
        <v>116</v>
      </c>
      <c r="D34" s="458">
        <f>SUM(C30)</f>
        <v>0</v>
      </c>
      <c r="E34" s="459"/>
      <c r="F34" s="96" t="s">
        <v>188</v>
      </c>
      <c r="G34" s="29"/>
      <c r="H34" s="438" t="str">
        <f>ROUNDDOWN(PMT(H33/100/12,H31*12,H30*-1),0)</f>
        <v>#NUM!</v>
      </c>
      <c r="I34" s="433" t="s">
        <v>104</v>
      </c>
    </row>
    <row r="35" ht="30.0" customHeight="1">
      <c r="B35" s="461" t="s">
        <v>172</v>
      </c>
      <c r="C35" s="462"/>
      <c r="D35" s="463"/>
      <c r="E35" s="464" t="s">
        <v>173</v>
      </c>
      <c r="F35" s="96" t="s">
        <v>214</v>
      </c>
      <c r="G35" s="29"/>
      <c r="H35" s="432" t="str">
        <f>SUM(H34)*12</f>
        <v>#NUM!</v>
      </c>
      <c r="I35" s="433" t="s">
        <v>104</v>
      </c>
    </row>
    <row r="36" ht="30.0" customHeight="1">
      <c r="B36" s="466" t="s">
        <v>177</v>
      </c>
      <c r="C36" s="467"/>
      <c r="D36" s="468">
        <f>SUM(D34-D35)</f>
        <v>0</v>
      </c>
      <c r="E36" s="469"/>
      <c r="F36" s="441" t="s">
        <v>222</v>
      </c>
    </row>
    <row r="37" ht="25.5" customHeight="1">
      <c r="B37" s="356" t="s">
        <v>180</v>
      </c>
      <c r="E37" s="364"/>
      <c r="F37" s="361"/>
      <c r="G37" s="361"/>
      <c r="H37" s="361"/>
      <c r="I37" s="361"/>
    </row>
    <row r="38" ht="25.5" customHeight="1">
      <c r="E38" s="35"/>
    </row>
    <row r="39" ht="25.5" customHeight="1">
      <c r="E39" s="15"/>
    </row>
    <row r="40" ht="25.5" customHeight="1">
      <c r="E40" s="35"/>
    </row>
    <row r="41" ht="25.5" customHeight="1">
      <c r="B41" s="365"/>
      <c r="C41" s="365"/>
      <c r="D41" s="365"/>
      <c r="E41" s="35"/>
    </row>
    <row r="42" ht="25.5" customHeight="1">
      <c r="E42" s="35"/>
    </row>
    <row r="43" ht="25.5" customHeight="1">
      <c r="E43" s="15"/>
    </row>
    <row r="44" ht="25.5" customHeight="1"/>
    <row r="45" ht="25.5" customHeight="1"/>
    <row r="46" ht="25.5" customHeight="1">
      <c r="F46" s="130"/>
      <c r="G46" s="130"/>
      <c r="H46" s="130"/>
    </row>
    <row r="47" ht="25.5" customHeight="1">
      <c r="F47" s="130"/>
      <c r="G47" s="130"/>
      <c r="H47" s="130"/>
    </row>
    <row r="48" ht="25.5" customHeight="1">
      <c r="E48" s="35"/>
      <c r="F48" s="130"/>
      <c r="G48" s="130"/>
      <c r="H48" s="130"/>
    </row>
    <row r="49" ht="25.5" customHeight="1">
      <c r="E49" s="369"/>
      <c r="F49" s="130"/>
      <c r="G49" s="130"/>
      <c r="H49" s="130"/>
    </row>
    <row r="50" ht="25.5" customHeight="1">
      <c r="D50" s="130"/>
      <c r="E50" s="35"/>
      <c r="F50" s="130"/>
      <c r="G50" s="130"/>
      <c r="H50" s="130"/>
    </row>
    <row r="51" ht="25.5" customHeight="1">
      <c r="D51" s="130"/>
      <c r="E51" s="35"/>
      <c r="F51" s="130"/>
      <c r="G51" s="130"/>
      <c r="H51" s="130"/>
    </row>
    <row r="52" ht="25.5" customHeight="1">
      <c r="D52" s="130"/>
      <c r="E52" s="372"/>
      <c r="F52" s="130"/>
      <c r="G52" s="130"/>
      <c r="H52" s="130"/>
    </row>
    <row r="53" ht="25.5" customHeight="1">
      <c r="D53" s="130"/>
      <c r="E53" s="373"/>
    </row>
    <row r="54" ht="25.5" customHeight="1">
      <c r="D54" s="130"/>
      <c r="E54" s="373"/>
    </row>
    <row r="55" ht="25.5" customHeight="1">
      <c r="D55" s="130"/>
      <c r="E55" s="373"/>
    </row>
    <row r="56" ht="25.5" customHeight="1">
      <c r="D56" s="130"/>
    </row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9">
    <mergeCell ref="F15:G15"/>
    <mergeCell ref="F16:G16"/>
    <mergeCell ref="H16:I16"/>
    <mergeCell ref="F17:G17"/>
    <mergeCell ref="H17:I17"/>
    <mergeCell ref="C18:D18"/>
    <mergeCell ref="F18:G18"/>
    <mergeCell ref="F19:G19"/>
    <mergeCell ref="F20:G20"/>
    <mergeCell ref="H20:I20"/>
    <mergeCell ref="F21:G21"/>
    <mergeCell ref="F22:G22"/>
    <mergeCell ref="F23:G23"/>
    <mergeCell ref="C25:D25"/>
    <mergeCell ref="F30:G30"/>
    <mergeCell ref="F31:G31"/>
    <mergeCell ref="C28:D28"/>
    <mergeCell ref="F28:I28"/>
    <mergeCell ref="C29:D29"/>
    <mergeCell ref="F29:G29"/>
    <mergeCell ref="H29:I29"/>
    <mergeCell ref="C30:D30"/>
    <mergeCell ref="C31:D31"/>
    <mergeCell ref="H5:I5"/>
    <mergeCell ref="H6:I6"/>
    <mergeCell ref="D7:G7"/>
    <mergeCell ref="H7:I7"/>
    <mergeCell ref="B2:D4"/>
    <mergeCell ref="E2:I3"/>
    <mergeCell ref="K3:M3"/>
    <mergeCell ref="G4:H4"/>
    <mergeCell ref="B5:B8"/>
    <mergeCell ref="D5:E5"/>
    <mergeCell ref="D6:E6"/>
    <mergeCell ref="D11:E11"/>
    <mergeCell ref="F11:G11"/>
    <mergeCell ref="D8:G8"/>
    <mergeCell ref="H8:I8"/>
    <mergeCell ref="B9:B12"/>
    <mergeCell ref="D9:G9"/>
    <mergeCell ref="H9:I9"/>
    <mergeCell ref="D10:E10"/>
    <mergeCell ref="F10:G10"/>
    <mergeCell ref="D12:G12"/>
    <mergeCell ref="H12:I12"/>
    <mergeCell ref="F13:H13"/>
    <mergeCell ref="C14:D14"/>
    <mergeCell ref="F14:H14"/>
    <mergeCell ref="B15:D15"/>
    <mergeCell ref="H15:I15"/>
    <mergeCell ref="F36:I36"/>
    <mergeCell ref="B37:D37"/>
    <mergeCell ref="C32:D32"/>
    <mergeCell ref="F32:G32"/>
    <mergeCell ref="H32:I32"/>
    <mergeCell ref="B33:D33"/>
    <mergeCell ref="F33:G33"/>
    <mergeCell ref="F34:G34"/>
    <mergeCell ref="F35:G35"/>
  </mergeCells>
  <dataValidations>
    <dataValidation type="list" allowBlank="1" showErrorMessage="1" sqref="I10">
      <formula1>"1）ハヤシ,2）新苗,3）高木,4）山里,5）八幡,6）阿部,7）ヨシトミ,８）平畑"</formula1>
    </dataValidation>
    <dataValidation type="list" allowBlank="1" showErrorMessage="1" sqref="C19:C24 C26:C27">
      <formula1>"約,✅"</formula1>
    </dataValidation>
    <dataValidation type="list" allowBlank="1" showErrorMessage="1" sqref="I11">
      <formula1>"1）090-3966-2900,2）090-8074-8998,3）090-9893-8014,4）080-3663-8648,5）080-4307-9466,6）080-1110-7999,７）080-4404-9040,8) 070-2291-7345,9)080-4542-4045"</formula1>
    </dataValidation>
  </dataValidations>
  <hyperlinks>
    <hyperlink r:id="rId1" ref="H12"/>
  </hyperlinks>
  <printOptions/>
  <pageMargins bottom="0.7480314960629921" footer="0.0" header="0.0" left="0.7086614173228347" right="0.7086614173228347" top="0.7480314960629921"/>
  <pageSetup paperSize="9" orientation="landscape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9" width="8.86"/>
    <col customWidth="1" min="10" max="10" width="12.14"/>
    <col customWidth="1" min="11" max="18" width="8.86"/>
    <col customWidth="1" min="19" max="26" width="8.71"/>
  </cols>
  <sheetData>
    <row r="1" ht="23.25" customHeight="1">
      <c r="A1" s="478" t="str">
        <f>Ficha!A10</f>
        <v/>
      </c>
      <c r="E1" s="479"/>
      <c r="F1" s="479"/>
      <c r="G1" s="479"/>
      <c r="H1" s="479"/>
      <c r="I1" s="480" t="s">
        <v>224</v>
      </c>
      <c r="J1" s="3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</row>
    <row r="2" ht="23.25" customHeight="1">
      <c r="A2" s="3"/>
      <c r="B2" s="3"/>
      <c r="C2" s="3"/>
      <c r="D2" s="3"/>
      <c r="E2" s="481" t="s">
        <v>225</v>
      </c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</row>
    <row r="3" ht="23.25" customHeight="1">
      <c r="A3" s="482"/>
      <c r="B3" s="482"/>
      <c r="C3" s="482"/>
      <c r="D3" s="482"/>
      <c r="E3" s="482"/>
      <c r="F3" s="479"/>
      <c r="G3" s="479"/>
      <c r="H3" s="479" t="s">
        <v>226</v>
      </c>
      <c r="I3" s="483">
        <v>46023.0</v>
      </c>
      <c r="J3" s="3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</row>
    <row r="4" ht="23.25" customHeight="1">
      <c r="A4" s="479"/>
      <c r="B4" s="479"/>
      <c r="C4" s="479"/>
      <c r="D4" s="484" t="s">
        <v>227</v>
      </c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/>
      <c r="V4" s="479"/>
      <c r="W4" s="479"/>
      <c r="X4" s="479"/>
      <c r="Y4" s="479"/>
      <c r="Z4" s="479"/>
    </row>
    <row r="5" ht="13.5" customHeight="1">
      <c r="A5" s="479"/>
      <c r="B5" s="479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</row>
    <row r="6" ht="32.25" customHeight="1">
      <c r="A6" s="479"/>
      <c r="B6" s="479"/>
      <c r="C6" s="486" t="s">
        <v>229</v>
      </c>
      <c r="D6" s="27"/>
      <c r="E6" s="487">
        <f>H17+J17</f>
        <v>0</v>
      </c>
      <c r="F6" s="27"/>
      <c r="G6" s="488" t="s">
        <v>104</v>
      </c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  <c r="U6" s="479"/>
      <c r="V6" s="479"/>
      <c r="W6" s="479"/>
      <c r="X6" s="479"/>
      <c r="Y6" s="479"/>
      <c r="Z6" s="479"/>
    </row>
    <row r="7" ht="12.0" customHeight="1">
      <c r="A7" s="490"/>
      <c r="B7" s="490"/>
      <c r="C7" s="490"/>
      <c r="D7" s="490"/>
      <c r="E7" s="490"/>
      <c r="F7" s="479"/>
      <c r="G7" s="490"/>
      <c r="H7" s="491" t="s">
        <v>225</v>
      </c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</row>
    <row r="8" ht="23.25" customHeight="1">
      <c r="A8" s="492" t="s">
        <v>230</v>
      </c>
      <c r="B8" s="493"/>
      <c r="G8" s="494" t="s">
        <v>231</v>
      </c>
      <c r="H8" s="493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</row>
    <row r="9" ht="23.25" customHeight="1">
      <c r="A9" s="492" t="s">
        <v>232</v>
      </c>
      <c r="B9" s="495"/>
      <c r="G9" s="496"/>
      <c r="H9" s="496"/>
      <c r="I9" s="496"/>
      <c r="J9" s="496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</row>
    <row r="10" ht="23.25" customHeight="1">
      <c r="A10" s="492" t="s">
        <v>233</v>
      </c>
      <c r="B10" s="493" t="s">
        <v>234</v>
      </c>
      <c r="G10" s="494" t="s">
        <v>235</v>
      </c>
      <c r="H10" s="497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</row>
    <row r="11" ht="23.25" customHeight="1">
      <c r="A11" s="479"/>
      <c r="B11" s="479"/>
      <c r="C11" s="479"/>
      <c r="D11" s="479"/>
      <c r="E11" s="479"/>
      <c r="F11" s="479"/>
      <c r="G11" s="479"/>
      <c r="H11" s="479"/>
      <c r="I11" s="479"/>
      <c r="J11" s="479"/>
      <c r="K11" s="499"/>
      <c r="L11" s="493"/>
      <c r="S11" s="479"/>
      <c r="T11" s="479"/>
      <c r="U11" s="479"/>
      <c r="V11" s="479"/>
      <c r="W11" s="479"/>
      <c r="X11" s="479"/>
      <c r="Y11" s="479"/>
      <c r="Z11" s="479"/>
    </row>
    <row r="12" ht="23.25" customHeight="1">
      <c r="A12" s="501" t="s">
        <v>236</v>
      </c>
      <c r="B12" s="29"/>
      <c r="C12" s="501" t="s">
        <v>237</v>
      </c>
      <c r="D12" s="27"/>
      <c r="E12" s="27"/>
      <c r="F12" s="29"/>
      <c r="G12" s="502" t="s">
        <v>238</v>
      </c>
      <c r="H12" s="503" t="s">
        <v>239</v>
      </c>
      <c r="I12" s="29"/>
      <c r="J12" s="502" t="s">
        <v>240</v>
      </c>
      <c r="K12" s="479"/>
      <c r="L12" s="504"/>
      <c r="O12" s="496"/>
      <c r="P12" s="496"/>
      <c r="Q12" s="496"/>
      <c r="R12" s="496"/>
      <c r="S12" s="479"/>
      <c r="T12" s="479"/>
      <c r="U12" s="479"/>
      <c r="V12" s="479"/>
      <c r="W12" s="479"/>
      <c r="X12" s="479"/>
      <c r="Y12" s="479"/>
      <c r="Z12" s="479"/>
    </row>
    <row r="13" ht="23.25" customHeight="1">
      <c r="A13" s="505"/>
      <c r="B13" s="29"/>
      <c r="C13" s="506" t="str">
        <f>B10</f>
        <v>不動産売買の媒介契約　約定報酬</v>
      </c>
      <c r="D13" s="27"/>
      <c r="E13" s="27"/>
      <c r="F13" s="29"/>
      <c r="G13" s="507">
        <v>0.1</v>
      </c>
      <c r="H13" s="508"/>
      <c r="I13" s="29"/>
      <c r="J13" s="509"/>
      <c r="K13" s="479"/>
      <c r="L13" s="504"/>
      <c r="N13" s="511"/>
      <c r="O13" s="496"/>
      <c r="P13" s="496"/>
      <c r="Q13" s="496"/>
      <c r="R13" s="496"/>
      <c r="S13" s="479"/>
      <c r="T13" s="479"/>
      <c r="U13" s="479"/>
      <c r="V13" s="479"/>
      <c r="W13" s="479"/>
      <c r="X13" s="479"/>
      <c r="Y13" s="479"/>
      <c r="Z13" s="479"/>
    </row>
    <row r="14" ht="23.25" customHeight="1">
      <c r="A14" s="512"/>
      <c r="B14" s="29"/>
      <c r="C14" s="506"/>
      <c r="D14" s="27"/>
      <c r="E14" s="27"/>
      <c r="F14" s="29"/>
      <c r="G14" s="507"/>
      <c r="H14" s="513"/>
      <c r="I14" s="29"/>
      <c r="J14" s="509"/>
      <c r="K14" s="479"/>
      <c r="L14" s="504"/>
      <c r="N14" s="479"/>
      <c r="O14" s="479"/>
      <c r="P14" s="496"/>
      <c r="Q14" s="496"/>
      <c r="R14" s="496"/>
      <c r="S14" s="479"/>
      <c r="T14" s="479"/>
      <c r="U14" s="479"/>
      <c r="V14" s="479"/>
      <c r="W14" s="479"/>
      <c r="X14" s="479"/>
      <c r="Y14" s="479"/>
      <c r="Z14" s="479"/>
    </row>
    <row r="15" ht="23.25" customHeight="1">
      <c r="A15" s="512"/>
      <c r="B15" s="29"/>
      <c r="C15" s="506"/>
      <c r="D15" s="27"/>
      <c r="E15" s="27"/>
      <c r="F15" s="29"/>
      <c r="G15" s="507"/>
      <c r="H15" s="513"/>
      <c r="I15" s="29"/>
      <c r="J15" s="509"/>
      <c r="K15" s="479"/>
      <c r="L15" s="479"/>
      <c r="O15" s="496"/>
      <c r="P15" s="496"/>
      <c r="Q15" s="496"/>
      <c r="R15" s="496"/>
      <c r="S15" s="479"/>
      <c r="T15" s="479"/>
      <c r="U15" s="479"/>
      <c r="V15" s="479"/>
      <c r="W15" s="479"/>
      <c r="X15" s="479"/>
      <c r="Y15" s="479"/>
      <c r="Z15" s="479"/>
    </row>
    <row r="16" ht="23.25" customHeight="1">
      <c r="A16" s="514" t="s">
        <v>220</v>
      </c>
      <c r="B16" s="27"/>
      <c r="C16" s="27"/>
      <c r="D16" s="27"/>
      <c r="E16" s="27"/>
      <c r="F16" s="27"/>
      <c r="G16" s="29"/>
      <c r="H16" s="515">
        <f>SUM(H13:I15)</f>
        <v>0</v>
      </c>
      <c r="I16" s="29"/>
      <c r="J16" s="509"/>
      <c r="K16" s="479"/>
      <c r="L16" s="496"/>
      <c r="M16" s="496"/>
      <c r="N16" s="496"/>
      <c r="O16" s="496"/>
      <c r="P16" s="496"/>
      <c r="Q16" s="496"/>
      <c r="R16" s="496"/>
      <c r="S16" s="479"/>
      <c r="T16" s="479"/>
      <c r="U16" s="479"/>
      <c r="V16" s="479"/>
      <c r="W16" s="479"/>
      <c r="X16" s="479"/>
      <c r="Y16" s="479"/>
      <c r="Z16" s="479"/>
    </row>
    <row r="17" ht="18.0" customHeight="1">
      <c r="A17" s="516" t="s">
        <v>241</v>
      </c>
      <c r="B17" s="224"/>
      <c r="C17" s="224"/>
      <c r="D17" s="224"/>
      <c r="E17" s="224"/>
      <c r="F17" s="224"/>
      <c r="G17" s="173"/>
      <c r="H17" s="517">
        <f>H16</f>
        <v>0</v>
      </c>
      <c r="I17" s="23"/>
      <c r="J17" s="539">
        <f>H17*0.1</f>
        <v>0</v>
      </c>
      <c r="K17" s="519"/>
      <c r="L17" s="520"/>
      <c r="M17" s="520"/>
      <c r="N17" s="520"/>
      <c r="O17" s="520"/>
      <c r="P17" s="520"/>
      <c r="Q17" s="479"/>
      <c r="R17" s="479"/>
      <c r="S17" s="479"/>
      <c r="T17" s="479"/>
      <c r="U17" s="479"/>
      <c r="V17" s="479"/>
      <c r="W17" s="479"/>
      <c r="X17" s="479"/>
      <c r="Y17" s="479"/>
      <c r="Z17" s="479"/>
    </row>
    <row r="18" ht="18.0" customHeight="1">
      <c r="A18" s="521" t="s">
        <v>242</v>
      </c>
      <c r="G18" s="23"/>
      <c r="H18" s="522"/>
      <c r="I18" s="23"/>
      <c r="J18" s="523"/>
      <c r="K18" s="520"/>
      <c r="L18" s="520"/>
      <c r="M18" s="520"/>
      <c r="N18" s="520"/>
      <c r="O18" s="520"/>
      <c r="P18" s="520"/>
      <c r="Q18" s="479"/>
      <c r="R18" s="479"/>
      <c r="S18" s="479"/>
      <c r="T18" s="479"/>
      <c r="U18" s="479"/>
      <c r="V18" s="479"/>
      <c r="W18" s="479"/>
      <c r="X18" s="479"/>
      <c r="Y18" s="479"/>
      <c r="Z18" s="479"/>
    </row>
    <row r="19" ht="18.0" customHeight="1">
      <c r="A19" s="524" t="s">
        <v>243</v>
      </c>
      <c r="B19" s="3"/>
      <c r="C19" s="3"/>
      <c r="D19" s="3"/>
      <c r="E19" s="3"/>
      <c r="F19" s="3"/>
      <c r="G19" s="190"/>
      <c r="H19" s="525"/>
      <c r="I19" s="190"/>
      <c r="J19" s="526"/>
      <c r="K19" s="520"/>
      <c r="L19" s="520"/>
      <c r="M19" s="520"/>
      <c r="N19" s="520"/>
      <c r="O19" s="520"/>
      <c r="P19" s="520"/>
      <c r="Q19" s="479"/>
      <c r="R19" s="479"/>
      <c r="S19" s="479"/>
      <c r="T19" s="479"/>
      <c r="U19" s="479"/>
      <c r="V19" s="479"/>
      <c r="W19" s="479"/>
      <c r="X19" s="479"/>
      <c r="Y19" s="479"/>
      <c r="Z19" s="479"/>
    </row>
    <row r="20" ht="18.0" customHeight="1">
      <c r="A20" s="527" t="s">
        <v>244</v>
      </c>
      <c r="B20" s="528"/>
      <c r="C20" s="528"/>
      <c r="D20" s="528"/>
      <c r="E20" s="528"/>
      <c r="F20" s="528"/>
      <c r="G20" s="528"/>
      <c r="H20" s="528"/>
      <c r="I20" s="528"/>
      <c r="J20" s="529"/>
      <c r="K20" s="520"/>
      <c r="L20" s="520"/>
      <c r="M20" s="520"/>
      <c r="N20" s="520"/>
      <c r="O20" s="520"/>
      <c r="P20" s="520"/>
      <c r="Q20" s="479"/>
      <c r="R20" s="479"/>
      <c r="S20" s="479"/>
      <c r="T20" s="479"/>
      <c r="U20" s="479"/>
      <c r="V20" s="479"/>
      <c r="W20" s="479"/>
      <c r="X20" s="479"/>
      <c r="Y20" s="479"/>
      <c r="Z20" s="479"/>
    </row>
    <row r="21" ht="21.0" customHeight="1">
      <c r="A21" s="531"/>
      <c r="B21" s="479"/>
      <c r="C21" s="479"/>
      <c r="D21" s="479"/>
      <c r="E21" s="479"/>
      <c r="F21" s="479"/>
      <c r="G21" s="479"/>
      <c r="H21" s="479"/>
      <c r="I21" s="479"/>
      <c r="J21" s="532"/>
      <c r="K21" s="520"/>
      <c r="L21" s="520"/>
      <c r="M21" s="520"/>
      <c r="N21" s="520"/>
      <c r="O21" s="520"/>
      <c r="P21" s="520"/>
      <c r="Q21" s="479"/>
      <c r="R21" s="479"/>
      <c r="S21" s="479"/>
      <c r="T21" s="479"/>
      <c r="U21" s="479"/>
      <c r="V21" s="479"/>
      <c r="W21" s="479"/>
      <c r="X21" s="479"/>
      <c r="Y21" s="479"/>
      <c r="Z21" s="479"/>
    </row>
    <row r="22" ht="21.0" customHeight="1">
      <c r="A22" s="533"/>
      <c r="B22" s="481"/>
      <c r="C22" s="481"/>
      <c r="D22" s="481"/>
      <c r="E22" s="481"/>
      <c r="F22" s="481"/>
      <c r="G22" s="481"/>
      <c r="H22" s="481"/>
      <c r="I22" s="481"/>
      <c r="J22" s="534"/>
      <c r="K22" s="535"/>
      <c r="L22" s="536"/>
      <c r="M22" s="536"/>
      <c r="N22" s="536"/>
      <c r="O22" s="536"/>
      <c r="P22" s="536"/>
      <c r="Q22" s="479"/>
      <c r="R22" s="479"/>
      <c r="S22" s="479"/>
      <c r="T22" s="479"/>
      <c r="U22" s="479"/>
      <c r="V22" s="479"/>
      <c r="W22" s="479"/>
      <c r="X22" s="479"/>
      <c r="Y22" s="479"/>
      <c r="Z22" s="479"/>
    </row>
    <row r="23" ht="21.0" customHeight="1">
      <c r="A23" s="479"/>
      <c r="B23" s="479"/>
      <c r="C23" s="479"/>
      <c r="D23" s="479"/>
      <c r="E23" s="479"/>
      <c r="F23" s="479"/>
      <c r="G23" s="479"/>
      <c r="H23" s="479"/>
      <c r="I23" s="479"/>
      <c r="J23" s="479"/>
      <c r="K23" s="535"/>
      <c r="L23" s="536"/>
      <c r="M23" s="536"/>
      <c r="N23" s="536"/>
      <c r="O23" s="536"/>
      <c r="P23" s="536"/>
      <c r="Q23" s="479"/>
      <c r="R23" s="479"/>
      <c r="S23" s="479"/>
      <c r="T23" s="479"/>
      <c r="U23" s="479"/>
      <c r="V23" s="479"/>
      <c r="W23" s="479"/>
      <c r="X23" s="479"/>
      <c r="Y23" s="479"/>
      <c r="Z23" s="479"/>
    </row>
    <row r="24" ht="21.0" customHeight="1">
      <c r="A24" s="479" t="s">
        <v>246</v>
      </c>
      <c r="B24" s="479"/>
      <c r="C24" s="479"/>
      <c r="D24" s="479"/>
      <c r="E24" s="479"/>
      <c r="F24" s="479"/>
      <c r="G24" s="479"/>
      <c r="H24" s="479"/>
      <c r="I24" s="479"/>
      <c r="J24" s="479"/>
      <c r="K24" s="536"/>
      <c r="L24" s="536"/>
      <c r="M24" s="536"/>
      <c r="N24" s="536"/>
      <c r="O24" s="536"/>
      <c r="P24" s="536"/>
      <c r="Q24" s="479"/>
      <c r="R24" s="479"/>
      <c r="S24" s="479"/>
      <c r="T24" s="479"/>
      <c r="U24" s="479"/>
      <c r="V24" s="479"/>
      <c r="W24" s="479"/>
      <c r="X24" s="479"/>
      <c r="Y24" s="479"/>
      <c r="Z24" s="479"/>
    </row>
    <row r="25" ht="12.0" customHeight="1">
      <c r="A25" s="479"/>
      <c r="B25" s="479"/>
      <c r="C25" s="479"/>
      <c r="D25" s="479"/>
      <c r="E25" s="479"/>
      <c r="F25" s="479"/>
      <c r="G25" s="479"/>
      <c r="H25" s="479"/>
      <c r="I25" s="479"/>
      <c r="J25" s="479"/>
      <c r="K25" s="536"/>
      <c r="L25" s="536"/>
      <c r="M25" s="536"/>
      <c r="N25" s="536"/>
      <c r="O25" s="536"/>
      <c r="P25" s="536"/>
      <c r="Q25" s="479"/>
      <c r="R25" s="479"/>
      <c r="S25" s="479"/>
      <c r="T25" s="479"/>
      <c r="U25" s="479"/>
      <c r="V25" s="479"/>
      <c r="W25" s="479"/>
      <c r="X25" s="479"/>
      <c r="Y25" s="479"/>
      <c r="Z25" s="479"/>
    </row>
    <row r="26" ht="18.0" customHeight="1">
      <c r="A26" s="479"/>
      <c r="B26" s="479"/>
      <c r="C26" s="479"/>
      <c r="D26" s="479"/>
      <c r="E26" s="479"/>
      <c r="F26" s="479"/>
      <c r="G26" s="479"/>
      <c r="H26" s="479"/>
      <c r="I26" s="479"/>
      <c r="J26" s="479"/>
      <c r="K26" s="536"/>
      <c r="L26" s="536"/>
      <c r="M26" s="536"/>
      <c r="N26" s="536"/>
      <c r="O26" s="536"/>
      <c r="P26" s="536"/>
      <c r="Q26" s="479"/>
      <c r="R26" s="479"/>
      <c r="S26" s="479"/>
      <c r="T26" s="479"/>
      <c r="U26" s="479"/>
      <c r="V26" s="479"/>
      <c r="W26" s="479"/>
      <c r="X26" s="479"/>
      <c r="Y26" s="479"/>
      <c r="Z26" s="479"/>
    </row>
    <row r="27" ht="18.0" customHeight="1">
      <c r="A27" s="479"/>
      <c r="B27" s="479" t="s">
        <v>248</v>
      </c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479"/>
      <c r="N27" s="479"/>
      <c r="O27" s="479"/>
      <c r="P27" s="479"/>
      <c r="Q27" s="479"/>
      <c r="R27" s="479"/>
      <c r="S27" s="479"/>
      <c r="T27" s="479"/>
      <c r="U27" s="479"/>
      <c r="V27" s="479"/>
      <c r="W27" s="479"/>
      <c r="X27" s="479"/>
      <c r="Y27" s="479"/>
      <c r="Z27" s="479"/>
    </row>
    <row r="28" ht="18.0" customHeight="1">
      <c r="A28" s="479"/>
      <c r="B28" s="479" t="s">
        <v>250</v>
      </c>
      <c r="C28" s="479"/>
      <c r="D28" s="479"/>
      <c r="E28" s="479"/>
      <c r="F28" s="479"/>
      <c r="G28" s="479"/>
      <c r="H28" s="479"/>
      <c r="I28" s="479"/>
      <c r="J28" s="479"/>
      <c r="K28" s="479"/>
      <c r="L28" s="479"/>
      <c r="M28" s="479"/>
      <c r="N28" s="479"/>
      <c r="O28" s="479"/>
      <c r="P28" s="479"/>
      <c r="Q28" s="479"/>
      <c r="R28" s="479"/>
      <c r="S28" s="479"/>
      <c r="T28" s="479"/>
      <c r="U28" s="479"/>
      <c r="V28" s="479"/>
      <c r="W28" s="479"/>
      <c r="X28" s="479"/>
      <c r="Y28" s="479"/>
      <c r="Z28" s="479"/>
    </row>
    <row r="29" ht="18.0" customHeight="1">
      <c r="A29" s="479"/>
      <c r="B29" s="479" t="s">
        <v>251</v>
      </c>
      <c r="C29" s="479"/>
      <c r="D29" s="479"/>
      <c r="E29" s="479"/>
      <c r="F29" s="479"/>
      <c r="G29" s="479"/>
      <c r="H29" s="479"/>
      <c r="I29" s="479"/>
      <c r="J29" s="479"/>
      <c r="K29" s="546"/>
      <c r="L29" s="479"/>
      <c r="M29" s="479"/>
      <c r="N29" s="479"/>
      <c r="O29" s="479"/>
      <c r="P29" s="479"/>
      <c r="Q29" s="479"/>
      <c r="R29" s="479"/>
      <c r="S29" s="479"/>
      <c r="T29" s="479"/>
      <c r="U29" s="479"/>
      <c r="V29" s="479"/>
      <c r="W29" s="479"/>
      <c r="X29" s="479"/>
      <c r="Y29" s="479"/>
      <c r="Z29" s="479"/>
    </row>
    <row r="30" ht="18.0" customHeight="1">
      <c r="A30" s="479"/>
      <c r="B30" s="479" t="s">
        <v>252</v>
      </c>
      <c r="C30" s="479"/>
      <c r="D30" s="479"/>
      <c r="E30" s="479"/>
      <c r="F30" s="479"/>
      <c r="G30" s="479"/>
      <c r="H30" s="479"/>
      <c r="I30" s="479"/>
      <c r="J30" s="479"/>
      <c r="K30" s="479"/>
      <c r="L30" s="479"/>
      <c r="M30" s="479"/>
      <c r="N30" s="479"/>
      <c r="O30" s="479"/>
      <c r="P30" s="479"/>
      <c r="Q30" s="479"/>
      <c r="R30" s="479"/>
      <c r="S30" s="479"/>
      <c r="T30" s="479"/>
      <c r="U30" s="479"/>
      <c r="V30" s="479"/>
      <c r="W30" s="479"/>
      <c r="X30" s="479"/>
      <c r="Y30" s="479"/>
      <c r="Z30" s="479"/>
    </row>
    <row r="31" ht="12.0" customHeight="1">
      <c r="A31" s="479"/>
      <c r="B31" s="479"/>
      <c r="C31" s="479"/>
      <c r="D31" s="479"/>
      <c r="E31" s="479"/>
      <c r="F31" s="479"/>
      <c r="G31" s="479"/>
      <c r="H31" s="479"/>
      <c r="I31" s="479"/>
      <c r="J31" s="479"/>
      <c r="K31" s="479"/>
      <c r="L31" s="479"/>
      <c r="M31" s="479"/>
      <c r="N31" s="479"/>
      <c r="O31" s="479"/>
      <c r="P31" s="479"/>
      <c r="Q31" s="479"/>
      <c r="R31" s="479"/>
      <c r="S31" s="479"/>
      <c r="T31" s="479"/>
      <c r="U31" s="479"/>
      <c r="V31" s="479"/>
      <c r="W31" s="479"/>
      <c r="X31" s="479"/>
      <c r="Y31" s="479"/>
      <c r="Z31" s="479"/>
    </row>
    <row r="32" ht="23.25" customHeight="1">
      <c r="A32" s="549" t="s">
        <v>254</v>
      </c>
      <c r="B32" s="173"/>
      <c r="C32" s="528" t="s">
        <v>255</v>
      </c>
      <c r="D32" s="224"/>
      <c r="E32" s="224"/>
      <c r="F32" s="528" t="s">
        <v>256</v>
      </c>
      <c r="G32" s="528"/>
      <c r="H32" s="528"/>
      <c r="I32" s="529"/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79"/>
      <c r="X32" s="479"/>
      <c r="Y32" s="479"/>
      <c r="Z32" s="479"/>
    </row>
    <row r="33" ht="23.25" customHeight="1">
      <c r="A33" s="254"/>
      <c r="B33" s="23"/>
      <c r="C33" s="479" t="s">
        <v>257</v>
      </c>
      <c r="D33" s="479"/>
      <c r="E33" s="479" t="s">
        <v>264</v>
      </c>
      <c r="F33" s="479">
        <v>1048246.0</v>
      </c>
      <c r="H33" s="479"/>
      <c r="I33" s="532"/>
      <c r="J33" s="479"/>
      <c r="K33" s="479"/>
      <c r="L33" s="479"/>
      <c r="M33" s="479"/>
      <c r="N33" s="479"/>
      <c r="O33" s="479"/>
      <c r="P33" s="479"/>
      <c r="Q33" s="479"/>
      <c r="R33" s="479"/>
      <c r="S33" s="479"/>
      <c r="T33" s="479"/>
      <c r="U33" s="479"/>
      <c r="V33" s="479"/>
      <c r="W33" s="479"/>
      <c r="X33" s="479"/>
      <c r="Y33" s="479"/>
      <c r="Z33" s="479"/>
    </row>
    <row r="34" ht="23.25" customHeight="1">
      <c r="A34" s="254"/>
      <c r="B34" s="23"/>
      <c r="C34" s="550" t="s">
        <v>259</v>
      </c>
      <c r="D34" s="528" t="s">
        <v>260</v>
      </c>
      <c r="E34" s="528"/>
      <c r="F34" s="528"/>
      <c r="G34" s="528"/>
      <c r="H34" s="528"/>
      <c r="I34" s="529"/>
      <c r="J34" s="479"/>
      <c r="K34" s="479"/>
      <c r="L34" s="479"/>
      <c r="M34" s="479"/>
      <c r="N34" s="479"/>
      <c r="O34" s="479"/>
      <c r="P34" s="479"/>
      <c r="Q34" s="479"/>
      <c r="R34" s="479"/>
      <c r="S34" s="479"/>
      <c r="T34" s="479"/>
      <c r="U34" s="479"/>
      <c r="V34" s="479"/>
      <c r="W34" s="479"/>
      <c r="X34" s="479"/>
      <c r="Y34" s="479"/>
      <c r="Z34" s="479"/>
    </row>
    <row r="35" ht="23.25" customHeight="1">
      <c r="A35" s="91"/>
      <c r="B35" s="190"/>
      <c r="C35" s="3"/>
      <c r="D35" s="481" t="s">
        <v>261</v>
      </c>
      <c r="E35" s="481"/>
      <c r="F35" s="481"/>
      <c r="G35" s="481"/>
      <c r="H35" s="481"/>
      <c r="I35" s="534"/>
      <c r="J35" s="479"/>
      <c r="K35" s="479"/>
      <c r="L35" s="479"/>
      <c r="M35" s="479"/>
      <c r="N35" s="479"/>
      <c r="O35" s="479"/>
      <c r="P35" s="479"/>
      <c r="Q35" s="479"/>
      <c r="R35" s="479"/>
      <c r="S35" s="479"/>
      <c r="T35" s="479"/>
      <c r="U35" s="479"/>
      <c r="V35" s="479"/>
      <c r="W35" s="479"/>
      <c r="X35" s="479"/>
      <c r="Y35" s="479"/>
      <c r="Z35" s="479"/>
    </row>
    <row r="36" ht="23.25" customHeight="1">
      <c r="A36" s="479"/>
      <c r="B36" s="479"/>
      <c r="C36" s="479"/>
      <c r="D36" s="479"/>
      <c r="E36" s="479"/>
      <c r="F36" s="479"/>
      <c r="G36" s="479"/>
      <c r="H36" s="479" t="s">
        <v>262</v>
      </c>
      <c r="I36" s="479"/>
      <c r="J36" s="479"/>
      <c r="K36" s="479"/>
      <c r="L36" s="479"/>
      <c r="M36" s="479"/>
      <c r="N36" s="479"/>
      <c r="O36" s="479"/>
      <c r="P36" s="479"/>
      <c r="Q36" s="479"/>
      <c r="R36" s="479"/>
      <c r="S36" s="479"/>
      <c r="T36" s="479"/>
      <c r="U36" s="479"/>
      <c r="V36" s="479"/>
      <c r="W36" s="479"/>
      <c r="X36" s="479"/>
      <c r="Y36" s="479"/>
      <c r="Z36" s="479"/>
    </row>
    <row r="37" ht="23.25" customHeight="1">
      <c r="A37" s="479"/>
      <c r="B37" s="479"/>
      <c r="C37" s="479"/>
      <c r="D37" s="479"/>
      <c r="E37" s="479"/>
      <c r="F37" s="479"/>
      <c r="G37" s="479"/>
      <c r="H37" s="479"/>
      <c r="I37" s="479"/>
      <c r="J37" s="479"/>
      <c r="K37" s="479"/>
      <c r="L37" s="479"/>
      <c r="M37" s="479"/>
      <c r="N37" s="479"/>
      <c r="O37" s="479"/>
      <c r="P37" s="479"/>
      <c r="Q37" s="479"/>
      <c r="R37" s="479"/>
      <c r="S37" s="479"/>
      <c r="T37" s="479"/>
      <c r="U37" s="479"/>
      <c r="V37" s="479"/>
      <c r="W37" s="479"/>
      <c r="X37" s="479"/>
      <c r="Y37" s="479"/>
      <c r="Z37" s="479"/>
    </row>
    <row r="38" ht="23.25" customHeight="1">
      <c r="A38" s="479"/>
      <c r="B38" s="479"/>
      <c r="C38" s="479"/>
      <c r="D38" s="479"/>
      <c r="E38" s="479"/>
      <c r="F38" s="479"/>
      <c r="G38" s="479"/>
      <c r="H38" s="479"/>
      <c r="I38" s="479"/>
      <c r="J38" s="479"/>
      <c r="K38" s="479"/>
      <c r="L38" s="479"/>
      <c r="M38" s="479"/>
      <c r="N38" s="479"/>
      <c r="O38" s="479"/>
      <c r="P38" s="479"/>
      <c r="Q38" s="479"/>
      <c r="R38" s="479"/>
      <c r="S38" s="479"/>
      <c r="T38" s="479"/>
      <c r="U38" s="479"/>
      <c r="V38" s="479"/>
      <c r="W38" s="479"/>
      <c r="X38" s="479"/>
      <c r="Y38" s="479"/>
      <c r="Z38" s="479"/>
    </row>
    <row r="39" ht="23.25" customHeight="1">
      <c r="A39" s="479"/>
      <c r="B39" s="479"/>
      <c r="C39" s="479"/>
      <c r="D39" s="479"/>
      <c r="E39" s="479"/>
      <c r="F39" s="479"/>
      <c r="G39" s="479"/>
      <c r="H39" s="479"/>
      <c r="I39" s="479"/>
      <c r="J39" s="479"/>
      <c r="K39" s="479"/>
      <c r="L39" s="479"/>
      <c r="M39" s="479"/>
      <c r="N39" s="479"/>
      <c r="O39" s="479"/>
      <c r="P39" s="479"/>
      <c r="Q39" s="479"/>
      <c r="R39" s="479"/>
      <c r="S39" s="479"/>
      <c r="T39" s="479"/>
      <c r="U39" s="479"/>
      <c r="V39" s="479"/>
      <c r="W39" s="479"/>
      <c r="X39" s="479"/>
      <c r="Y39" s="479"/>
      <c r="Z39" s="479"/>
    </row>
    <row r="40" ht="23.25" customHeight="1">
      <c r="A40" s="479"/>
      <c r="B40" s="479"/>
      <c r="C40" s="479"/>
      <c r="D40" s="479"/>
      <c r="E40" s="479"/>
      <c r="F40" s="479"/>
      <c r="G40" s="479"/>
      <c r="H40" s="479"/>
      <c r="I40" s="479"/>
      <c r="J40" s="479"/>
      <c r="K40" s="479"/>
      <c r="L40" s="479"/>
      <c r="M40" s="479"/>
      <c r="N40" s="479"/>
      <c r="O40" s="479"/>
      <c r="P40" s="479"/>
      <c r="Q40" s="479"/>
      <c r="R40" s="479"/>
      <c r="S40" s="479"/>
      <c r="T40" s="479"/>
      <c r="U40" s="479"/>
      <c r="V40" s="479"/>
      <c r="W40" s="479"/>
      <c r="X40" s="479"/>
      <c r="Y40" s="479"/>
      <c r="Z40" s="479"/>
    </row>
    <row r="41" ht="23.25" customHeight="1">
      <c r="A41" s="479"/>
      <c r="B41" s="479"/>
      <c r="C41" s="479"/>
      <c r="D41" s="479"/>
      <c r="E41" s="479"/>
      <c r="F41" s="479"/>
      <c r="G41" s="479"/>
      <c r="H41" s="479"/>
      <c r="I41" s="479"/>
      <c r="J41" s="479"/>
      <c r="K41" s="479"/>
      <c r="L41" s="479"/>
      <c r="M41" s="479"/>
      <c r="N41" s="479"/>
      <c r="O41" s="479"/>
      <c r="P41" s="479"/>
      <c r="Q41" s="479"/>
      <c r="R41" s="479"/>
      <c r="S41" s="479"/>
      <c r="T41" s="479"/>
      <c r="U41" s="479"/>
      <c r="V41" s="479"/>
      <c r="W41" s="479"/>
      <c r="X41" s="479"/>
      <c r="Y41" s="479"/>
      <c r="Z41" s="479"/>
    </row>
    <row r="42" ht="23.25" customHeight="1">
      <c r="A42" s="479"/>
      <c r="B42" s="479"/>
      <c r="C42" s="479"/>
      <c r="D42" s="479"/>
      <c r="E42" s="479"/>
      <c r="F42" s="479"/>
      <c r="G42" s="479"/>
      <c r="H42" s="479"/>
      <c r="I42" s="479"/>
      <c r="J42" s="479"/>
      <c r="K42" s="479"/>
      <c r="L42" s="479"/>
      <c r="M42" s="479"/>
      <c r="N42" s="479"/>
      <c r="O42" s="479"/>
      <c r="P42" s="479"/>
      <c r="Q42" s="479"/>
      <c r="R42" s="479"/>
      <c r="S42" s="479"/>
      <c r="T42" s="479"/>
      <c r="U42" s="479"/>
      <c r="V42" s="479"/>
      <c r="W42" s="479"/>
      <c r="X42" s="479"/>
      <c r="Y42" s="479"/>
      <c r="Z42" s="479"/>
    </row>
    <row r="43" ht="23.25" customHeight="1">
      <c r="A43" s="479"/>
      <c r="B43" s="479"/>
      <c r="C43" s="479"/>
      <c r="D43" s="479"/>
      <c r="E43" s="479"/>
      <c r="F43" s="479"/>
      <c r="G43" s="479"/>
      <c r="H43" s="479"/>
      <c r="I43" s="479"/>
      <c r="J43" s="479"/>
      <c r="K43" s="479"/>
      <c r="L43" s="479"/>
      <c r="M43" s="479"/>
      <c r="N43" s="479"/>
      <c r="O43" s="479"/>
      <c r="P43" s="479"/>
      <c r="Q43" s="479"/>
      <c r="R43" s="479"/>
      <c r="S43" s="479"/>
      <c r="T43" s="479"/>
      <c r="U43" s="479"/>
      <c r="V43" s="479"/>
      <c r="W43" s="479"/>
      <c r="X43" s="479"/>
      <c r="Y43" s="479"/>
      <c r="Z43" s="479"/>
    </row>
    <row r="44" ht="23.25" customHeight="1">
      <c r="A44" s="479"/>
      <c r="B44" s="479"/>
      <c r="C44" s="479"/>
      <c r="D44" s="479"/>
      <c r="E44" s="479"/>
      <c r="F44" s="479"/>
      <c r="G44" s="479"/>
      <c r="H44" s="479"/>
      <c r="I44" s="479"/>
      <c r="J44" s="479"/>
      <c r="K44" s="479"/>
      <c r="L44" s="479"/>
      <c r="M44" s="479"/>
      <c r="N44" s="479"/>
      <c r="O44" s="479"/>
      <c r="P44" s="479"/>
      <c r="Q44" s="479"/>
      <c r="R44" s="479"/>
      <c r="S44" s="479"/>
      <c r="T44" s="479"/>
      <c r="U44" s="479"/>
      <c r="V44" s="479"/>
      <c r="W44" s="479"/>
      <c r="X44" s="479"/>
      <c r="Y44" s="479"/>
      <c r="Z44" s="479"/>
    </row>
    <row r="45" ht="23.25" customHeight="1">
      <c r="A45" s="479"/>
      <c r="B45" s="479"/>
      <c r="C45" s="479"/>
      <c r="D45" s="479"/>
      <c r="E45" s="479"/>
      <c r="F45" s="479"/>
      <c r="G45" s="479"/>
      <c r="H45" s="479"/>
      <c r="I45" s="479"/>
      <c r="J45" s="479"/>
      <c r="K45" s="479"/>
      <c r="L45" s="479"/>
      <c r="M45" s="479"/>
      <c r="N45" s="479"/>
      <c r="O45" s="479"/>
      <c r="P45" s="479"/>
      <c r="Q45" s="479"/>
      <c r="R45" s="479"/>
      <c r="S45" s="479"/>
      <c r="T45" s="479"/>
      <c r="U45" s="479"/>
      <c r="V45" s="479"/>
      <c r="W45" s="479"/>
      <c r="X45" s="479"/>
      <c r="Y45" s="479"/>
      <c r="Z45" s="479"/>
    </row>
    <row r="46" ht="23.25" customHeight="1">
      <c r="A46" s="479"/>
      <c r="B46" s="479"/>
      <c r="C46" s="479"/>
      <c r="D46" s="479"/>
      <c r="E46" s="479"/>
      <c r="F46" s="479"/>
      <c r="G46" s="479"/>
      <c r="H46" s="479"/>
      <c r="I46" s="479"/>
      <c r="J46" s="479"/>
      <c r="K46" s="479"/>
      <c r="L46" s="479"/>
      <c r="M46" s="479"/>
      <c r="N46" s="479"/>
      <c r="O46" s="479"/>
      <c r="P46" s="479"/>
      <c r="Q46" s="479"/>
      <c r="R46" s="479"/>
      <c r="S46" s="479"/>
      <c r="T46" s="479"/>
      <c r="U46" s="479"/>
      <c r="V46" s="479"/>
      <c r="W46" s="479"/>
      <c r="X46" s="479"/>
      <c r="Y46" s="479"/>
      <c r="Z46" s="479"/>
    </row>
    <row r="47" ht="23.25" customHeight="1">
      <c r="A47" s="479"/>
      <c r="B47" s="479"/>
      <c r="C47" s="479"/>
      <c r="D47" s="479"/>
      <c r="E47" s="479"/>
      <c r="F47" s="479"/>
      <c r="G47" s="479"/>
      <c r="H47" s="479"/>
      <c r="I47" s="479"/>
      <c r="J47" s="479"/>
      <c r="K47" s="479"/>
      <c r="L47" s="479"/>
      <c r="M47" s="479"/>
      <c r="N47" s="479"/>
      <c r="O47" s="479"/>
      <c r="P47" s="479"/>
      <c r="Q47" s="479"/>
      <c r="R47" s="479"/>
      <c r="S47" s="479"/>
      <c r="T47" s="479"/>
      <c r="U47" s="479"/>
      <c r="V47" s="479"/>
      <c r="W47" s="479"/>
      <c r="X47" s="479"/>
      <c r="Y47" s="479"/>
      <c r="Z47" s="479"/>
    </row>
    <row r="48" ht="23.25" customHeight="1">
      <c r="A48" s="479"/>
      <c r="B48" s="479"/>
      <c r="C48" s="479"/>
      <c r="D48" s="479"/>
      <c r="E48" s="479"/>
      <c r="F48" s="479"/>
      <c r="G48" s="479"/>
      <c r="H48" s="479"/>
      <c r="I48" s="479"/>
      <c r="J48" s="479"/>
      <c r="K48" s="479"/>
      <c r="L48" s="479"/>
      <c r="M48" s="479"/>
      <c r="N48" s="479"/>
      <c r="O48" s="479"/>
      <c r="P48" s="479"/>
      <c r="Q48" s="479"/>
      <c r="R48" s="479"/>
      <c r="S48" s="479"/>
      <c r="T48" s="479"/>
      <c r="U48" s="479"/>
      <c r="V48" s="479"/>
      <c r="W48" s="479"/>
      <c r="X48" s="479"/>
      <c r="Y48" s="479"/>
      <c r="Z48" s="479"/>
    </row>
    <row r="49" ht="23.25" customHeight="1">
      <c r="A49" s="479"/>
      <c r="B49" s="479"/>
      <c r="C49" s="479"/>
      <c r="D49" s="479"/>
      <c r="E49" s="479"/>
      <c r="F49" s="479"/>
      <c r="G49" s="479"/>
      <c r="H49" s="479"/>
      <c r="I49" s="479"/>
      <c r="J49" s="479"/>
      <c r="K49" s="479"/>
      <c r="L49" s="479"/>
      <c r="M49" s="479"/>
      <c r="N49" s="479"/>
      <c r="O49" s="479"/>
      <c r="P49" s="479"/>
      <c r="Q49" s="479"/>
      <c r="R49" s="479"/>
      <c r="S49" s="479"/>
      <c r="T49" s="479"/>
      <c r="U49" s="479"/>
      <c r="V49" s="479"/>
      <c r="W49" s="479"/>
      <c r="X49" s="479"/>
      <c r="Y49" s="479"/>
      <c r="Z49" s="479"/>
    </row>
    <row r="50" ht="23.25" customHeight="1">
      <c r="A50" s="479"/>
      <c r="B50" s="479"/>
      <c r="C50" s="479"/>
      <c r="D50" s="479"/>
      <c r="E50" s="479"/>
      <c r="F50" s="479"/>
      <c r="G50" s="479"/>
      <c r="H50" s="479"/>
      <c r="I50" s="479"/>
      <c r="J50" s="479"/>
      <c r="K50" s="479"/>
      <c r="L50" s="479"/>
      <c r="M50" s="479"/>
      <c r="N50" s="479"/>
      <c r="O50" s="479"/>
      <c r="P50" s="479"/>
      <c r="Q50" s="479"/>
      <c r="R50" s="479"/>
      <c r="S50" s="479"/>
      <c r="T50" s="479"/>
      <c r="U50" s="479"/>
      <c r="V50" s="479"/>
      <c r="W50" s="479"/>
      <c r="X50" s="479"/>
      <c r="Y50" s="479"/>
      <c r="Z50" s="479"/>
    </row>
    <row r="51" ht="23.25" customHeight="1">
      <c r="A51" s="479"/>
      <c r="B51" s="479"/>
      <c r="C51" s="479"/>
      <c r="D51" s="479"/>
      <c r="E51" s="479"/>
      <c r="F51" s="479"/>
      <c r="G51" s="479"/>
      <c r="H51" s="479"/>
      <c r="I51" s="479"/>
      <c r="J51" s="479"/>
      <c r="K51" s="479"/>
      <c r="L51" s="479"/>
      <c r="M51" s="479"/>
      <c r="N51" s="479"/>
      <c r="O51" s="479"/>
      <c r="P51" s="479"/>
      <c r="Q51" s="479"/>
      <c r="R51" s="479"/>
      <c r="S51" s="479"/>
      <c r="T51" s="479"/>
      <c r="U51" s="479"/>
      <c r="V51" s="479"/>
      <c r="W51" s="479"/>
      <c r="X51" s="479"/>
      <c r="Y51" s="479"/>
      <c r="Z51" s="479"/>
    </row>
    <row r="52" ht="23.25" customHeight="1">
      <c r="A52" s="479"/>
      <c r="B52" s="479"/>
      <c r="C52" s="479"/>
      <c r="D52" s="479"/>
      <c r="E52" s="479"/>
      <c r="F52" s="479"/>
      <c r="G52" s="479"/>
      <c r="H52" s="479"/>
      <c r="I52" s="479"/>
      <c r="J52" s="479"/>
      <c r="K52" s="479"/>
      <c r="L52" s="479"/>
      <c r="M52" s="479"/>
      <c r="N52" s="479"/>
      <c r="O52" s="479"/>
      <c r="P52" s="479"/>
      <c r="Q52" s="479"/>
      <c r="R52" s="479"/>
      <c r="S52" s="479"/>
      <c r="T52" s="479"/>
      <c r="U52" s="479"/>
      <c r="V52" s="479"/>
      <c r="W52" s="479"/>
      <c r="X52" s="479"/>
      <c r="Y52" s="479"/>
      <c r="Z52" s="479"/>
    </row>
    <row r="53" ht="23.25" customHeight="1">
      <c r="A53" s="479"/>
      <c r="B53" s="479"/>
      <c r="C53" s="479"/>
      <c r="D53" s="479"/>
      <c r="E53" s="479"/>
      <c r="F53" s="479"/>
      <c r="G53" s="479"/>
      <c r="H53" s="479"/>
      <c r="I53" s="479"/>
      <c r="J53" s="479"/>
      <c r="K53" s="479"/>
      <c r="L53" s="479"/>
      <c r="M53" s="479"/>
      <c r="N53" s="479"/>
      <c r="O53" s="479"/>
      <c r="P53" s="479"/>
      <c r="Q53" s="479"/>
      <c r="R53" s="479"/>
      <c r="S53" s="479"/>
      <c r="T53" s="479"/>
      <c r="U53" s="479"/>
      <c r="V53" s="479"/>
      <c r="W53" s="479"/>
      <c r="X53" s="479"/>
      <c r="Y53" s="479"/>
      <c r="Z53" s="479"/>
    </row>
    <row r="54" ht="23.25" customHeight="1">
      <c r="A54" s="479"/>
      <c r="B54" s="479"/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479"/>
      <c r="O54" s="479"/>
      <c r="P54" s="479"/>
      <c r="Q54" s="479"/>
      <c r="R54" s="479"/>
      <c r="S54" s="479"/>
      <c r="T54" s="479"/>
      <c r="U54" s="479"/>
      <c r="V54" s="479"/>
      <c r="W54" s="479"/>
      <c r="X54" s="479"/>
      <c r="Y54" s="479"/>
      <c r="Z54" s="479"/>
    </row>
    <row r="55" ht="23.25" customHeight="1">
      <c r="A55" s="479"/>
      <c r="B55" s="479"/>
      <c r="C55" s="479"/>
      <c r="D55" s="479"/>
      <c r="E55" s="479"/>
      <c r="F55" s="479"/>
      <c r="G55" s="479"/>
      <c r="H55" s="479"/>
      <c r="I55" s="479"/>
      <c r="J55" s="479"/>
      <c r="K55" s="479"/>
      <c r="L55" s="479"/>
      <c r="M55" s="479"/>
      <c r="N55" s="479"/>
      <c r="O55" s="479"/>
      <c r="P55" s="479"/>
      <c r="Q55" s="479"/>
      <c r="R55" s="479"/>
      <c r="S55" s="479"/>
      <c r="T55" s="479"/>
      <c r="U55" s="479"/>
      <c r="V55" s="479"/>
      <c r="W55" s="479"/>
      <c r="X55" s="479"/>
      <c r="Y55" s="479"/>
      <c r="Z55" s="479"/>
    </row>
    <row r="56" ht="23.25" customHeight="1">
      <c r="A56" s="479"/>
      <c r="B56" s="479"/>
      <c r="C56" s="479"/>
      <c r="D56" s="479"/>
      <c r="E56" s="479"/>
      <c r="F56" s="479"/>
      <c r="G56" s="479"/>
      <c r="H56" s="479"/>
      <c r="I56" s="479"/>
      <c r="J56" s="479"/>
      <c r="K56" s="479"/>
      <c r="L56" s="479"/>
      <c r="M56" s="479"/>
      <c r="N56" s="479"/>
      <c r="O56" s="479"/>
      <c r="P56" s="479"/>
      <c r="Q56" s="479"/>
      <c r="R56" s="479"/>
      <c r="S56" s="479"/>
      <c r="T56" s="479"/>
      <c r="U56" s="479"/>
      <c r="V56" s="479"/>
      <c r="W56" s="479"/>
      <c r="X56" s="479"/>
      <c r="Y56" s="479"/>
      <c r="Z56" s="479"/>
    </row>
    <row r="57" ht="23.25" customHeight="1">
      <c r="A57" s="479"/>
      <c r="B57" s="479"/>
      <c r="C57" s="479"/>
      <c r="D57" s="479"/>
      <c r="E57" s="479"/>
      <c r="F57" s="479"/>
      <c r="G57" s="479"/>
      <c r="H57" s="479"/>
      <c r="I57" s="479"/>
      <c r="J57" s="479"/>
      <c r="K57" s="479"/>
      <c r="L57" s="479"/>
      <c r="M57" s="479"/>
      <c r="N57" s="479"/>
      <c r="O57" s="479"/>
      <c r="P57" s="479"/>
      <c r="Q57" s="479"/>
      <c r="R57" s="479"/>
      <c r="S57" s="479"/>
      <c r="T57" s="479"/>
      <c r="U57" s="479"/>
      <c r="V57" s="479"/>
      <c r="W57" s="479"/>
      <c r="X57" s="479"/>
      <c r="Y57" s="479"/>
      <c r="Z57" s="479"/>
    </row>
    <row r="58" ht="23.25" customHeight="1">
      <c r="A58" s="479"/>
      <c r="B58" s="479"/>
      <c r="C58" s="479"/>
      <c r="D58" s="479"/>
      <c r="E58" s="479"/>
      <c r="F58" s="479"/>
      <c r="G58" s="479"/>
      <c r="H58" s="479"/>
      <c r="I58" s="479"/>
      <c r="J58" s="479"/>
      <c r="K58" s="479"/>
      <c r="L58" s="479"/>
      <c r="M58" s="479"/>
      <c r="N58" s="479"/>
      <c r="O58" s="479"/>
      <c r="P58" s="479"/>
      <c r="Q58" s="479"/>
      <c r="R58" s="479"/>
      <c r="S58" s="479"/>
      <c r="T58" s="479"/>
      <c r="U58" s="479"/>
      <c r="V58" s="479"/>
      <c r="W58" s="479"/>
      <c r="X58" s="479"/>
      <c r="Y58" s="479"/>
      <c r="Z58" s="479"/>
    </row>
    <row r="59" ht="23.25" customHeight="1">
      <c r="A59" s="479"/>
      <c r="B59" s="479"/>
      <c r="C59" s="479"/>
      <c r="D59" s="479"/>
      <c r="E59" s="479"/>
      <c r="F59" s="479"/>
      <c r="G59" s="479"/>
      <c r="H59" s="479"/>
      <c r="I59" s="479"/>
      <c r="J59" s="479"/>
      <c r="K59" s="479"/>
      <c r="L59" s="479"/>
      <c r="M59" s="479"/>
      <c r="N59" s="479"/>
      <c r="O59" s="479"/>
      <c r="P59" s="479"/>
      <c r="Q59" s="479"/>
      <c r="R59" s="479"/>
      <c r="S59" s="479"/>
      <c r="T59" s="479"/>
      <c r="U59" s="479"/>
      <c r="V59" s="479"/>
      <c r="W59" s="479"/>
      <c r="X59" s="479"/>
      <c r="Y59" s="479"/>
      <c r="Z59" s="479"/>
    </row>
    <row r="60" ht="23.25" customHeight="1">
      <c r="A60" s="479"/>
      <c r="B60" s="479"/>
      <c r="C60" s="479"/>
      <c r="D60" s="479"/>
      <c r="E60" s="479"/>
      <c r="F60" s="479"/>
      <c r="G60" s="479"/>
      <c r="H60" s="479"/>
      <c r="I60" s="479"/>
      <c r="J60" s="479"/>
      <c r="K60" s="479"/>
      <c r="L60" s="479"/>
      <c r="M60" s="479"/>
      <c r="N60" s="479"/>
      <c r="O60" s="479"/>
      <c r="P60" s="479"/>
      <c r="Q60" s="479"/>
      <c r="R60" s="479"/>
      <c r="S60" s="479"/>
      <c r="T60" s="479"/>
      <c r="U60" s="479"/>
      <c r="V60" s="479"/>
      <c r="W60" s="479"/>
      <c r="X60" s="479"/>
      <c r="Y60" s="479"/>
      <c r="Z60" s="479"/>
    </row>
    <row r="61" ht="23.25" customHeight="1">
      <c r="A61" s="479"/>
      <c r="B61" s="479"/>
      <c r="C61" s="479"/>
      <c r="D61" s="479"/>
      <c r="E61" s="479"/>
      <c r="F61" s="479"/>
      <c r="G61" s="479"/>
      <c r="H61" s="479"/>
      <c r="I61" s="479"/>
      <c r="J61" s="479"/>
      <c r="K61" s="479"/>
      <c r="L61" s="479"/>
      <c r="M61" s="479"/>
      <c r="N61" s="479"/>
      <c r="O61" s="479"/>
      <c r="P61" s="479"/>
      <c r="Q61" s="479"/>
      <c r="R61" s="479"/>
      <c r="S61" s="479"/>
      <c r="T61" s="479"/>
      <c r="U61" s="479"/>
      <c r="V61" s="479"/>
      <c r="W61" s="479"/>
      <c r="X61" s="479"/>
      <c r="Y61" s="479"/>
      <c r="Z61" s="479"/>
    </row>
    <row r="62" ht="23.25" customHeight="1">
      <c r="A62" s="479"/>
      <c r="B62" s="479"/>
      <c r="C62" s="479"/>
      <c r="D62" s="479"/>
      <c r="E62" s="479"/>
      <c r="F62" s="479"/>
      <c r="G62" s="479"/>
      <c r="H62" s="479"/>
      <c r="I62" s="479"/>
      <c r="J62" s="479"/>
      <c r="K62" s="479"/>
      <c r="L62" s="479"/>
      <c r="M62" s="479"/>
      <c r="N62" s="479"/>
      <c r="O62" s="479"/>
      <c r="P62" s="479"/>
      <c r="Q62" s="479"/>
      <c r="R62" s="479"/>
      <c r="S62" s="479"/>
      <c r="T62" s="479"/>
      <c r="U62" s="479"/>
      <c r="V62" s="479"/>
      <c r="W62" s="479"/>
      <c r="X62" s="479"/>
      <c r="Y62" s="479"/>
      <c r="Z62" s="479"/>
    </row>
    <row r="63" ht="23.25" customHeight="1">
      <c r="A63" s="479"/>
      <c r="B63" s="479"/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79"/>
      <c r="R63" s="479"/>
      <c r="S63" s="479"/>
      <c r="T63" s="479"/>
      <c r="U63" s="479"/>
      <c r="V63" s="479"/>
      <c r="W63" s="479"/>
      <c r="X63" s="479"/>
      <c r="Y63" s="479"/>
      <c r="Z63" s="479"/>
    </row>
    <row r="64" ht="23.25" customHeight="1">
      <c r="A64" s="479"/>
      <c r="B64" s="479"/>
      <c r="C64" s="479"/>
      <c r="D64" s="479"/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79"/>
      <c r="P64" s="479"/>
      <c r="Q64" s="479"/>
      <c r="R64" s="479"/>
      <c r="S64" s="479"/>
      <c r="T64" s="479"/>
      <c r="U64" s="479"/>
      <c r="V64" s="479"/>
      <c r="W64" s="479"/>
      <c r="X64" s="479"/>
      <c r="Y64" s="479"/>
      <c r="Z64" s="479"/>
    </row>
    <row r="65" ht="23.25" customHeight="1">
      <c r="A65" s="479"/>
      <c r="B65" s="479"/>
      <c r="C65" s="479"/>
      <c r="D65" s="479"/>
      <c r="E65" s="479"/>
      <c r="F65" s="479"/>
      <c r="G65" s="479"/>
      <c r="H65" s="479"/>
      <c r="I65" s="479"/>
      <c r="J65" s="479"/>
      <c r="K65" s="479"/>
      <c r="L65" s="479"/>
      <c r="M65" s="479"/>
      <c r="N65" s="479"/>
      <c r="O65" s="479"/>
      <c r="P65" s="479"/>
      <c r="Q65" s="479"/>
      <c r="R65" s="479"/>
      <c r="S65" s="479"/>
      <c r="T65" s="479"/>
      <c r="U65" s="479"/>
      <c r="V65" s="479"/>
      <c r="W65" s="479"/>
      <c r="X65" s="479"/>
      <c r="Y65" s="479"/>
      <c r="Z65" s="479"/>
    </row>
    <row r="66" ht="23.25" customHeight="1">
      <c r="A66" s="479"/>
      <c r="B66" s="479"/>
      <c r="C66" s="479"/>
      <c r="D66" s="479"/>
      <c r="E66" s="479"/>
      <c r="F66" s="479"/>
      <c r="G66" s="479"/>
      <c r="H66" s="479"/>
      <c r="I66" s="479"/>
      <c r="J66" s="479"/>
      <c r="K66" s="479"/>
      <c r="L66" s="479"/>
      <c r="M66" s="479"/>
      <c r="N66" s="479"/>
      <c r="O66" s="479"/>
      <c r="P66" s="479"/>
      <c r="Q66" s="479"/>
      <c r="R66" s="479"/>
      <c r="S66" s="479"/>
      <c r="T66" s="479"/>
      <c r="U66" s="479"/>
      <c r="V66" s="479"/>
      <c r="W66" s="479"/>
      <c r="X66" s="479"/>
      <c r="Y66" s="479"/>
      <c r="Z66" s="479"/>
    </row>
    <row r="67" ht="23.25" customHeight="1">
      <c r="A67" s="479"/>
      <c r="B67" s="479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  <c r="R67" s="479"/>
      <c r="S67" s="479"/>
      <c r="T67" s="479"/>
      <c r="U67" s="479"/>
      <c r="V67" s="479"/>
      <c r="W67" s="479"/>
      <c r="X67" s="479"/>
      <c r="Y67" s="479"/>
      <c r="Z67" s="479"/>
    </row>
    <row r="68" ht="23.25" customHeight="1">
      <c r="A68" s="479"/>
      <c r="B68" s="479"/>
      <c r="C68" s="479"/>
      <c r="D68" s="479"/>
      <c r="E68" s="479"/>
      <c r="F68" s="479"/>
      <c r="G68" s="479"/>
      <c r="H68" s="479"/>
      <c r="I68" s="479"/>
      <c r="J68" s="479"/>
      <c r="K68" s="479"/>
      <c r="L68" s="479"/>
      <c r="M68" s="479"/>
      <c r="N68" s="479"/>
      <c r="O68" s="479"/>
      <c r="P68" s="479"/>
      <c r="Q68" s="479"/>
      <c r="R68" s="479"/>
      <c r="S68" s="479"/>
      <c r="T68" s="479"/>
      <c r="U68" s="479"/>
      <c r="V68" s="479"/>
      <c r="W68" s="479"/>
      <c r="X68" s="479"/>
      <c r="Y68" s="479"/>
      <c r="Z68" s="479"/>
    </row>
    <row r="69" ht="23.25" customHeight="1">
      <c r="A69" s="479"/>
      <c r="B69" s="479"/>
      <c r="C69" s="479"/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N69" s="479"/>
      <c r="O69" s="479"/>
      <c r="P69" s="479"/>
      <c r="Q69" s="479"/>
      <c r="R69" s="479"/>
      <c r="S69" s="479"/>
      <c r="T69" s="479"/>
      <c r="U69" s="479"/>
      <c r="V69" s="479"/>
      <c r="W69" s="479"/>
      <c r="X69" s="479"/>
      <c r="Y69" s="479"/>
      <c r="Z69" s="479"/>
    </row>
    <row r="70" ht="23.25" customHeight="1">
      <c r="A70" s="479"/>
      <c r="B70" s="479"/>
      <c r="C70" s="479"/>
      <c r="D70" s="479"/>
      <c r="E70" s="479"/>
      <c r="F70" s="479"/>
      <c r="G70" s="479"/>
      <c r="H70" s="479"/>
      <c r="I70" s="479"/>
      <c r="J70" s="479"/>
      <c r="K70" s="479"/>
      <c r="L70" s="479"/>
      <c r="M70" s="479"/>
      <c r="N70" s="479"/>
      <c r="O70" s="479"/>
      <c r="P70" s="479"/>
      <c r="Q70" s="479"/>
      <c r="R70" s="479"/>
      <c r="S70" s="479"/>
      <c r="T70" s="479"/>
      <c r="U70" s="479"/>
      <c r="V70" s="479"/>
      <c r="W70" s="479"/>
      <c r="X70" s="479"/>
      <c r="Y70" s="479"/>
      <c r="Z70" s="479"/>
    </row>
    <row r="71" ht="23.25" customHeight="1">
      <c r="A71" s="479"/>
      <c r="B71" s="479"/>
      <c r="C71" s="479"/>
      <c r="D71" s="479"/>
      <c r="E71" s="479"/>
      <c r="F71" s="479"/>
      <c r="G71" s="479"/>
      <c r="H71" s="479"/>
      <c r="I71" s="479"/>
      <c r="J71" s="479"/>
      <c r="K71" s="479"/>
      <c r="L71" s="479"/>
      <c r="M71" s="479"/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</row>
    <row r="72" ht="23.25" customHeight="1">
      <c r="A72" s="479"/>
      <c r="B72" s="479"/>
      <c r="C72" s="479"/>
      <c r="D72" s="479"/>
      <c r="E72" s="479"/>
      <c r="F72" s="479"/>
      <c r="G72" s="479"/>
      <c r="H72" s="479"/>
      <c r="I72" s="479"/>
      <c r="J72" s="479"/>
      <c r="K72" s="479"/>
      <c r="L72" s="479"/>
      <c r="M72" s="479"/>
      <c r="N72" s="479"/>
      <c r="O72" s="479"/>
      <c r="P72" s="479"/>
      <c r="Q72" s="479"/>
      <c r="R72" s="479"/>
      <c r="S72" s="479"/>
      <c r="T72" s="479"/>
      <c r="U72" s="479"/>
      <c r="V72" s="479"/>
      <c r="W72" s="479"/>
      <c r="X72" s="479"/>
      <c r="Y72" s="479"/>
      <c r="Z72" s="479"/>
    </row>
    <row r="73" ht="23.25" customHeight="1">
      <c r="A73" s="479"/>
      <c r="B73" s="479"/>
      <c r="C73" s="479"/>
      <c r="D73" s="479"/>
      <c r="E73" s="479"/>
      <c r="F73" s="479"/>
      <c r="G73" s="479"/>
      <c r="H73" s="479"/>
      <c r="I73" s="479"/>
      <c r="J73" s="479"/>
      <c r="K73" s="479"/>
      <c r="L73" s="479"/>
      <c r="M73" s="479"/>
      <c r="N73" s="479"/>
      <c r="O73" s="479"/>
      <c r="P73" s="479"/>
      <c r="Q73" s="479"/>
      <c r="R73" s="479"/>
      <c r="S73" s="479"/>
      <c r="T73" s="479"/>
      <c r="U73" s="479"/>
      <c r="V73" s="479"/>
      <c r="W73" s="479"/>
      <c r="X73" s="479"/>
      <c r="Y73" s="479"/>
      <c r="Z73" s="479"/>
    </row>
    <row r="74" ht="23.25" customHeight="1">
      <c r="A74" s="479"/>
      <c r="B74" s="479"/>
      <c r="C74" s="479"/>
      <c r="D74" s="479"/>
      <c r="E74" s="479"/>
      <c r="F74" s="479"/>
      <c r="G74" s="479"/>
      <c r="H74" s="479"/>
      <c r="I74" s="479"/>
      <c r="J74" s="479"/>
      <c r="K74" s="479"/>
      <c r="L74" s="479"/>
      <c r="M74" s="479"/>
      <c r="N74" s="479"/>
      <c r="O74" s="479"/>
      <c r="P74" s="479"/>
      <c r="Q74" s="479"/>
      <c r="R74" s="479"/>
      <c r="S74" s="479"/>
      <c r="T74" s="479"/>
      <c r="U74" s="479"/>
      <c r="V74" s="479"/>
      <c r="W74" s="479"/>
      <c r="X74" s="479"/>
      <c r="Y74" s="479"/>
      <c r="Z74" s="479"/>
    </row>
    <row r="75" ht="23.25" customHeight="1">
      <c r="A75" s="479"/>
      <c r="B75" s="479"/>
      <c r="C75" s="479"/>
      <c r="D75" s="479"/>
      <c r="E75" s="479"/>
      <c r="F75" s="479"/>
      <c r="G75" s="479"/>
      <c r="H75" s="479"/>
      <c r="I75" s="479"/>
      <c r="J75" s="479"/>
      <c r="K75" s="479"/>
      <c r="L75" s="479"/>
      <c r="M75" s="479"/>
      <c r="N75" s="479"/>
      <c r="O75" s="479"/>
      <c r="P75" s="479"/>
      <c r="Q75" s="479"/>
      <c r="R75" s="479"/>
      <c r="S75" s="479"/>
      <c r="T75" s="479"/>
      <c r="U75" s="479"/>
      <c r="V75" s="479"/>
      <c r="W75" s="479"/>
      <c r="X75" s="479"/>
      <c r="Y75" s="479"/>
      <c r="Z75" s="479"/>
    </row>
    <row r="76" ht="23.25" customHeight="1">
      <c r="A76" s="479"/>
      <c r="B76" s="479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79"/>
      <c r="Q76" s="479"/>
      <c r="R76" s="479"/>
      <c r="S76" s="479"/>
      <c r="T76" s="479"/>
      <c r="U76" s="479"/>
      <c r="V76" s="479"/>
      <c r="W76" s="479"/>
      <c r="X76" s="479"/>
      <c r="Y76" s="479"/>
      <c r="Z76" s="479"/>
    </row>
    <row r="77" ht="23.25" customHeight="1">
      <c r="A77" s="479"/>
      <c r="B77" s="479"/>
      <c r="C77" s="479"/>
      <c r="D77" s="479"/>
      <c r="E77" s="479"/>
      <c r="F77" s="479"/>
      <c r="G77" s="479"/>
      <c r="H77" s="479"/>
      <c r="I77" s="479"/>
      <c r="J77" s="479"/>
      <c r="K77" s="479"/>
      <c r="L77" s="479"/>
      <c r="M77" s="479"/>
      <c r="N77" s="479"/>
      <c r="O77" s="479"/>
      <c r="P77" s="479"/>
      <c r="Q77" s="479"/>
      <c r="R77" s="479"/>
      <c r="S77" s="479"/>
      <c r="T77" s="479"/>
      <c r="U77" s="479"/>
      <c r="V77" s="479"/>
      <c r="W77" s="479"/>
      <c r="X77" s="479"/>
      <c r="Y77" s="479"/>
      <c r="Z77" s="479"/>
    </row>
    <row r="78" ht="23.25" customHeight="1">
      <c r="A78" s="479"/>
      <c r="B78" s="479"/>
      <c r="C78" s="479"/>
      <c r="D78" s="479"/>
      <c r="E78" s="479"/>
      <c r="F78" s="479"/>
      <c r="G78" s="479"/>
      <c r="H78" s="479"/>
      <c r="I78" s="479"/>
      <c r="J78" s="479"/>
      <c r="K78" s="479"/>
      <c r="L78" s="479"/>
      <c r="M78" s="479"/>
      <c r="N78" s="479"/>
      <c r="O78" s="479"/>
      <c r="P78" s="479"/>
      <c r="Q78" s="479"/>
      <c r="R78" s="479"/>
      <c r="S78" s="479"/>
      <c r="T78" s="479"/>
      <c r="U78" s="479"/>
      <c r="V78" s="479"/>
      <c r="W78" s="479"/>
      <c r="X78" s="479"/>
      <c r="Y78" s="479"/>
      <c r="Z78" s="479"/>
    </row>
    <row r="79" ht="23.25" customHeight="1">
      <c r="A79" s="479"/>
      <c r="B79" s="479"/>
      <c r="C79" s="479"/>
      <c r="D79" s="479"/>
      <c r="E79" s="479"/>
      <c r="F79" s="479"/>
      <c r="G79" s="479"/>
      <c r="H79" s="479"/>
      <c r="I79" s="479"/>
      <c r="J79" s="479"/>
      <c r="K79" s="479"/>
      <c r="L79" s="479"/>
      <c r="M79" s="479"/>
      <c r="N79" s="479"/>
      <c r="O79" s="479"/>
      <c r="P79" s="479"/>
      <c r="Q79" s="479"/>
      <c r="R79" s="479"/>
      <c r="S79" s="479"/>
      <c r="T79" s="479"/>
      <c r="U79" s="479"/>
      <c r="V79" s="479"/>
      <c r="W79" s="479"/>
      <c r="X79" s="479"/>
      <c r="Y79" s="479"/>
      <c r="Z79" s="479"/>
    </row>
    <row r="80" ht="23.25" customHeight="1">
      <c r="A80" s="479"/>
      <c r="B80" s="479"/>
      <c r="C80" s="479"/>
      <c r="D80" s="479"/>
      <c r="E80" s="479"/>
      <c r="F80" s="479"/>
      <c r="G80" s="479"/>
      <c r="H80" s="479"/>
      <c r="I80" s="479"/>
      <c r="J80" s="479"/>
      <c r="K80" s="479"/>
      <c r="L80" s="479"/>
      <c r="M80" s="479"/>
      <c r="N80" s="479"/>
      <c r="O80" s="479"/>
      <c r="P80" s="479"/>
      <c r="Q80" s="479"/>
      <c r="R80" s="479"/>
      <c r="S80" s="479"/>
      <c r="T80" s="479"/>
      <c r="U80" s="479"/>
      <c r="V80" s="479"/>
      <c r="W80" s="479"/>
      <c r="X80" s="479"/>
      <c r="Y80" s="479"/>
      <c r="Z80" s="479"/>
    </row>
    <row r="81" ht="23.25" customHeight="1">
      <c r="A81" s="479"/>
      <c r="B81" s="479"/>
      <c r="C81" s="479"/>
      <c r="D81" s="479"/>
      <c r="E81" s="479"/>
      <c r="F81" s="479"/>
      <c r="G81" s="479"/>
      <c r="H81" s="479"/>
      <c r="I81" s="479"/>
      <c r="J81" s="479"/>
      <c r="K81" s="479"/>
      <c r="L81" s="479"/>
      <c r="M81" s="479"/>
      <c r="N81" s="479"/>
      <c r="O81" s="479"/>
      <c r="P81" s="479"/>
      <c r="Q81" s="479"/>
      <c r="R81" s="479"/>
      <c r="S81" s="479"/>
      <c r="T81" s="479"/>
      <c r="U81" s="479"/>
      <c r="V81" s="479"/>
      <c r="W81" s="479"/>
      <c r="X81" s="479"/>
      <c r="Y81" s="479"/>
      <c r="Z81" s="479"/>
    </row>
    <row r="82" ht="23.25" customHeight="1">
      <c r="A82" s="479"/>
      <c r="B82" s="479"/>
      <c r="C82" s="479"/>
      <c r="D82" s="479"/>
      <c r="E82" s="479"/>
      <c r="F82" s="479"/>
      <c r="G82" s="479"/>
      <c r="H82" s="479"/>
      <c r="I82" s="479"/>
      <c r="J82" s="479"/>
      <c r="K82" s="479"/>
      <c r="L82" s="479"/>
      <c r="M82" s="479"/>
      <c r="N82" s="479"/>
      <c r="O82" s="479"/>
      <c r="P82" s="479"/>
      <c r="Q82" s="479"/>
      <c r="R82" s="479"/>
      <c r="S82" s="479"/>
      <c r="T82" s="479"/>
      <c r="U82" s="479"/>
      <c r="V82" s="479"/>
      <c r="W82" s="479"/>
      <c r="X82" s="479"/>
      <c r="Y82" s="479"/>
      <c r="Z82" s="479"/>
    </row>
    <row r="83" ht="23.25" customHeight="1">
      <c r="A83" s="479"/>
      <c r="B83" s="479"/>
      <c r="C83" s="479"/>
      <c r="D83" s="479"/>
      <c r="E83" s="479"/>
      <c r="F83" s="479"/>
      <c r="G83" s="479"/>
      <c r="H83" s="479"/>
      <c r="I83" s="479"/>
      <c r="J83" s="479"/>
      <c r="K83" s="479"/>
      <c r="L83" s="479"/>
      <c r="M83" s="479"/>
      <c r="N83" s="479"/>
      <c r="O83" s="479"/>
      <c r="P83" s="479"/>
      <c r="Q83" s="479"/>
      <c r="R83" s="479"/>
      <c r="S83" s="479"/>
      <c r="T83" s="479"/>
      <c r="U83" s="479"/>
      <c r="V83" s="479"/>
      <c r="W83" s="479"/>
      <c r="X83" s="479"/>
      <c r="Y83" s="479"/>
      <c r="Z83" s="479"/>
    </row>
    <row r="84" ht="23.25" customHeight="1">
      <c r="A84" s="479"/>
      <c r="B84" s="479"/>
      <c r="C84" s="479"/>
      <c r="D84" s="479"/>
      <c r="E84" s="479"/>
      <c r="F84" s="479"/>
      <c r="G84" s="479"/>
      <c r="H84" s="479"/>
      <c r="I84" s="479"/>
      <c r="J84" s="479"/>
      <c r="K84" s="479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</row>
    <row r="85" ht="23.25" customHeight="1">
      <c r="A85" s="479"/>
      <c r="B85" s="479"/>
      <c r="C85" s="479"/>
      <c r="D85" s="479"/>
      <c r="E85" s="479"/>
      <c r="F85" s="479"/>
      <c r="G85" s="479"/>
      <c r="H85" s="479"/>
      <c r="I85" s="479"/>
      <c r="J85" s="479"/>
      <c r="K85" s="479"/>
      <c r="L85" s="479"/>
      <c r="M85" s="479"/>
      <c r="N85" s="479"/>
      <c r="O85" s="479"/>
      <c r="P85" s="479"/>
      <c r="Q85" s="479"/>
      <c r="R85" s="479"/>
      <c r="S85" s="479"/>
      <c r="T85" s="479"/>
      <c r="U85" s="479"/>
      <c r="V85" s="479"/>
      <c r="W85" s="479"/>
      <c r="X85" s="479"/>
      <c r="Y85" s="479"/>
      <c r="Z85" s="479"/>
    </row>
    <row r="86" ht="23.25" customHeight="1">
      <c r="A86" s="479"/>
      <c r="B86" s="479"/>
      <c r="C86" s="479"/>
      <c r="D86" s="479"/>
      <c r="E86" s="479"/>
      <c r="F86" s="479"/>
      <c r="G86" s="479"/>
      <c r="H86" s="479"/>
      <c r="I86" s="479"/>
      <c r="J86" s="479"/>
      <c r="K86" s="479"/>
      <c r="L86" s="479"/>
      <c r="M86" s="479"/>
      <c r="N86" s="479"/>
      <c r="O86" s="479"/>
      <c r="P86" s="479"/>
      <c r="Q86" s="479"/>
      <c r="R86" s="479"/>
      <c r="S86" s="479"/>
      <c r="T86" s="479"/>
      <c r="U86" s="479"/>
      <c r="V86" s="479"/>
      <c r="W86" s="479"/>
      <c r="X86" s="479"/>
      <c r="Y86" s="479"/>
      <c r="Z86" s="479"/>
    </row>
    <row r="87" ht="23.25" customHeight="1">
      <c r="A87" s="479"/>
      <c r="B87" s="479"/>
      <c r="C87" s="479"/>
      <c r="D87" s="479"/>
      <c r="E87" s="479"/>
      <c r="F87" s="479"/>
      <c r="G87" s="479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R87" s="479"/>
      <c r="S87" s="479"/>
      <c r="T87" s="479"/>
      <c r="U87" s="479"/>
      <c r="V87" s="479"/>
      <c r="W87" s="479"/>
      <c r="X87" s="479"/>
      <c r="Y87" s="479"/>
      <c r="Z87" s="479"/>
    </row>
    <row r="88" ht="23.25" customHeight="1">
      <c r="A88" s="479"/>
      <c r="B88" s="479"/>
      <c r="C88" s="479"/>
      <c r="D88" s="479"/>
      <c r="E88" s="479"/>
      <c r="F88" s="479"/>
      <c r="G88" s="479"/>
      <c r="H88" s="479"/>
      <c r="I88" s="479"/>
      <c r="J88" s="479"/>
      <c r="K88" s="479"/>
      <c r="L88" s="479"/>
      <c r="M88" s="479"/>
      <c r="N88" s="479"/>
      <c r="O88" s="479"/>
      <c r="P88" s="479"/>
      <c r="Q88" s="479"/>
      <c r="R88" s="479"/>
      <c r="S88" s="479"/>
      <c r="T88" s="479"/>
      <c r="U88" s="479"/>
      <c r="V88" s="479"/>
      <c r="W88" s="479"/>
      <c r="X88" s="479"/>
      <c r="Y88" s="479"/>
      <c r="Z88" s="479"/>
    </row>
    <row r="89" ht="23.25" customHeight="1">
      <c r="A89" s="479"/>
      <c r="B89" s="479"/>
      <c r="C89" s="479"/>
      <c r="D89" s="479"/>
      <c r="E89" s="479"/>
      <c r="F89" s="479"/>
      <c r="G89" s="479"/>
      <c r="H89" s="479"/>
      <c r="I89" s="479"/>
      <c r="J89" s="479"/>
      <c r="K89" s="479"/>
      <c r="L89" s="479"/>
      <c r="M89" s="479"/>
      <c r="N89" s="479"/>
      <c r="O89" s="479"/>
      <c r="P89" s="479"/>
      <c r="Q89" s="479"/>
      <c r="R89" s="479"/>
      <c r="S89" s="479"/>
      <c r="T89" s="479"/>
      <c r="U89" s="479"/>
      <c r="V89" s="479"/>
      <c r="W89" s="479"/>
      <c r="X89" s="479"/>
      <c r="Y89" s="479"/>
      <c r="Z89" s="479"/>
    </row>
    <row r="90" ht="23.25" customHeight="1">
      <c r="A90" s="479"/>
      <c r="B90" s="479"/>
      <c r="C90" s="479"/>
      <c r="D90" s="479"/>
      <c r="E90" s="479"/>
      <c r="F90" s="479"/>
      <c r="G90" s="479"/>
      <c r="H90" s="479"/>
      <c r="I90" s="479"/>
      <c r="J90" s="479"/>
      <c r="K90" s="479"/>
      <c r="L90" s="479"/>
      <c r="M90" s="479"/>
      <c r="N90" s="479"/>
      <c r="O90" s="479"/>
      <c r="P90" s="479"/>
      <c r="Q90" s="479"/>
      <c r="R90" s="479"/>
      <c r="S90" s="479"/>
      <c r="T90" s="479"/>
      <c r="U90" s="479"/>
      <c r="V90" s="479"/>
      <c r="W90" s="479"/>
      <c r="X90" s="479"/>
      <c r="Y90" s="479"/>
      <c r="Z90" s="479"/>
    </row>
    <row r="91" ht="23.25" customHeight="1">
      <c r="A91" s="479"/>
      <c r="B91" s="479"/>
      <c r="C91" s="479"/>
      <c r="D91" s="479"/>
      <c r="E91" s="479"/>
      <c r="F91" s="479"/>
      <c r="G91" s="479"/>
      <c r="H91" s="479"/>
      <c r="I91" s="479"/>
      <c r="J91" s="479"/>
      <c r="K91" s="479"/>
      <c r="L91" s="479"/>
      <c r="M91" s="479"/>
      <c r="N91" s="479"/>
      <c r="O91" s="479"/>
      <c r="P91" s="479"/>
      <c r="Q91" s="479"/>
      <c r="R91" s="479"/>
      <c r="S91" s="479"/>
      <c r="T91" s="479"/>
      <c r="U91" s="479"/>
      <c r="V91" s="479"/>
      <c r="W91" s="479"/>
      <c r="X91" s="479"/>
      <c r="Y91" s="479"/>
      <c r="Z91" s="479"/>
    </row>
    <row r="92" ht="23.25" customHeight="1">
      <c r="A92" s="479"/>
      <c r="B92" s="479"/>
      <c r="C92" s="479"/>
      <c r="D92" s="479"/>
      <c r="E92" s="479"/>
      <c r="F92" s="479"/>
      <c r="G92" s="479"/>
      <c r="H92" s="479"/>
      <c r="I92" s="479"/>
      <c r="J92" s="479"/>
      <c r="K92" s="479"/>
      <c r="L92" s="479"/>
      <c r="M92" s="479"/>
      <c r="N92" s="479"/>
      <c r="O92" s="479"/>
      <c r="P92" s="479"/>
      <c r="Q92" s="479"/>
      <c r="R92" s="479"/>
      <c r="S92" s="479"/>
      <c r="T92" s="479"/>
      <c r="U92" s="479"/>
      <c r="V92" s="479"/>
      <c r="W92" s="479"/>
      <c r="X92" s="479"/>
      <c r="Y92" s="479"/>
      <c r="Z92" s="479"/>
    </row>
    <row r="93" ht="23.25" customHeight="1">
      <c r="A93" s="479"/>
      <c r="B93" s="479"/>
      <c r="C93" s="479"/>
      <c r="D93" s="479"/>
      <c r="E93" s="479"/>
      <c r="F93" s="479"/>
      <c r="G93" s="479"/>
      <c r="H93" s="479"/>
      <c r="I93" s="479"/>
      <c r="J93" s="479"/>
      <c r="K93" s="479"/>
      <c r="L93" s="479"/>
      <c r="M93" s="479"/>
      <c r="N93" s="479"/>
      <c r="O93" s="479"/>
      <c r="P93" s="479"/>
      <c r="Q93" s="479"/>
      <c r="R93" s="479"/>
      <c r="S93" s="479"/>
      <c r="T93" s="479"/>
      <c r="U93" s="479"/>
      <c r="V93" s="479"/>
      <c r="W93" s="479"/>
      <c r="X93" s="479"/>
      <c r="Y93" s="479"/>
      <c r="Z93" s="479"/>
    </row>
    <row r="94" ht="23.25" customHeight="1">
      <c r="A94" s="479"/>
      <c r="B94" s="479"/>
      <c r="C94" s="479"/>
      <c r="D94" s="479"/>
      <c r="E94" s="479"/>
      <c r="F94" s="479"/>
      <c r="G94" s="479"/>
      <c r="H94" s="479"/>
      <c r="I94" s="479"/>
      <c r="J94" s="479"/>
      <c r="K94" s="479"/>
      <c r="L94" s="479"/>
      <c r="M94" s="479"/>
      <c r="N94" s="479"/>
      <c r="O94" s="479"/>
      <c r="P94" s="479"/>
      <c r="Q94" s="479"/>
      <c r="R94" s="479"/>
      <c r="S94" s="479"/>
      <c r="T94" s="479"/>
      <c r="U94" s="479"/>
      <c r="V94" s="479"/>
      <c r="W94" s="479"/>
      <c r="X94" s="479"/>
      <c r="Y94" s="479"/>
      <c r="Z94" s="479"/>
    </row>
    <row r="95" ht="23.25" customHeight="1">
      <c r="A95" s="479"/>
      <c r="B95" s="479"/>
      <c r="C95" s="479"/>
      <c r="D95" s="479"/>
      <c r="E95" s="479"/>
      <c r="F95" s="479"/>
      <c r="G95" s="479"/>
      <c r="H95" s="479"/>
      <c r="I95" s="479"/>
      <c r="J95" s="479"/>
      <c r="K95" s="479"/>
      <c r="L95" s="479"/>
      <c r="M95" s="479"/>
      <c r="N95" s="479"/>
      <c r="O95" s="479"/>
      <c r="P95" s="479"/>
      <c r="Q95" s="479"/>
      <c r="R95" s="479"/>
      <c r="S95" s="479"/>
      <c r="T95" s="479"/>
      <c r="U95" s="479"/>
      <c r="V95" s="479"/>
      <c r="W95" s="479"/>
      <c r="X95" s="479"/>
      <c r="Y95" s="479"/>
      <c r="Z95" s="479"/>
    </row>
    <row r="96" ht="23.25" customHeight="1">
      <c r="A96" s="479"/>
      <c r="B96" s="479"/>
      <c r="C96" s="479"/>
      <c r="D96" s="479"/>
      <c r="E96" s="479"/>
      <c r="F96" s="479"/>
      <c r="G96" s="479"/>
      <c r="H96" s="479"/>
      <c r="I96" s="479"/>
      <c r="J96" s="479"/>
      <c r="K96" s="479"/>
      <c r="L96" s="479"/>
      <c r="M96" s="479"/>
      <c r="N96" s="479"/>
      <c r="O96" s="479"/>
      <c r="P96" s="479"/>
      <c r="Q96" s="479"/>
      <c r="R96" s="479"/>
      <c r="S96" s="479"/>
      <c r="T96" s="479"/>
      <c r="U96" s="479"/>
      <c r="V96" s="479"/>
      <c r="W96" s="479"/>
      <c r="X96" s="479"/>
      <c r="Y96" s="479"/>
      <c r="Z96" s="479"/>
    </row>
    <row r="97" ht="23.25" customHeight="1">
      <c r="A97" s="479"/>
      <c r="B97" s="479"/>
      <c r="C97" s="479"/>
      <c r="D97" s="479"/>
      <c r="E97" s="479"/>
      <c r="F97" s="479"/>
      <c r="G97" s="479"/>
      <c r="H97" s="479"/>
      <c r="I97" s="479"/>
      <c r="J97" s="479"/>
      <c r="K97" s="479"/>
      <c r="L97" s="479"/>
      <c r="M97" s="479"/>
      <c r="N97" s="479"/>
      <c r="O97" s="479"/>
      <c r="P97" s="479"/>
      <c r="Q97" s="479"/>
      <c r="R97" s="479"/>
      <c r="S97" s="479"/>
      <c r="T97" s="479"/>
      <c r="U97" s="479"/>
      <c r="V97" s="479"/>
      <c r="W97" s="479"/>
      <c r="X97" s="479"/>
      <c r="Y97" s="479"/>
      <c r="Z97" s="479"/>
    </row>
    <row r="98" ht="23.25" customHeight="1">
      <c r="A98" s="479"/>
      <c r="B98" s="479"/>
      <c r="C98" s="479"/>
      <c r="D98" s="479"/>
      <c r="E98" s="479"/>
      <c r="F98" s="479"/>
      <c r="G98" s="479"/>
      <c r="H98" s="479"/>
      <c r="I98" s="479"/>
      <c r="J98" s="479"/>
      <c r="K98" s="479"/>
      <c r="L98" s="479"/>
      <c r="M98" s="479"/>
      <c r="N98" s="479"/>
      <c r="O98" s="479"/>
      <c r="P98" s="479"/>
      <c r="Q98" s="479"/>
      <c r="R98" s="479"/>
      <c r="S98" s="479"/>
      <c r="T98" s="479"/>
      <c r="U98" s="479"/>
      <c r="V98" s="479"/>
      <c r="W98" s="479"/>
      <c r="X98" s="479"/>
      <c r="Y98" s="479"/>
      <c r="Z98" s="479"/>
    </row>
    <row r="99" ht="23.25" customHeight="1">
      <c r="A99" s="479"/>
      <c r="B99" s="479"/>
      <c r="C99" s="479"/>
      <c r="D99" s="479"/>
      <c r="E99" s="479"/>
      <c r="F99" s="479"/>
      <c r="G99" s="479"/>
      <c r="H99" s="479"/>
      <c r="I99" s="479"/>
      <c r="J99" s="479"/>
      <c r="K99" s="479"/>
      <c r="L99" s="479"/>
      <c r="M99" s="479"/>
      <c r="N99" s="479"/>
      <c r="O99" s="479"/>
      <c r="P99" s="479"/>
      <c r="Q99" s="479"/>
      <c r="R99" s="479"/>
      <c r="S99" s="479"/>
      <c r="T99" s="479"/>
      <c r="U99" s="479"/>
      <c r="V99" s="479"/>
      <c r="W99" s="479"/>
      <c r="X99" s="479"/>
      <c r="Y99" s="479"/>
      <c r="Z99" s="479"/>
    </row>
    <row r="100" ht="23.25" customHeight="1">
      <c r="A100" s="479"/>
      <c r="B100" s="479"/>
      <c r="C100" s="479"/>
      <c r="D100" s="479"/>
      <c r="E100" s="479"/>
      <c r="F100" s="479"/>
      <c r="G100" s="479"/>
      <c r="H100" s="479"/>
      <c r="I100" s="479"/>
      <c r="J100" s="479"/>
      <c r="K100" s="479"/>
      <c r="L100" s="479"/>
      <c r="M100" s="479"/>
      <c r="N100" s="479"/>
      <c r="O100" s="479"/>
      <c r="P100" s="479"/>
      <c r="Q100" s="479"/>
      <c r="R100" s="479"/>
      <c r="S100" s="479"/>
      <c r="T100" s="479"/>
      <c r="U100" s="479"/>
      <c r="V100" s="479"/>
      <c r="W100" s="479"/>
      <c r="X100" s="479"/>
      <c r="Y100" s="479"/>
      <c r="Z100" s="479"/>
    </row>
    <row r="101" ht="23.25" customHeight="1">
      <c r="A101" s="479"/>
      <c r="B101" s="479"/>
      <c r="C101" s="479"/>
      <c r="D101" s="479"/>
      <c r="E101" s="479"/>
      <c r="F101" s="479"/>
      <c r="G101" s="479"/>
      <c r="H101" s="479"/>
      <c r="I101" s="479"/>
      <c r="J101" s="479"/>
      <c r="K101" s="479"/>
      <c r="L101" s="479"/>
      <c r="M101" s="479"/>
      <c r="N101" s="479"/>
      <c r="O101" s="479"/>
      <c r="P101" s="479"/>
      <c r="Q101" s="479"/>
      <c r="R101" s="479"/>
      <c r="S101" s="479"/>
      <c r="T101" s="479"/>
      <c r="U101" s="479"/>
      <c r="V101" s="479"/>
      <c r="W101" s="479"/>
      <c r="X101" s="479"/>
      <c r="Y101" s="479"/>
      <c r="Z101" s="479"/>
    </row>
    <row r="102" ht="23.25" customHeight="1">
      <c r="A102" s="479"/>
      <c r="B102" s="479"/>
      <c r="C102" s="479"/>
      <c r="D102" s="479"/>
      <c r="E102" s="479"/>
      <c r="F102" s="479"/>
      <c r="G102" s="479"/>
      <c r="H102" s="479"/>
      <c r="I102" s="479"/>
      <c r="J102" s="479"/>
      <c r="K102" s="479"/>
      <c r="L102" s="479"/>
      <c r="M102" s="479"/>
      <c r="N102" s="479"/>
      <c r="O102" s="479"/>
      <c r="P102" s="479"/>
      <c r="Q102" s="479"/>
      <c r="R102" s="479"/>
      <c r="S102" s="479"/>
      <c r="T102" s="479"/>
      <c r="U102" s="479"/>
      <c r="V102" s="479"/>
      <c r="W102" s="479"/>
      <c r="X102" s="479"/>
      <c r="Y102" s="479"/>
      <c r="Z102" s="479"/>
    </row>
    <row r="103" ht="23.25" customHeight="1">
      <c r="A103" s="479"/>
      <c r="B103" s="479"/>
      <c r="C103" s="479"/>
      <c r="D103" s="479"/>
      <c r="E103" s="479"/>
      <c r="F103" s="479"/>
      <c r="G103" s="479"/>
      <c r="H103" s="479"/>
      <c r="I103" s="479"/>
      <c r="J103" s="479"/>
      <c r="K103" s="479"/>
      <c r="L103" s="479"/>
      <c r="M103" s="479"/>
      <c r="N103" s="479"/>
      <c r="O103" s="479"/>
      <c r="P103" s="479"/>
      <c r="Q103" s="479"/>
      <c r="R103" s="479"/>
      <c r="S103" s="479"/>
      <c r="T103" s="479"/>
      <c r="U103" s="479"/>
      <c r="V103" s="479"/>
      <c r="W103" s="479"/>
      <c r="X103" s="479"/>
      <c r="Y103" s="479"/>
      <c r="Z103" s="479"/>
    </row>
    <row r="104" ht="23.25" customHeight="1">
      <c r="A104" s="479"/>
      <c r="B104" s="479"/>
      <c r="C104" s="479"/>
      <c r="D104" s="479"/>
      <c r="E104" s="479"/>
      <c r="F104" s="479"/>
      <c r="G104" s="479"/>
      <c r="H104" s="479"/>
      <c r="I104" s="479"/>
      <c r="J104" s="479"/>
      <c r="K104" s="479"/>
      <c r="L104" s="479"/>
      <c r="M104" s="479"/>
      <c r="N104" s="479"/>
      <c r="O104" s="479"/>
      <c r="P104" s="479"/>
      <c r="Q104" s="479"/>
      <c r="R104" s="479"/>
      <c r="S104" s="479"/>
      <c r="T104" s="479"/>
      <c r="U104" s="479"/>
      <c r="V104" s="479"/>
      <c r="W104" s="479"/>
      <c r="X104" s="479"/>
      <c r="Y104" s="479"/>
      <c r="Z104" s="479"/>
    </row>
    <row r="105" ht="23.25" customHeight="1">
      <c r="A105" s="479"/>
      <c r="B105" s="479"/>
      <c r="C105" s="479"/>
      <c r="D105" s="479"/>
      <c r="E105" s="479"/>
      <c r="F105" s="479"/>
      <c r="G105" s="479"/>
      <c r="H105" s="479"/>
      <c r="I105" s="479"/>
      <c r="J105" s="479"/>
      <c r="K105" s="479"/>
      <c r="L105" s="479"/>
      <c r="M105" s="479"/>
      <c r="N105" s="479"/>
      <c r="O105" s="479"/>
      <c r="P105" s="479"/>
      <c r="Q105" s="479"/>
      <c r="R105" s="479"/>
      <c r="S105" s="479"/>
      <c r="T105" s="479"/>
      <c r="U105" s="479"/>
      <c r="V105" s="479"/>
      <c r="W105" s="479"/>
      <c r="X105" s="479"/>
      <c r="Y105" s="479"/>
      <c r="Z105" s="479"/>
    </row>
    <row r="106" ht="23.25" customHeight="1">
      <c r="A106" s="479"/>
      <c r="B106" s="479"/>
      <c r="C106" s="479"/>
      <c r="D106" s="479"/>
      <c r="E106" s="479"/>
      <c r="F106" s="479"/>
      <c r="G106" s="479"/>
      <c r="H106" s="479"/>
      <c r="I106" s="479"/>
      <c r="J106" s="479"/>
      <c r="K106" s="479"/>
      <c r="L106" s="479"/>
      <c r="M106" s="479"/>
      <c r="N106" s="479"/>
      <c r="O106" s="479"/>
      <c r="P106" s="479"/>
      <c r="Q106" s="479"/>
      <c r="R106" s="479"/>
      <c r="S106" s="479"/>
      <c r="T106" s="479"/>
      <c r="U106" s="479"/>
      <c r="V106" s="479"/>
      <c r="W106" s="479"/>
      <c r="X106" s="479"/>
      <c r="Y106" s="479"/>
      <c r="Z106" s="479"/>
    </row>
    <row r="107" ht="23.25" customHeight="1">
      <c r="A107" s="479"/>
      <c r="B107" s="479"/>
      <c r="C107" s="479"/>
      <c r="D107" s="479"/>
      <c r="E107" s="479"/>
      <c r="F107" s="479"/>
      <c r="G107" s="479"/>
      <c r="H107" s="479"/>
      <c r="I107" s="479"/>
      <c r="J107" s="479"/>
      <c r="K107" s="479"/>
      <c r="L107" s="479"/>
      <c r="M107" s="479"/>
      <c r="N107" s="479"/>
      <c r="O107" s="479"/>
      <c r="P107" s="479"/>
      <c r="Q107" s="479"/>
      <c r="R107" s="479"/>
      <c r="S107" s="479"/>
      <c r="T107" s="479"/>
      <c r="U107" s="479"/>
      <c r="V107" s="479"/>
      <c r="W107" s="479"/>
      <c r="X107" s="479"/>
      <c r="Y107" s="479"/>
      <c r="Z107" s="479"/>
    </row>
    <row r="108" ht="23.25" customHeight="1">
      <c r="A108" s="479"/>
      <c r="B108" s="479"/>
      <c r="C108" s="479"/>
      <c r="D108" s="479"/>
      <c r="E108" s="479"/>
      <c r="F108" s="479"/>
      <c r="G108" s="479"/>
      <c r="H108" s="479"/>
      <c r="I108" s="479"/>
      <c r="J108" s="479"/>
      <c r="K108" s="479"/>
      <c r="L108" s="479"/>
      <c r="M108" s="479"/>
      <c r="N108" s="479"/>
      <c r="O108" s="479"/>
      <c r="P108" s="479"/>
      <c r="Q108" s="479"/>
      <c r="R108" s="479"/>
      <c r="S108" s="479"/>
      <c r="T108" s="479"/>
      <c r="U108" s="479"/>
      <c r="V108" s="479"/>
      <c r="W108" s="479"/>
      <c r="X108" s="479"/>
      <c r="Y108" s="479"/>
      <c r="Z108" s="479"/>
    </row>
    <row r="109" ht="23.25" customHeight="1">
      <c r="A109" s="479"/>
      <c r="B109" s="479"/>
      <c r="C109" s="479"/>
      <c r="D109" s="479"/>
      <c r="E109" s="479"/>
      <c r="F109" s="479"/>
      <c r="G109" s="479"/>
      <c r="H109" s="479"/>
      <c r="I109" s="479"/>
      <c r="J109" s="479"/>
      <c r="K109" s="479"/>
      <c r="L109" s="479"/>
      <c r="M109" s="479"/>
      <c r="N109" s="479"/>
      <c r="O109" s="479"/>
      <c r="P109" s="479"/>
      <c r="Q109" s="479"/>
      <c r="R109" s="479"/>
      <c r="S109" s="479"/>
      <c r="T109" s="479"/>
      <c r="U109" s="479"/>
      <c r="V109" s="479"/>
      <c r="W109" s="479"/>
      <c r="X109" s="479"/>
      <c r="Y109" s="479"/>
      <c r="Z109" s="479"/>
    </row>
    <row r="110" ht="23.25" customHeight="1">
      <c r="A110" s="479"/>
      <c r="B110" s="479"/>
      <c r="C110" s="479"/>
      <c r="D110" s="479"/>
      <c r="E110" s="479"/>
      <c r="F110" s="479"/>
      <c r="G110" s="479"/>
      <c r="H110" s="479"/>
      <c r="I110" s="479"/>
      <c r="J110" s="479"/>
      <c r="K110" s="479"/>
      <c r="L110" s="479"/>
      <c r="M110" s="479"/>
      <c r="N110" s="479"/>
      <c r="O110" s="479"/>
      <c r="P110" s="479"/>
      <c r="Q110" s="479"/>
      <c r="R110" s="479"/>
      <c r="S110" s="479"/>
      <c r="T110" s="479"/>
      <c r="U110" s="479"/>
      <c r="V110" s="479"/>
      <c r="W110" s="479"/>
      <c r="X110" s="479"/>
      <c r="Y110" s="479"/>
      <c r="Z110" s="479"/>
    </row>
    <row r="111" ht="23.25" customHeight="1">
      <c r="A111" s="479"/>
      <c r="B111" s="479"/>
      <c r="C111" s="479"/>
      <c r="D111" s="479"/>
      <c r="E111" s="479"/>
      <c r="F111" s="479"/>
      <c r="G111" s="479"/>
      <c r="H111" s="479"/>
      <c r="I111" s="479"/>
      <c r="J111" s="479"/>
      <c r="K111" s="479"/>
      <c r="L111" s="479"/>
      <c r="M111" s="479"/>
      <c r="N111" s="479"/>
      <c r="O111" s="479"/>
      <c r="P111" s="479"/>
      <c r="Q111" s="479"/>
      <c r="R111" s="479"/>
      <c r="S111" s="479"/>
      <c r="T111" s="479"/>
      <c r="U111" s="479"/>
      <c r="V111" s="479"/>
      <c r="W111" s="479"/>
      <c r="X111" s="479"/>
      <c r="Y111" s="479"/>
      <c r="Z111" s="479"/>
    </row>
    <row r="112" ht="23.25" customHeight="1">
      <c r="A112" s="479"/>
      <c r="B112" s="479"/>
      <c r="C112" s="479"/>
      <c r="D112" s="479"/>
      <c r="E112" s="479"/>
      <c r="F112" s="479"/>
      <c r="G112" s="479"/>
      <c r="H112" s="479"/>
      <c r="I112" s="479"/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79"/>
      <c r="U112" s="479"/>
      <c r="V112" s="479"/>
      <c r="W112" s="479"/>
      <c r="X112" s="479"/>
      <c r="Y112" s="479"/>
      <c r="Z112" s="479"/>
    </row>
    <row r="113" ht="23.25" customHeight="1">
      <c r="A113" s="479"/>
      <c r="B113" s="479"/>
      <c r="C113" s="479"/>
      <c r="D113" s="479"/>
      <c r="E113" s="479"/>
      <c r="F113" s="479"/>
      <c r="G113" s="479"/>
      <c r="H113" s="479"/>
      <c r="I113" s="479"/>
      <c r="J113" s="479"/>
      <c r="K113" s="479"/>
      <c r="L113" s="479"/>
      <c r="M113" s="479"/>
      <c r="N113" s="479"/>
      <c r="O113" s="479"/>
      <c r="P113" s="479"/>
      <c r="Q113" s="479"/>
      <c r="R113" s="479"/>
      <c r="S113" s="479"/>
      <c r="T113" s="479"/>
      <c r="U113" s="479"/>
      <c r="V113" s="479"/>
      <c r="W113" s="479"/>
      <c r="X113" s="479"/>
      <c r="Y113" s="479"/>
      <c r="Z113" s="479"/>
    </row>
    <row r="114" ht="23.25" customHeight="1">
      <c r="A114" s="479"/>
      <c r="B114" s="479"/>
      <c r="C114" s="479"/>
      <c r="D114" s="479"/>
      <c r="E114" s="479"/>
      <c r="F114" s="479"/>
      <c r="G114" s="479"/>
      <c r="H114" s="479"/>
      <c r="I114" s="479"/>
      <c r="J114" s="479"/>
      <c r="K114" s="479"/>
      <c r="L114" s="479"/>
      <c r="M114" s="479"/>
      <c r="N114" s="479"/>
      <c r="O114" s="479"/>
      <c r="P114" s="479"/>
      <c r="Q114" s="479"/>
      <c r="R114" s="479"/>
      <c r="S114" s="479"/>
      <c r="T114" s="479"/>
      <c r="U114" s="479"/>
      <c r="V114" s="479"/>
      <c r="W114" s="479"/>
      <c r="X114" s="479"/>
      <c r="Y114" s="479"/>
      <c r="Z114" s="479"/>
    </row>
    <row r="115" ht="23.25" customHeight="1">
      <c r="A115" s="479"/>
      <c r="B115" s="479"/>
      <c r="C115" s="479"/>
      <c r="D115" s="479"/>
      <c r="E115" s="479"/>
      <c r="F115" s="479"/>
      <c r="G115" s="479"/>
      <c r="H115" s="479"/>
      <c r="I115" s="479"/>
      <c r="J115" s="479"/>
      <c r="K115" s="479"/>
      <c r="L115" s="479"/>
      <c r="M115" s="479"/>
      <c r="N115" s="479"/>
      <c r="O115" s="479"/>
      <c r="P115" s="479"/>
      <c r="Q115" s="479"/>
      <c r="R115" s="479"/>
      <c r="S115" s="479"/>
      <c r="T115" s="479"/>
      <c r="U115" s="479"/>
      <c r="V115" s="479"/>
      <c r="W115" s="479"/>
      <c r="X115" s="479"/>
      <c r="Y115" s="479"/>
      <c r="Z115" s="479"/>
    </row>
    <row r="116" ht="23.25" customHeight="1">
      <c r="A116" s="479"/>
      <c r="B116" s="479"/>
      <c r="C116" s="479"/>
      <c r="D116" s="479"/>
      <c r="E116" s="479"/>
      <c r="F116" s="479"/>
      <c r="G116" s="479"/>
      <c r="H116" s="479"/>
      <c r="I116" s="479"/>
      <c r="J116" s="479"/>
      <c r="K116" s="479"/>
      <c r="L116" s="479"/>
      <c r="M116" s="479"/>
      <c r="N116" s="479"/>
      <c r="O116" s="479"/>
      <c r="P116" s="479"/>
      <c r="Q116" s="479"/>
      <c r="R116" s="479"/>
      <c r="S116" s="479"/>
      <c r="T116" s="479"/>
      <c r="U116" s="479"/>
      <c r="V116" s="479"/>
      <c r="W116" s="479"/>
      <c r="X116" s="479"/>
      <c r="Y116" s="479"/>
      <c r="Z116" s="479"/>
    </row>
    <row r="117" ht="23.25" customHeight="1">
      <c r="A117" s="479"/>
      <c r="B117" s="479"/>
      <c r="C117" s="479"/>
      <c r="D117" s="479"/>
      <c r="E117" s="479"/>
      <c r="F117" s="479"/>
      <c r="G117" s="479"/>
      <c r="H117" s="479"/>
      <c r="I117" s="479"/>
      <c r="J117" s="479"/>
      <c r="K117" s="479"/>
      <c r="L117" s="479"/>
      <c r="M117" s="479"/>
      <c r="N117" s="479"/>
      <c r="O117" s="479"/>
      <c r="P117" s="479"/>
      <c r="Q117" s="479"/>
      <c r="R117" s="479"/>
      <c r="S117" s="479"/>
      <c r="T117" s="479"/>
      <c r="U117" s="479"/>
      <c r="V117" s="479"/>
      <c r="W117" s="479"/>
      <c r="X117" s="479"/>
      <c r="Y117" s="479"/>
      <c r="Z117" s="479"/>
    </row>
    <row r="118" ht="23.25" customHeight="1">
      <c r="A118" s="479"/>
      <c r="B118" s="479"/>
      <c r="C118" s="479"/>
      <c r="D118" s="479"/>
      <c r="E118" s="479"/>
      <c r="F118" s="479"/>
      <c r="G118" s="479"/>
      <c r="H118" s="479"/>
      <c r="I118" s="479"/>
      <c r="J118" s="479"/>
      <c r="K118" s="479"/>
      <c r="L118" s="479"/>
      <c r="M118" s="479"/>
      <c r="N118" s="479"/>
      <c r="O118" s="479"/>
      <c r="P118" s="479"/>
      <c r="Q118" s="479"/>
      <c r="R118" s="479"/>
      <c r="S118" s="479"/>
      <c r="T118" s="479"/>
      <c r="U118" s="479"/>
      <c r="V118" s="479"/>
      <c r="W118" s="479"/>
      <c r="X118" s="479"/>
      <c r="Y118" s="479"/>
      <c r="Z118" s="479"/>
    </row>
    <row r="119" ht="23.25" customHeight="1">
      <c r="A119" s="479"/>
      <c r="B119" s="479"/>
      <c r="C119" s="479"/>
      <c r="D119" s="479"/>
      <c r="E119" s="479"/>
      <c r="F119" s="479"/>
      <c r="G119" s="479"/>
      <c r="H119" s="479"/>
      <c r="I119" s="479"/>
      <c r="J119" s="479"/>
      <c r="K119" s="479"/>
      <c r="L119" s="479"/>
      <c r="M119" s="479"/>
      <c r="N119" s="479"/>
      <c r="O119" s="479"/>
      <c r="P119" s="479"/>
      <c r="Q119" s="479"/>
      <c r="R119" s="479"/>
      <c r="S119" s="479"/>
      <c r="T119" s="479"/>
      <c r="U119" s="479"/>
      <c r="V119" s="479"/>
      <c r="W119" s="479"/>
      <c r="X119" s="479"/>
      <c r="Y119" s="479"/>
      <c r="Z119" s="479"/>
    </row>
    <row r="120" ht="23.25" customHeight="1">
      <c r="A120" s="479"/>
      <c r="B120" s="479"/>
      <c r="C120" s="479"/>
      <c r="D120" s="479"/>
      <c r="E120" s="479"/>
      <c r="F120" s="479"/>
      <c r="G120" s="479"/>
      <c r="H120" s="479"/>
      <c r="I120" s="479"/>
      <c r="J120" s="479"/>
      <c r="K120" s="479"/>
      <c r="L120" s="479"/>
      <c r="M120" s="479"/>
      <c r="N120" s="479"/>
      <c r="O120" s="479"/>
      <c r="P120" s="479"/>
      <c r="Q120" s="479"/>
      <c r="R120" s="479"/>
      <c r="S120" s="479"/>
      <c r="T120" s="479"/>
      <c r="U120" s="479"/>
      <c r="V120" s="479"/>
      <c r="W120" s="479"/>
      <c r="X120" s="479"/>
      <c r="Y120" s="479"/>
      <c r="Z120" s="479"/>
    </row>
    <row r="121" ht="23.25" customHeight="1">
      <c r="A121" s="479"/>
      <c r="B121" s="479"/>
      <c r="C121" s="479"/>
      <c r="D121" s="479"/>
      <c r="E121" s="479"/>
      <c r="F121" s="479"/>
      <c r="G121" s="479"/>
      <c r="H121" s="479"/>
      <c r="I121" s="479"/>
      <c r="J121" s="479"/>
      <c r="K121" s="479"/>
      <c r="L121" s="479"/>
      <c r="M121" s="479"/>
      <c r="N121" s="479"/>
      <c r="O121" s="479"/>
      <c r="P121" s="479"/>
      <c r="Q121" s="479"/>
      <c r="R121" s="479"/>
      <c r="S121" s="479"/>
      <c r="T121" s="479"/>
      <c r="U121" s="479"/>
      <c r="V121" s="479"/>
      <c r="W121" s="479"/>
      <c r="X121" s="479"/>
      <c r="Y121" s="479"/>
      <c r="Z121" s="479"/>
    </row>
    <row r="122" ht="23.25" customHeight="1">
      <c r="A122" s="479"/>
      <c r="B122" s="479"/>
      <c r="C122" s="479"/>
      <c r="D122" s="479"/>
      <c r="E122" s="479"/>
      <c r="F122" s="479"/>
      <c r="G122" s="479"/>
      <c r="H122" s="479"/>
      <c r="I122" s="479"/>
      <c r="J122" s="479"/>
      <c r="K122" s="479"/>
      <c r="L122" s="479"/>
      <c r="M122" s="479"/>
      <c r="N122" s="479"/>
      <c r="O122" s="479"/>
      <c r="P122" s="479"/>
      <c r="Q122" s="479"/>
      <c r="R122" s="479"/>
      <c r="S122" s="479"/>
      <c r="T122" s="479"/>
      <c r="U122" s="479"/>
      <c r="V122" s="479"/>
      <c r="W122" s="479"/>
      <c r="X122" s="479"/>
      <c r="Y122" s="479"/>
      <c r="Z122" s="479"/>
    </row>
    <row r="123" ht="23.25" customHeight="1">
      <c r="A123" s="479"/>
      <c r="B123" s="479"/>
      <c r="C123" s="479"/>
      <c r="D123" s="479"/>
      <c r="E123" s="479"/>
      <c r="F123" s="479"/>
      <c r="G123" s="479"/>
      <c r="H123" s="479"/>
      <c r="I123" s="479"/>
      <c r="J123" s="479"/>
      <c r="K123" s="479"/>
      <c r="L123" s="479"/>
      <c r="M123" s="479"/>
      <c r="N123" s="479"/>
      <c r="O123" s="479"/>
      <c r="P123" s="479"/>
      <c r="Q123" s="479"/>
      <c r="R123" s="479"/>
      <c r="S123" s="479"/>
      <c r="T123" s="479"/>
      <c r="U123" s="479"/>
      <c r="V123" s="479"/>
      <c r="W123" s="479"/>
      <c r="X123" s="479"/>
      <c r="Y123" s="479"/>
      <c r="Z123" s="479"/>
    </row>
    <row r="124" ht="23.25" customHeight="1">
      <c r="A124" s="479"/>
      <c r="B124" s="479"/>
      <c r="C124" s="479"/>
      <c r="D124" s="479"/>
      <c r="E124" s="479"/>
      <c r="F124" s="479"/>
      <c r="G124" s="479"/>
      <c r="H124" s="479"/>
      <c r="I124" s="479"/>
      <c r="J124" s="479"/>
      <c r="K124" s="479"/>
      <c r="L124" s="479"/>
      <c r="M124" s="479"/>
      <c r="N124" s="479"/>
      <c r="O124" s="479"/>
      <c r="P124" s="479"/>
      <c r="Q124" s="479"/>
      <c r="R124" s="479"/>
      <c r="S124" s="479"/>
      <c r="T124" s="479"/>
      <c r="U124" s="479"/>
      <c r="V124" s="479"/>
      <c r="W124" s="479"/>
      <c r="X124" s="479"/>
      <c r="Y124" s="479"/>
      <c r="Z124" s="479"/>
    </row>
    <row r="125" ht="23.25" customHeight="1">
      <c r="A125" s="479"/>
      <c r="B125" s="479"/>
      <c r="C125" s="479"/>
      <c r="D125" s="479"/>
      <c r="E125" s="479"/>
      <c r="F125" s="479"/>
      <c r="G125" s="479"/>
      <c r="H125" s="479"/>
      <c r="I125" s="479"/>
      <c r="J125" s="479"/>
      <c r="K125" s="479"/>
      <c r="L125" s="479"/>
      <c r="M125" s="479"/>
      <c r="N125" s="479"/>
      <c r="O125" s="479"/>
      <c r="P125" s="479"/>
      <c r="Q125" s="479"/>
      <c r="R125" s="479"/>
      <c r="S125" s="479"/>
      <c r="T125" s="479"/>
      <c r="U125" s="479"/>
      <c r="V125" s="479"/>
      <c r="W125" s="479"/>
      <c r="X125" s="479"/>
      <c r="Y125" s="479"/>
      <c r="Z125" s="479"/>
    </row>
    <row r="126" ht="23.25" customHeight="1">
      <c r="A126" s="479"/>
      <c r="B126" s="479"/>
      <c r="C126" s="479"/>
      <c r="D126" s="479"/>
      <c r="E126" s="479"/>
      <c r="F126" s="479"/>
      <c r="G126" s="479"/>
      <c r="H126" s="479"/>
      <c r="I126" s="479"/>
      <c r="J126" s="479"/>
      <c r="K126" s="479"/>
      <c r="L126" s="479"/>
      <c r="M126" s="479"/>
      <c r="N126" s="479"/>
      <c r="O126" s="479"/>
      <c r="P126" s="479"/>
      <c r="Q126" s="479"/>
      <c r="R126" s="479"/>
      <c r="S126" s="479"/>
      <c r="T126" s="479"/>
      <c r="U126" s="479"/>
      <c r="V126" s="479"/>
      <c r="W126" s="479"/>
      <c r="X126" s="479"/>
      <c r="Y126" s="479"/>
      <c r="Z126" s="479"/>
    </row>
    <row r="127" ht="23.25" customHeight="1">
      <c r="A127" s="479"/>
      <c r="B127" s="479"/>
      <c r="C127" s="479"/>
      <c r="D127" s="479"/>
      <c r="E127" s="479"/>
      <c r="F127" s="479"/>
      <c r="G127" s="479"/>
      <c r="H127" s="479"/>
      <c r="I127" s="479"/>
      <c r="J127" s="479"/>
      <c r="K127" s="479"/>
      <c r="L127" s="479"/>
      <c r="M127" s="479"/>
      <c r="N127" s="479"/>
      <c r="O127" s="479"/>
      <c r="P127" s="479"/>
      <c r="Q127" s="479"/>
      <c r="R127" s="479"/>
      <c r="S127" s="479"/>
      <c r="T127" s="479"/>
      <c r="U127" s="479"/>
      <c r="V127" s="479"/>
      <c r="W127" s="479"/>
      <c r="X127" s="479"/>
      <c r="Y127" s="479"/>
      <c r="Z127" s="479"/>
    </row>
    <row r="128" ht="23.25" customHeight="1">
      <c r="A128" s="479"/>
      <c r="B128" s="479"/>
      <c r="C128" s="479"/>
      <c r="D128" s="479"/>
      <c r="E128" s="479"/>
      <c r="F128" s="479"/>
      <c r="G128" s="479"/>
      <c r="H128" s="479"/>
      <c r="I128" s="479"/>
      <c r="J128" s="479"/>
      <c r="K128" s="479"/>
      <c r="L128" s="479"/>
      <c r="M128" s="479"/>
      <c r="N128" s="479"/>
      <c r="O128" s="479"/>
      <c r="P128" s="479"/>
      <c r="Q128" s="479"/>
      <c r="R128" s="479"/>
      <c r="S128" s="479"/>
      <c r="T128" s="479"/>
      <c r="U128" s="479"/>
      <c r="V128" s="479"/>
      <c r="W128" s="479"/>
      <c r="X128" s="479"/>
      <c r="Y128" s="479"/>
      <c r="Z128" s="479"/>
    </row>
    <row r="129" ht="23.25" customHeight="1">
      <c r="A129" s="479"/>
      <c r="B129" s="479"/>
      <c r="C129" s="479"/>
      <c r="D129" s="479"/>
      <c r="E129" s="479"/>
      <c r="F129" s="479"/>
      <c r="G129" s="479"/>
      <c r="H129" s="479"/>
      <c r="I129" s="479"/>
      <c r="J129" s="479"/>
      <c r="K129" s="479"/>
      <c r="L129" s="479"/>
      <c r="M129" s="479"/>
      <c r="N129" s="479"/>
      <c r="O129" s="479"/>
      <c r="P129" s="479"/>
      <c r="Q129" s="479"/>
      <c r="R129" s="479"/>
      <c r="S129" s="479"/>
      <c r="T129" s="479"/>
      <c r="U129" s="479"/>
      <c r="V129" s="479"/>
      <c r="W129" s="479"/>
      <c r="X129" s="479"/>
      <c r="Y129" s="479"/>
      <c r="Z129" s="479"/>
    </row>
    <row r="130" ht="23.25" customHeight="1">
      <c r="A130" s="479"/>
      <c r="B130" s="479"/>
      <c r="C130" s="479"/>
      <c r="D130" s="479"/>
      <c r="E130" s="479"/>
      <c r="F130" s="479"/>
      <c r="G130" s="479"/>
      <c r="H130" s="479"/>
      <c r="I130" s="479"/>
      <c r="J130" s="479"/>
      <c r="K130" s="479"/>
      <c r="L130" s="479"/>
      <c r="M130" s="479"/>
      <c r="N130" s="479"/>
      <c r="O130" s="479"/>
      <c r="P130" s="479"/>
      <c r="Q130" s="479"/>
      <c r="R130" s="479"/>
      <c r="S130" s="479"/>
      <c r="T130" s="479"/>
      <c r="U130" s="479"/>
      <c r="V130" s="479"/>
      <c r="W130" s="479"/>
      <c r="X130" s="479"/>
      <c r="Y130" s="479"/>
      <c r="Z130" s="479"/>
    </row>
    <row r="131" ht="23.25" customHeight="1">
      <c r="A131" s="479"/>
      <c r="B131" s="479"/>
      <c r="C131" s="479"/>
      <c r="D131" s="479"/>
      <c r="E131" s="479"/>
      <c r="F131" s="479"/>
      <c r="G131" s="479"/>
      <c r="H131" s="479"/>
      <c r="I131" s="479"/>
      <c r="J131" s="479"/>
      <c r="K131" s="479"/>
      <c r="L131" s="479"/>
      <c r="M131" s="479"/>
      <c r="N131" s="479"/>
      <c r="O131" s="479"/>
      <c r="P131" s="479"/>
      <c r="Q131" s="479"/>
      <c r="R131" s="479"/>
      <c r="S131" s="479"/>
      <c r="T131" s="479"/>
      <c r="U131" s="479"/>
      <c r="V131" s="479"/>
      <c r="W131" s="479"/>
      <c r="X131" s="479"/>
      <c r="Y131" s="479"/>
      <c r="Z131" s="479"/>
    </row>
    <row r="132" ht="23.25" customHeight="1">
      <c r="A132" s="479"/>
      <c r="B132" s="479"/>
      <c r="C132" s="479"/>
      <c r="D132" s="479"/>
      <c r="E132" s="479"/>
      <c r="F132" s="479"/>
      <c r="G132" s="479"/>
      <c r="H132" s="479"/>
      <c r="I132" s="479"/>
      <c r="J132" s="479"/>
      <c r="K132" s="479"/>
      <c r="L132" s="479"/>
      <c r="M132" s="479"/>
      <c r="N132" s="479"/>
      <c r="O132" s="479"/>
      <c r="P132" s="479"/>
      <c r="Q132" s="479"/>
      <c r="R132" s="479"/>
      <c r="S132" s="479"/>
      <c r="T132" s="479"/>
      <c r="U132" s="479"/>
      <c r="V132" s="479"/>
      <c r="W132" s="479"/>
      <c r="X132" s="479"/>
      <c r="Y132" s="479"/>
      <c r="Z132" s="479"/>
    </row>
    <row r="133" ht="23.25" customHeight="1">
      <c r="A133" s="479"/>
      <c r="B133" s="479"/>
      <c r="C133" s="479"/>
      <c r="D133" s="479"/>
      <c r="E133" s="479"/>
      <c r="F133" s="479"/>
      <c r="G133" s="479"/>
      <c r="H133" s="479"/>
      <c r="I133" s="479"/>
      <c r="J133" s="479"/>
      <c r="K133" s="479"/>
      <c r="L133" s="479"/>
      <c r="M133" s="479"/>
      <c r="N133" s="479"/>
      <c r="O133" s="479"/>
      <c r="P133" s="479"/>
      <c r="Q133" s="479"/>
      <c r="R133" s="479"/>
      <c r="S133" s="479"/>
      <c r="T133" s="479"/>
      <c r="U133" s="479"/>
      <c r="V133" s="479"/>
      <c r="W133" s="479"/>
      <c r="X133" s="479"/>
      <c r="Y133" s="479"/>
      <c r="Z133" s="479"/>
    </row>
    <row r="134" ht="23.25" customHeight="1">
      <c r="A134" s="479"/>
      <c r="B134" s="479"/>
      <c r="C134" s="479"/>
      <c r="D134" s="479"/>
      <c r="E134" s="479"/>
      <c r="F134" s="479"/>
      <c r="G134" s="479"/>
      <c r="H134" s="479"/>
      <c r="I134" s="479"/>
      <c r="J134" s="479"/>
      <c r="K134" s="479"/>
      <c r="L134" s="479"/>
      <c r="M134" s="479"/>
      <c r="N134" s="479"/>
      <c r="O134" s="479"/>
      <c r="P134" s="479"/>
      <c r="Q134" s="479"/>
      <c r="R134" s="479"/>
      <c r="S134" s="479"/>
      <c r="T134" s="479"/>
      <c r="U134" s="479"/>
      <c r="V134" s="479"/>
      <c r="W134" s="479"/>
      <c r="X134" s="479"/>
      <c r="Y134" s="479"/>
      <c r="Z134" s="479"/>
    </row>
    <row r="135" ht="23.25" customHeight="1">
      <c r="A135" s="479"/>
      <c r="B135" s="479"/>
      <c r="C135" s="479"/>
      <c r="D135" s="479"/>
      <c r="E135" s="479"/>
      <c r="F135" s="479"/>
      <c r="G135" s="479"/>
      <c r="H135" s="479"/>
      <c r="I135" s="479"/>
      <c r="J135" s="479"/>
      <c r="K135" s="479"/>
      <c r="L135" s="479"/>
      <c r="M135" s="479"/>
      <c r="N135" s="479"/>
      <c r="O135" s="479"/>
      <c r="P135" s="479"/>
      <c r="Q135" s="479"/>
      <c r="R135" s="479"/>
      <c r="S135" s="479"/>
      <c r="T135" s="479"/>
      <c r="U135" s="479"/>
      <c r="V135" s="479"/>
      <c r="W135" s="479"/>
      <c r="X135" s="479"/>
      <c r="Y135" s="479"/>
      <c r="Z135" s="479"/>
    </row>
    <row r="136" ht="23.25" customHeight="1">
      <c r="A136" s="479"/>
      <c r="B136" s="479"/>
      <c r="C136" s="479"/>
      <c r="D136" s="479"/>
      <c r="E136" s="479"/>
      <c r="F136" s="479"/>
      <c r="G136" s="479"/>
      <c r="H136" s="479"/>
      <c r="I136" s="479"/>
      <c r="J136" s="479"/>
      <c r="K136" s="479"/>
      <c r="L136" s="479"/>
      <c r="M136" s="479"/>
      <c r="N136" s="479"/>
      <c r="O136" s="479"/>
      <c r="P136" s="479"/>
      <c r="Q136" s="479"/>
      <c r="R136" s="479"/>
      <c r="S136" s="479"/>
      <c r="T136" s="479"/>
      <c r="U136" s="479"/>
      <c r="V136" s="479"/>
      <c r="W136" s="479"/>
      <c r="X136" s="479"/>
      <c r="Y136" s="479"/>
      <c r="Z136" s="479"/>
    </row>
    <row r="137" ht="23.25" customHeight="1">
      <c r="A137" s="479"/>
      <c r="B137" s="479"/>
      <c r="C137" s="479"/>
      <c r="D137" s="479"/>
      <c r="E137" s="479"/>
      <c r="F137" s="479"/>
      <c r="G137" s="479"/>
      <c r="H137" s="479"/>
      <c r="I137" s="479"/>
      <c r="J137" s="479"/>
      <c r="K137" s="479"/>
      <c r="L137" s="479"/>
      <c r="M137" s="479"/>
      <c r="N137" s="479"/>
      <c r="O137" s="479"/>
      <c r="P137" s="479"/>
      <c r="Q137" s="479"/>
      <c r="R137" s="479"/>
      <c r="S137" s="479"/>
      <c r="T137" s="479"/>
      <c r="U137" s="479"/>
      <c r="V137" s="479"/>
      <c r="W137" s="479"/>
      <c r="X137" s="479"/>
      <c r="Y137" s="479"/>
      <c r="Z137" s="479"/>
    </row>
    <row r="138" ht="23.25" customHeight="1">
      <c r="A138" s="479"/>
      <c r="B138" s="479"/>
      <c r="C138" s="479"/>
      <c r="D138" s="479"/>
      <c r="E138" s="479"/>
      <c r="F138" s="479"/>
      <c r="G138" s="479"/>
      <c r="H138" s="479"/>
      <c r="I138" s="479"/>
      <c r="J138" s="479"/>
      <c r="K138" s="479"/>
      <c r="L138" s="479"/>
      <c r="M138" s="479"/>
      <c r="N138" s="479"/>
      <c r="O138" s="479"/>
      <c r="P138" s="479"/>
      <c r="Q138" s="479"/>
      <c r="R138" s="479"/>
      <c r="S138" s="479"/>
      <c r="T138" s="479"/>
      <c r="U138" s="479"/>
      <c r="V138" s="479"/>
      <c r="W138" s="479"/>
      <c r="X138" s="479"/>
      <c r="Y138" s="479"/>
      <c r="Z138" s="479"/>
    </row>
    <row r="139" ht="23.25" customHeight="1">
      <c r="A139" s="479"/>
      <c r="B139" s="479"/>
      <c r="C139" s="479"/>
      <c r="D139" s="479"/>
      <c r="E139" s="479"/>
      <c r="F139" s="479"/>
      <c r="G139" s="479"/>
      <c r="H139" s="479"/>
      <c r="I139" s="479"/>
      <c r="J139" s="479"/>
      <c r="K139" s="479"/>
      <c r="L139" s="479"/>
      <c r="M139" s="479"/>
      <c r="N139" s="479"/>
      <c r="O139" s="479"/>
      <c r="P139" s="479"/>
      <c r="Q139" s="479"/>
      <c r="R139" s="479"/>
      <c r="S139" s="479"/>
      <c r="T139" s="479"/>
      <c r="U139" s="479"/>
      <c r="V139" s="479"/>
      <c r="W139" s="479"/>
      <c r="X139" s="479"/>
      <c r="Y139" s="479"/>
      <c r="Z139" s="479"/>
    </row>
    <row r="140" ht="23.25" customHeight="1">
      <c r="A140" s="479"/>
      <c r="B140" s="479"/>
      <c r="C140" s="479"/>
      <c r="D140" s="479"/>
      <c r="E140" s="479"/>
      <c r="F140" s="479"/>
      <c r="G140" s="479"/>
      <c r="H140" s="479"/>
      <c r="I140" s="479"/>
      <c r="J140" s="479"/>
      <c r="K140" s="479"/>
      <c r="L140" s="479"/>
      <c r="M140" s="479"/>
      <c r="N140" s="479"/>
      <c r="O140" s="479"/>
      <c r="P140" s="479"/>
      <c r="Q140" s="479"/>
      <c r="R140" s="479"/>
      <c r="S140" s="479"/>
      <c r="T140" s="479"/>
      <c r="U140" s="479"/>
      <c r="V140" s="479"/>
      <c r="W140" s="479"/>
      <c r="X140" s="479"/>
      <c r="Y140" s="479"/>
      <c r="Z140" s="479"/>
    </row>
    <row r="141" ht="23.25" customHeight="1">
      <c r="A141" s="479"/>
      <c r="B141" s="479"/>
      <c r="C141" s="479"/>
      <c r="D141" s="479"/>
      <c r="E141" s="479"/>
      <c r="F141" s="479"/>
      <c r="G141" s="479"/>
      <c r="H141" s="479"/>
      <c r="I141" s="479"/>
      <c r="J141" s="479"/>
      <c r="K141" s="479"/>
      <c r="L141" s="479"/>
      <c r="M141" s="479"/>
      <c r="N141" s="479"/>
      <c r="O141" s="479"/>
      <c r="P141" s="479"/>
      <c r="Q141" s="479"/>
      <c r="R141" s="479"/>
      <c r="S141" s="479"/>
      <c r="T141" s="479"/>
      <c r="U141" s="479"/>
      <c r="V141" s="479"/>
      <c r="W141" s="479"/>
      <c r="X141" s="479"/>
      <c r="Y141" s="479"/>
      <c r="Z141" s="479"/>
    </row>
    <row r="142" ht="23.25" customHeight="1">
      <c r="A142" s="479"/>
      <c r="B142" s="479"/>
      <c r="C142" s="479"/>
      <c r="D142" s="479"/>
      <c r="E142" s="479"/>
      <c r="F142" s="479"/>
      <c r="G142" s="479"/>
      <c r="H142" s="479"/>
      <c r="I142" s="479"/>
      <c r="J142" s="479"/>
      <c r="K142" s="479"/>
      <c r="L142" s="479"/>
      <c r="M142" s="479"/>
      <c r="N142" s="479"/>
      <c r="O142" s="479"/>
      <c r="P142" s="479"/>
      <c r="Q142" s="479"/>
      <c r="R142" s="479"/>
      <c r="S142" s="479"/>
      <c r="T142" s="479"/>
      <c r="U142" s="479"/>
      <c r="V142" s="479"/>
      <c r="W142" s="479"/>
      <c r="X142" s="479"/>
      <c r="Y142" s="479"/>
      <c r="Z142" s="479"/>
    </row>
    <row r="143" ht="23.25" customHeight="1">
      <c r="A143" s="479"/>
      <c r="B143" s="479"/>
      <c r="C143" s="479"/>
      <c r="D143" s="479"/>
      <c r="E143" s="479"/>
      <c r="F143" s="479"/>
      <c r="G143" s="479"/>
      <c r="H143" s="479"/>
      <c r="I143" s="479"/>
      <c r="J143" s="479"/>
      <c r="K143" s="479"/>
      <c r="L143" s="479"/>
      <c r="M143" s="479"/>
      <c r="N143" s="479"/>
      <c r="O143" s="479"/>
      <c r="P143" s="479"/>
      <c r="Q143" s="479"/>
      <c r="R143" s="479"/>
      <c r="S143" s="479"/>
      <c r="T143" s="479"/>
      <c r="U143" s="479"/>
      <c r="V143" s="479"/>
      <c r="W143" s="479"/>
      <c r="X143" s="479"/>
      <c r="Y143" s="479"/>
      <c r="Z143" s="479"/>
    </row>
    <row r="144" ht="23.25" customHeight="1">
      <c r="A144" s="479"/>
      <c r="B144" s="479"/>
      <c r="C144" s="479"/>
      <c r="D144" s="479"/>
      <c r="E144" s="479"/>
      <c r="F144" s="479"/>
      <c r="G144" s="479"/>
      <c r="H144" s="479"/>
      <c r="I144" s="479"/>
      <c r="J144" s="479"/>
      <c r="K144" s="479"/>
      <c r="L144" s="479"/>
      <c r="M144" s="479"/>
      <c r="N144" s="479"/>
      <c r="O144" s="479"/>
      <c r="P144" s="479"/>
      <c r="Q144" s="479"/>
      <c r="R144" s="479"/>
      <c r="S144" s="479"/>
      <c r="T144" s="479"/>
      <c r="U144" s="479"/>
      <c r="V144" s="479"/>
      <c r="W144" s="479"/>
      <c r="X144" s="479"/>
      <c r="Y144" s="479"/>
      <c r="Z144" s="479"/>
    </row>
    <row r="145" ht="23.25" customHeight="1">
      <c r="A145" s="479"/>
      <c r="B145" s="479"/>
      <c r="C145" s="479"/>
      <c r="D145" s="479"/>
      <c r="E145" s="479"/>
      <c r="F145" s="479"/>
      <c r="G145" s="479"/>
      <c r="H145" s="479"/>
      <c r="I145" s="479"/>
      <c r="J145" s="479"/>
      <c r="K145" s="479"/>
      <c r="L145" s="479"/>
      <c r="M145" s="479"/>
      <c r="N145" s="479"/>
      <c r="O145" s="479"/>
      <c r="P145" s="479"/>
      <c r="Q145" s="479"/>
      <c r="R145" s="479"/>
      <c r="S145" s="479"/>
      <c r="T145" s="479"/>
      <c r="U145" s="479"/>
      <c r="V145" s="479"/>
      <c r="W145" s="479"/>
      <c r="X145" s="479"/>
      <c r="Y145" s="479"/>
      <c r="Z145" s="479"/>
    </row>
    <row r="146" ht="23.25" customHeight="1">
      <c r="A146" s="479"/>
      <c r="B146" s="479"/>
      <c r="C146" s="479"/>
      <c r="D146" s="479"/>
      <c r="E146" s="479"/>
      <c r="F146" s="479"/>
      <c r="G146" s="479"/>
      <c r="H146" s="479"/>
      <c r="I146" s="479"/>
      <c r="J146" s="479"/>
      <c r="K146" s="479"/>
      <c r="L146" s="479"/>
      <c r="M146" s="479"/>
      <c r="N146" s="479"/>
      <c r="O146" s="479"/>
      <c r="P146" s="479"/>
      <c r="Q146" s="479"/>
      <c r="R146" s="479"/>
      <c r="S146" s="479"/>
      <c r="T146" s="479"/>
      <c r="U146" s="479"/>
      <c r="V146" s="479"/>
      <c r="W146" s="479"/>
      <c r="X146" s="479"/>
      <c r="Y146" s="479"/>
      <c r="Z146" s="479"/>
    </row>
    <row r="147" ht="23.25" customHeight="1">
      <c r="A147" s="479"/>
      <c r="B147" s="479"/>
      <c r="C147" s="479"/>
      <c r="D147" s="479"/>
      <c r="E147" s="479"/>
      <c r="F147" s="479"/>
      <c r="G147" s="479"/>
      <c r="H147" s="479"/>
      <c r="I147" s="479"/>
      <c r="J147" s="479"/>
      <c r="K147" s="479"/>
      <c r="L147" s="479"/>
      <c r="M147" s="479"/>
      <c r="N147" s="479"/>
      <c r="O147" s="479"/>
      <c r="P147" s="479"/>
      <c r="Q147" s="479"/>
      <c r="R147" s="479"/>
      <c r="S147" s="479"/>
      <c r="T147" s="479"/>
      <c r="U147" s="479"/>
      <c r="V147" s="479"/>
      <c r="W147" s="479"/>
      <c r="X147" s="479"/>
      <c r="Y147" s="479"/>
      <c r="Z147" s="479"/>
    </row>
    <row r="148" ht="23.25" customHeight="1">
      <c r="A148" s="479"/>
      <c r="B148" s="479"/>
      <c r="C148" s="479"/>
      <c r="D148" s="479"/>
      <c r="E148" s="479"/>
      <c r="F148" s="479"/>
      <c r="G148" s="479"/>
      <c r="H148" s="479"/>
      <c r="I148" s="479"/>
      <c r="J148" s="479"/>
      <c r="K148" s="479"/>
      <c r="L148" s="479"/>
      <c r="M148" s="479"/>
      <c r="N148" s="479"/>
      <c r="O148" s="479"/>
      <c r="P148" s="479"/>
      <c r="Q148" s="479"/>
      <c r="R148" s="479"/>
      <c r="S148" s="479"/>
      <c r="T148" s="479"/>
      <c r="U148" s="479"/>
      <c r="V148" s="479"/>
      <c r="W148" s="479"/>
      <c r="X148" s="479"/>
      <c r="Y148" s="479"/>
      <c r="Z148" s="479"/>
    </row>
    <row r="149" ht="23.25" customHeight="1">
      <c r="A149" s="479"/>
      <c r="B149" s="479"/>
      <c r="C149" s="479"/>
      <c r="D149" s="479"/>
      <c r="E149" s="479"/>
      <c r="F149" s="479"/>
      <c r="G149" s="479"/>
      <c r="H149" s="479"/>
      <c r="I149" s="479"/>
      <c r="J149" s="479"/>
      <c r="K149" s="479"/>
      <c r="L149" s="479"/>
      <c r="M149" s="479"/>
      <c r="N149" s="479"/>
      <c r="O149" s="479"/>
      <c r="P149" s="479"/>
      <c r="Q149" s="479"/>
      <c r="R149" s="479"/>
      <c r="S149" s="479"/>
      <c r="T149" s="479"/>
      <c r="U149" s="479"/>
      <c r="V149" s="479"/>
      <c r="W149" s="479"/>
      <c r="X149" s="479"/>
      <c r="Y149" s="479"/>
      <c r="Z149" s="479"/>
    </row>
    <row r="150" ht="23.25" customHeight="1">
      <c r="A150" s="479"/>
      <c r="B150" s="479"/>
      <c r="C150" s="479"/>
      <c r="D150" s="479"/>
      <c r="E150" s="479"/>
      <c r="F150" s="479"/>
      <c r="G150" s="479"/>
      <c r="H150" s="479"/>
      <c r="I150" s="479"/>
      <c r="J150" s="479"/>
      <c r="K150" s="479"/>
      <c r="L150" s="479"/>
      <c r="M150" s="479"/>
      <c r="N150" s="479"/>
      <c r="O150" s="479"/>
      <c r="P150" s="479"/>
      <c r="Q150" s="479"/>
      <c r="R150" s="479"/>
      <c r="S150" s="479"/>
      <c r="T150" s="479"/>
      <c r="U150" s="479"/>
      <c r="V150" s="479"/>
      <c r="W150" s="479"/>
      <c r="X150" s="479"/>
      <c r="Y150" s="479"/>
      <c r="Z150" s="479"/>
    </row>
    <row r="151" ht="23.25" customHeight="1">
      <c r="A151" s="479"/>
      <c r="B151" s="479"/>
      <c r="C151" s="479"/>
      <c r="D151" s="479"/>
      <c r="E151" s="479"/>
      <c r="F151" s="479"/>
      <c r="G151" s="479"/>
      <c r="H151" s="479"/>
      <c r="I151" s="479"/>
      <c r="J151" s="479"/>
      <c r="K151" s="479"/>
      <c r="L151" s="479"/>
      <c r="M151" s="479"/>
      <c r="N151" s="479"/>
      <c r="O151" s="479"/>
      <c r="P151" s="479"/>
      <c r="Q151" s="479"/>
      <c r="R151" s="479"/>
      <c r="S151" s="479"/>
      <c r="T151" s="479"/>
      <c r="U151" s="479"/>
      <c r="V151" s="479"/>
      <c r="W151" s="479"/>
      <c r="X151" s="479"/>
      <c r="Y151" s="479"/>
      <c r="Z151" s="479"/>
    </row>
    <row r="152" ht="23.25" customHeight="1">
      <c r="A152" s="479"/>
      <c r="B152" s="479"/>
      <c r="C152" s="479"/>
      <c r="D152" s="479"/>
      <c r="E152" s="479"/>
      <c r="F152" s="479"/>
      <c r="G152" s="479"/>
      <c r="H152" s="479"/>
      <c r="I152" s="479"/>
      <c r="J152" s="479"/>
      <c r="K152" s="479"/>
      <c r="L152" s="479"/>
      <c r="M152" s="479"/>
      <c r="N152" s="479"/>
      <c r="O152" s="479"/>
      <c r="P152" s="479"/>
      <c r="Q152" s="479"/>
      <c r="R152" s="479"/>
      <c r="S152" s="479"/>
      <c r="T152" s="479"/>
      <c r="U152" s="479"/>
      <c r="V152" s="479"/>
      <c r="W152" s="479"/>
      <c r="X152" s="479"/>
      <c r="Y152" s="479"/>
      <c r="Z152" s="479"/>
    </row>
    <row r="153" ht="23.25" customHeight="1">
      <c r="A153" s="479"/>
      <c r="B153" s="479"/>
      <c r="C153" s="479"/>
      <c r="D153" s="479"/>
      <c r="E153" s="479"/>
      <c r="F153" s="479"/>
      <c r="G153" s="479"/>
      <c r="H153" s="479"/>
      <c r="I153" s="479"/>
      <c r="J153" s="479"/>
      <c r="K153" s="479"/>
      <c r="L153" s="479"/>
      <c r="M153" s="479"/>
      <c r="N153" s="479"/>
      <c r="O153" s="479"/>
      <c r="P153" s="479"/>
      <c r="Q153" s="479"/>
      <c r="R153" s="479"/>
      <c r="S153" s="479"/>
      <c r="T153" s="479"/>
      <c r="U153" s="479"/>
      <c r="V153" s="479"/>
      <c r="W153" s="479"/>
      <c r="X153" s="479"/>
      <c r="Y153" s="479"/>
      <c r="Z153" s="479"/>
    </row>
    <row r="154" ht="23.25" customHeight="1">
      <c r="A154" s="479"/>
      <c r="B154" s="479"/>
      <c r="C154" s="479"/>
      <c r="D154" s="479"/>
      <c r="E154" s="479"/>
      <c r="F154" s="479"/>
      <c r="G154" s="479"/>
      <c r="H154" s="479"/>
      <c r="I154" s="479"/>
      <c r="J154" s="479"/>
      <c r="K154" s="479"/>
      <c r="L154" s="479"/>
      <c r="M154" s="479"/>
      <c r="N154" s="479"/>
      <c r="O154" s="479"/>
      <c r="P154" s="479"/>
      <c r="Q154" s="479"/>
      <c r="R154" s="479"/>
      <c r="S154" s="479"/>
      <c r="T154" s="479"/>
      <c r="U154" s="479"/>
      <c r="V154" s="479"/>
      <c r="W154" s="479"/>
      <c r="X154" s="479"/>
      <c r="Y154" s="479"/>
      <c r="Z154" s="479"/>
    </row>
    <row r="155" ht="23.25" customHeight="1">
      <c r="A155" s="479"/>
      <c r="B155" s="479"/>
      <c r="C155" s="479"/>
      <c r="D155" s="479"/>
      <c r="E155" s="479"/>
      <c r="F155" s="479"/>
      <c r="G155" s="479"/>
      <c r="H155" s="479"/>
      <c r="I155" s="479"/>
      <c r="J155" s="479"/>
      <c r="K155" s="479"/>
      <c r="L155" s="479"/>
      <c r="M155" s="479"/>
      <c r="N155" s="479"/>
      <c r="O155" s="479"/>
      <c r="P155" s="479"/>
      <c r="Q155" s="479"/>
      <c r="R155" s="479"/>
      <c r="S155" s="479"/>
      <c r="T155" s="479"/>
      <c r="U155" s="479"/>
      <c r="V155" s="479"/>
      <c r="W155" s="479"/>
      <c r="X155" s="479"/>
      <c r="Y155" s="479"/>
      <c r="Z155" s="479"/>
    </row>
    <row r="156" ht="23.25" customHeight="1">
      <c r="A156" s="479"/>
      <c r="B156" s="479"/>
      <c r="C156" s="479"/>
      <c r="D156" s="479"/>
      <c r="E156" s="479"/>
      <c r="F156" s="479"/>
      <c r="G156" s="479"/>
      <c r="H156" s="479"/>
      <c r="I156" s="479"/>
      <c r="J156" s="479"/>
      <c r="K156" s="479"/>
      <c r="L156" s="479"/>
      <c r="M156" s="479"/>
      <c r="N156" s="479"/>
      <c r="O156" s="479"/>
      <c r="P156" s="479"/>
      <c r="Q156" s="479"/>
      <c r="R156" s="479"/>
      <c r="S156" s="479"/>
      <c r="T156" s="479"/>
      <c r="U156" s="479"/>
      <c r="V156" s="479"/>
      <c r="W156" s="479"/>
      <c r="X156" s="479"/>
      <c r="Y156" s="479"/>
      <c r="Z156" s="479"/>
    </row>
    <row r="157" ht="23.25" customHeight="1">
      <c r="A157" s="479"/>
      <c r="B157" s="479"/>
      <c r="C157" s="479"/>
      <c r="D157" s="479"/>
      <c r="E157" s="479"/>
      <c r="F157" s="479"/>
      <c r="G157" s="479"/>
      <c r="H157" s="479"/>
      <c r="I157" s="479"/>
      <c r="J157" s="479"/>
      <c r="K157" s="479"/>
      <c r="L157" s="479"/>
      <c r="M157" s="479"/>
      <c r="N157" s="479"/>
      <c r="O157" s="479"/>
      <c r="P157" s="479"/>
      <c r="Q157" s="479"/>
      <c r="R157" s="479"/>
      <c r="S157" s="479"/>
      <c r="T157" s="479"/>
      <c r="U157" s="479"/>
      <c r="V157" s="479"/>
      <c r="W157" s="479"/>
      <c r="X157" s="479"/>
      <c r="Y157" s="479"/>
      <c r="Z157" s="479"/>
    </row>
    <row r="158" ht="23.25" customHeight="1">
      <c r="A158" s="479"/>
      <c r="B158" s="479"/>
      <c r="C158" s="479"/>
      <c r="D158" s="479"/>
      <c r="E158" s="479"/>
      <c r="F158" s="479"/>
      <c r="G158" s="479"/>
      <c r="H158" s="479"/>
      <c r="I158" s="479"/>
      <c r="J158" s="479"/>
      <c r="K158" s="479"/>
      <c r="L158" s="479"/>
      <c r="M158" s="479"/>
      <c r="N158" s="479"/>
      <c r="O158" s="479"/>
      <c r="P158" s="479"/>
      <c r="Q158" s="479"/>
      <c r="R158" s="479"/>
      <c r="S158" s="479"/>
      <c r="T158" s="479"/>
      <c r="U158" s="479"/>
      <c r="V158" s="479"/>
      <c r="W158" s="479"/>
      <c r="X158" s="479"/>
      <c r="Y158" s="479"/>
      <c r="Z158" s="479"/>
    </row>
    <row r="159" ht="23.25" customHeight="1">
      <c r="A159" s="479"/>
      <c r="B159" s="479"/>
      <c r="C159" s="479"/>
      <c r="D159" s="479"/>
      <c r="E159" s="479"/>
      <c r="F159" s="479"/>
      <c r="G159" s="479"/>
      <c r="H159" s="479"/>
      <c r="I159" s="479"/>
      <c r="J159" s="479"/>
      <c r="K159" s="479"/>
      <c r="L159" s="479"/>
      <c r="M159" s="479"/>
      <c r="N159" s="479"/>
      <c r="O159" s="479"/>
      <c r="P159" s="479"/>
      <c r="Q159" s="479"/>
      <c r="R159" s="479"/>
      <c r="S159" s="479"/>
      <c r="T159" s="479"/>
      <c r="U159" s="479"/>
      <c r="V159" s="479"/>
      <c r="W159" s="479"/>
      <c r="X159" s="479"/>
      <c r="Y159" s="479"/>
      <c r="Z159" s="479"/>
    </row>
    <row r="160" ht="23.25" customHeight="1">
      <c r="A160" s="479"/>
      <c r="B160" s="479"/>
      <c r="C160" s="479"/>
      <c r="D160" s="479"/>
      <c r="E160" s="479"/>
      <c r="F160" s="479"/>
      <c r="G160" s="479"/>
      <c r="H160" s="479"/>
      <c r="I160" s="479"/>
      <c r="J160" s="479"/>
      <c r="K160" s="479"/>
      <c r="L160" s="479"/>
      <c r="M160" s="479"/>
      <c r="N160" s="479"/>
      <c r="O160" s="479"/>
      <c r="P160" s="479"/>
      <c r="Q160" s="479"/>
      <c r="R160" s="479"/>
      <c r="S160" s="479"/>
      <c r="T160" s="479"/>
      <c r="U160" s="479"/>
      <c r="V160" s="479"/>
      <c r="W160" s="479"/>
      <c r="X160" s="479"/>
      <c r="Y160" s="479"/>
      <c r="Z160" s="479"/>
    </row>
    <row r="161" ht="23.25" customHeight="1">
      <c r="A161" s="479"/>
      <c r="B161" s="479"/>
      <c r="C161" s="479"/>
      <c r="D161" s="479"/>
      <c r="E161" s="479"/>
      <c r="F161" s="479"/>
      <c r="G161" s="479"/>
      <c r="H161" s="479"/>
      <c r="I161" s="479"/>
      <c r="J161" s="479"/>
      <c r="K161" s="479"/>
      <c r="L161" s="479"/>
      <c r="M161" s="479"/>
      <c r="N161" s="479"/>
      <c r="O161" s="479"/>
      <c r="P161" s="479"/>
      <c r="Q161" s="479"/>
      <c r="R161" s="479"/>
      <c r="S161" s="479"/>
      <c r="T161" s="479"/>
      <c r="U161" s="479"/>
      <c r="V161" s="479"/>
      <c r="W161" s="479"/>
      <c r="X161" s="479"/>
      <c r="Y161" s="479"/>
      <c r="Z161" s="479"/>
    </row>
    <row r="162" ht="23.25" customHeight="1">
      <c r="A162" s="479"/>
      <c r="B162" s="479"/>
      <c r="C162" s="479"/>
      <c r="D162" s="479"/>
      <c r="E162" s="479"/>
      <c r="F162" s="479"/>
      <c r="G162" s="479"/>
      <c r="H162" s="479"/>
      <c r="I162" s="479"/>
      <c r="J162" s="479"/>
      <c r="K162" s="479"/>
      <c r="L162" s="479"/>
      <c r="M162" s="479"/>
      <c r="N162" s="479"/>
      <c r="O162" s="479"/>
      <c r="P162" s="479"/>
      <c r="Q162" s="479"/>
      <c r="R162" s="479"/>
      <c r="S162" s="479"/>
      <c r="T162" s="479"/>
      <c r="U162" s="479"/>
      <c r="V162" s="479"/>
      <c r="W162" s="479"/>
      <c r="X162" s="479"/>
      <c r="Y162" s="479"/>
      <c r="Z162" s="479"/>
    </row>
    <row r="163" ht="23.25" customHeight="1">
      <c r="A163" s="479"/>
      <c r="B163" s="479"/>
      <c r="C163" s="479"/>
      <c r="D163" s="479"/>
      <c r="E163" s="479"/>
      <c r="F163" s="479"/>
      <c r="G163" s="479"/>
      <c r="H163" s="479"/>
      <c r="I163" s="479"/>
      <c r="J163" s="479"/>
      <c r="K163" s="479"/>
      <c r="L163" s="479"/>
      <c r="M163" s="479"/>
      <c r="N163" s="479"/>
      <c r="O163" s="479"/>
      <c r="P163" s="479"/>
      <c r="Q163" s="479"/>
      <c r="R163" s="479"/>
      <c r="S163" s="479"/>
      <c r="T163" s="479"/>
      <c r="U163" s="479"/>
      <c r="V163" s="479"/>
      <c r="W163" s="479"/>
      <c r="X163" s="479"/>
      <c r="Y163" s="479"/>
      <c r="Z163" s="479"/>
    </row>
    <row r="164" ht="23.25" customHeight="1">
      <c r="A164" s="479"/>
      <c r="B164" s="479"/>
      <c r="C164" s="479"/>
      <c r="D164" s="479"/>
      <c r="E164" s="479"/>
      <c r="F164" s="479"/>
      <c r="G164" s="479"/>
      <c r="H164" s="479"/>
      <c r="I164" s="479"/>
      <c r="J164" s="479"/>
      <c r="K164" s="479"/>
      <c r="L164" s="479"/>
      <c r="M164" s="479"/>
      <c r="N164" s="479"/>
      <c r="O164" s="479"/>
      <c r="P164" s="479"/>
      <c r="Q164" s="479"/>
      <c r="R164" s="479"/>
      <c r="S164" s="479"/>
      <c r="T164" s="479"/>
      <c r="U164" s="479"/>
      <c r="V164" s="479"/>
      <c r="W164" s="479"/>
      <c r="X164" s="479"/>
      <c r="Y164" s="479"/>
      <c r="Z164" s="479"/>
    </row>
    <row r="165" ht="23.25" customHeight="1">
      <c r="A165" s="479"/>
      <c r="B165" s="479"/>
      <c r="C165" s="479"/>
      <c r="D165" s="479"/>
      <c r="E165" s="479"/>
      <c r="F165" s="479"/>
      <c r="G165" s="479"/>
      <c r="H165" s="479"/>
      <c r="I165" s="479"/>
      <c r="J165" s="479"/>
      <c r="K165" s="479"/>
      <c r="L165" s="479"/>
      <c r="M165" s="479"/>
      <c r="N165" s="479"/>
      <c r="O165" s="479"/>
      <c r="P165" s="479"/>
      <c r="Q165" s="479"/>
      <c r="R165" s="479"/>
      <c r="S165" s="479"/>
      <c r="T165" s="479"/>
      <c r="U165" s="479"/>
      <c r="V165" s="479"/>
      <c r="W165" s="479"/>
      <c r="X165" s="479"/>
      <c r="Y165" s="479"/>
      <c r="Z165" s="479"/>
    </row>
    <row r="166" ht="23.25" customHeight="1">
      <c r="A166" s="479"/>
      <c r="B166" s="479"/>
      <c r="C166" s="479"/>
      <c r="D166" s="479"/>
      <c r="E166" s="479"/>
      <c r="F166" s="479"/>
      <c r="G166" s="479"/>
      <c r="H166" s="479"/>
      <c r="I166" s="479"/>
      <c r="J166" s="479"/>
      <c r="K166" s="479"/>
      <c r="L166" s="479"/>
      <c r="M166" s="479"/>
      <c r="N166" s="479"/>
      <c r="O166" s="479"/>
      <c r="P166" s="479"/>
      <c r="Q166" s="479"/>
      <c r="R166" s="479"/>
      <c r="S166" s="479"/>
      <c r="T166" s="479"/>
      <c r="U166" s="479"/>
      <c r="V166" s="479"/>
      <c r="W166" s="479"/>
      <c r="X166" s="479"/>
      <c r="Y166" s="479"/>
      <c r="Z166" s="479"/>
    </row>
    <row r="167" ht="23.25" customHeight="1">
      <c r="A167" s="479"/>
      <c r="B167" s="479"/>
      <c r="C167" s="479"/>
      <c r="D167" s="479"/>
      <c r="E167" s="479"/>
      <c r="F167" s="479"/>
      <c r="G167" s="479"/>
      <c r="H167" s="479"/>
      <c r="I167" s="479"/>
      <c r="J167" s="479"/>
      <c r="K167" s="479"/>
      <c r="L167" s="479"/>
      <c r="M167" s="479"/>
      <c r="N167" s="479"/>
      <c r="O167" s="479"/>
      <c r="P167" s="479"/>
      <c r="Q167" s="479"/>
      <c r="R167" s="479"/>
      <c r="S167" s="479"/>
      <c r="T167" s="479"/>
      <c r="U167" s="479"/>
      <c r="V167" s="479"/>
      <c r="W167" s="479"/>
      <c r="X167" s="479"/>
      <c r="Y167" s="479"/>
      <c r="Z167" s="479"/>
    </row>
    <row r="168" ht="23.25" customHeight="1">
      <c r="A168" s="479"/>
      <c r="B168" s="479"/>
      <c r="C168" s="479"/>
      <c r="D168" s="479"/>
      <c r="E168" s="479"/>
      <c r="F168" s="479"/>
      <c r="G168" s="479"/>
      <c r="H168" s="479"/>
      <c r="I168" s="479"/>
      <c r="J168" s="479"/>
      <c r="K168" s="479"/>
      <c r="L168" s="479"/>
      <c r="M168" s="479"/>
      <c r="N168" s="479"/>
      <c r="O168" s="479"/>
      <c r="P168" s="479"/>
      <c r="Q168" s="479"/>
      <c r="R168" s="479"/>
      <c r="S168" s="479"/>
      <c r="T168" s="479"/>
      <c r="U168" s="479"/>
      <c r="V168" s="479"/>
      <c r="W168" s="479"/>
      <c r="X168" s="479"/>
      <c r="Y168" s="479"/>
      <c r="Z168" s="479"/>
    </row>
    <row r="169" ht="23.25" customHeight="1">
      <c r="A169" s="479"/>
      <c r="B169" s="479"/>
      <c r="C169" s="479"/>
      <c r="D169" s="479"/>
      <c r="E169" s="479"/>
      <c r="F169" s="479"/>
      <c r="G169" s="479"/>
      <c r="H169" s="479"/>
      <c r="I169" s="479"/>
      <c r="J169" s="479"/>
      <c r="K169" s="479"/>
      <c r="L169" s="479"/>
      <c r="M169" s="479"/>
      <c r="N169" s="479"/>
      <c r="O169" s="479"/>
      <c r="P169" s="479"/>
      <c r="Q169" s="479"/>
      <c r="R169" s="479"/>
      <c r="S169" s="479"/>
      <c r="T169" s="479"/>
      <c r="U169" s="479"/>
      <c r="V169" s="479"/>
      <c r="W169" s="479"/>
      <c r="X169" s="479"/>
      <c r="Y169" s="479"/>
      <c r="Z169" s="479"/>
    </row>
    <row r="170" ht="23.25" customHeight="1">
      <c r="A170" s="479"/>
      <c r="B170" s="479"/>
      <c r="C170" s="479"/>
      <c r="D170" s="479"/>
      <c r="E170" s="479"/>
      <c r="F170" s="479"/>
      <c r="G170" s="479"/>
      <c r="H170" s="479"/>
      <c r="I170" s="479"/>
      <c r="J170" s="479"/>
      <c r="K170" s="479"/>
      <c r="L170" s="479"/>
      <c r="M170" s="479"/>
      <c r="N170" s="479"/>
      <c r="O170" s="479"/>
      <c r="P170" s="479"/>
      <c r="Q170" s="479"/>
      <c r="R170" s="479"/>
      <c r="S170" s="479"/>
      <c r="T170" s="479"/>
      <c r="U170" s="479"/>
      <c r="V170" s="479"/>
      <c r="W170" s="479"/>
      <c r="X170" s="479"/>
      <c r="Y170" s="479"/>
      <c r="Z170" s="479"/>
    </row>
    <row r="171" ht="23.25" customHeight="1">
      <c r="A171" s="479"/>
      <c r="B171" s="479"/>
      <c r="C171" s="479"/>
      <c r="D171" s="479"/>
      <c r="E171" s="479"/>
      <c r="F171" s="479"/>
      <c r="G171" s="479"/>
      <c r="H171" s="479"/>
      <c r="I171" s="479"/>
      <c r="J171" s="479"/>
      <c r="K171" s="479"/>
      <c r="L171" s="479"/>
      <c r="M171" s="479"/>
      <c r="N171" s="479"/>
      <c r="O171" s="479"/>
      <c r="P171" s="479"/>
      <c r="Q171" s="479"/>
      <c r="R171" s="479"/>
      <c r="S171" s="479"/>
      <c r="T171" s="479"/>
      <c r="U171" s="479"/>
      <c r="V171" s="479"/>
      <c r="W171" s="479"/>
      <c r="X171" s="479"/>
      <c r="Y171" s="479"/>
      <c r="Z171" s="479"/>
    </row>
    <row r="172" ht="23.25" customHeight="1">
      <c r="A172" s="479"/>
      <c r="B172" s="479"/>
      <c r="C172" s="479"/>
      <c r="D172" s="479"/>
      <c r="E172" s="479"/>
      <c r="F172" s="479"/>
      <c r="G172" s="479"/>
      <c r="H172" s="479"/>
      <c r="I172" s="479"/>
      <c r="J172" s="479"/>
      <c r="K172" s="479"/>
      <c r="L172" s="479"/>
      <c r="M172" s="479"/>
      <c r="N172" s="479"/>
      <c r="O172" s="479"/>
      <c r="P172" s="479"/>
      <c r="Q172" s="479"/>
      <c r="R172" s="479"/>
      <c r="S172" s="479"/>
      <c r="T172" s="479"/>
      <c r="U172" s="479"/>
      <c r="V172" s="479"/>
      <c r="W172" s="479"/>
      <c r="X172" s="479"/>
      <c r="Y172" s="479"/>
      <c r="Z172" s="479"/>
    </row>
    <row r="173" ht="23.25" customHeight="1">
      <c r="A173" s="479"/>
      <c r="B173" s="479"/>
      <c r="C173" s="479"/>
      <c r="D173" s="479"/>
      <c r="E173" s="479"/>
      <c r="F173" s="479"/>
      <c r="G173" s="479"/>
      <c r="H173" s="479"/>
      <c r="I173" s="479"/>
      <c r="J173" s="479"/>
      <c r="K173" s="479"/>
      <c r="L173" s="479"/>
      <c r="M173" s="479"/>
      <c r="N173" s="479"/>
      <c r="O173" s="479"/>
      <c r="P173" s="479"/>
      <c r="Q173" s="479"/>
      <c r="R173" s="479"/>
      <c r="S173" s="479"/>
      <c r="T173" s="479"/>
      <c r="U173" s="479"/>
      <c r="V173" s="479"/>
      <c r="W173" s="479"/>
      <c r="X173" s="479"/>
      <c r="Y173" s="479"/>
      <c r="Z173" s="479"/>
    </row>
    <row r="174" ht="23.25" customHeight="1">
      <c r="A174" s="479"/>
      <c r="B174" s="479"/>
      <c r="C174" s="479"/>
      <c r="D174" s="479"/>
      <c r="E174" s="479"/>
      <c r="F174" s="479"/>
      <c r="G174" s="479"/>
      <c r="H174" s="479"/>
      <c r="I174" s="479"/>
      <c r="J174" s="479"/>
      <c r="K174" s="479"/>
      <c r="L174" s="479"/>
      <c r="M174" s="479"/>
      <c r="N174" s="479"/>
      <c r="O174" s="479"/>
      <c r="P174" s="479"/>
      <c r="Q174" s="479"/>
      <c r="R174" s="479"/>
      <c r="S174" s="479"/>
      <c r="T174" s="479"/>
      <c r="U174" s="479"/>
      <c r="V174" s="479"/>
      <c r="W174" s="479"/>
      <c r="X174" s="479"/>
      <c r="Y174" s="479"/>
      <c r="Z174" s="479"/>
    </row>
    <row r="175" ht="23.25" customHeight="1">
      <c r="A175" s="479"/>
      <c r="B175" s="479"/>
      <c r="C175" s="479"/>
      <c r="D175" s="479"/>
      <c r="E175" s="479"/>
      <c r="F175" s="479"/>
      <c r="G175" s="479"/>
      <c r="H175" s="479"/>
      <c r="I175" s="479"/>
      <c r="J175" s="479"/>
      <c r="K175" s="479"/>
      <c r="L175" s="479"/>
      <c r="M175" s="479"/>
      <c r="N175" s="479"/>
      <c r="O175" s="479"/>
      <c r="P175" s="479"/>
      <c r="Q175" s="479"/>
      <c r="R175" s="479"/>
      <c r="S175" s="479"/>
      <c r="T175" s="479"/>
      <c r="U175" s="479"/>
      <c r="V175" s="479"/>
      <c r="W175" s="479"/>
      <c r="X175" s="479"/>
      <c r="Y175" s="479"/>
      <c r="Z175" s="479"/>
    </row>
    <row r="176" ht="23.25" customHeight="1">
      <c r="A176" s="479"/>
      <c r="B176" s="479"/>
      <c r="C176" s="479"/>
      <c r="D176" s="479"/>
      <c r="E176" s="479"/>
      <c r="F176" s="479"/>
      <c r="G176" s="479"/>
      <c r="H176" s="479"/>
      <c r="I176" s="479"/>
      <c r="J176" s="479"/>
      <c r="K176" s="479"/>
      <c r="L176" s="479"/>
      <c r="M176" s="479"/>
      <c r="N176" s="479"/>
      <c r="O176" s="479"/>
      <c r="P176" s="479"/>
      <c r="Q176" s="479"/>
      <c r="R176" s="479"/>
      <c r="S176" s="479"/>
      <c r="T176" s="479"/>
      <c r="U176" s="479"/>
      <c r="V176" s="479"/>
      <c r="W176" s="479"/>
      <c r="X176" s="479"/>
      <c r="Y176" s="479"/>
      <c r="Z176" s="479"/>
    </row>
    <row r="177" ht="23.25" customHeight="1">
      <c r="A177" s="479"/>
      <c r="B177" s="479"/>
      <c r="C177" s="479"/>
      <c r="D177" s="479"/>
      <c r="E177" s="479"/>
      <c r="F177" s="479"/>
      <c r="G177" s="479"/>
      <c r="H177" s="479"/>
      <c r="I177" s="479"/>
      <c r="J177" s="479"/>
      <c r="K177" s="479"/>
      <c r="L177" s="479"/>
      <c r="M177" s="479"/>
      <c r="N177" s="479"/>
      <c r="O177" s="479"/>
      <c r="P177" s="479"/>
      <c r="Q177" s="479"/>
      <c r="R177" s="479"/>
      <c r="S177" s="479"/>
      <c r="T177" s="479"/>
      <c r="U177" s="479"/>
      <c r="V177" s="479"/>
      <c r="W177" s="479"/>
      <c r="X177" s="479"/>
      <c r="Y177" s="479"/>
      <c r="Z177" s="479"/>
    </row>
    <row r="178" ht="23.25" customHeight="1">
      <c r="A178" s="479"/>
      <c r="B178" s="479"/>
      <c r="C178" s="479"/>
      <c r="D178" s="479"/>
      <c r="E178" s="479"/>
      <c r="F178" s="479"/>
      <c r="G178" s="479"/>
      <c r="H178" s="479"/>
      <c r="I178" s="479"/>
      <c r="J178" s="479"/>
      <c r="K178" s="479"/>
      <c r="L178" s="479"/>
      <c r="M178" s="479"/>
      <c r="N178" s="479"/>
      <c r="O178" s="479"/>
      <c r="P178" s="479"/>
      <c r="Q178" s="479"/>
      <c r="R178" s="479"/>
      <c r="S178" s="479"/>
      <c r="T178" s="479"/>
      <c r="U178" s="479"/>
      <c r="V178" s="479"/>
      <c r="W178" s="479"/>
      <c r="X178" s="479"/>
      <c r="Y178" s="479"/>
      <c r="Z178" s="479"/>
    </row>
    <row r="179" ht="23.25" customHeight="1">
      <c r="A179" s="479"/>
      <c r="B179" s="479"/>
      <c r="C179" s="479"/>
      <c r="D179" s="479"/>
      <c r="E179" s="479"/>
      <c r="F179" s="479"/>
      <c r="G179" s="479"/>
      <c r="H179" s="479"/>
      <c r="I179" s="479"/>
      <c r="J179" s="479"/>
      <c r="K179" s="479"/>
      <c r="L179" s="479"/>
      <c r="M179" s="479"/>
      <c r="N179" s="479"/>
      <c r="O179" s="479"/>
      <c r="P179" s="479"/>
      <c r="Q179" s="479"/>
      <c r="R179" s="479"/>
      <c r="S179" s="479"/>
      <c r="T179" s="479"/>
      <c r="U179" s="479"/>
      <c r="V179" s="479"/>
      <c r="W179" s="479"/>
      <c r="X179" s="479"/>
      <c r="Y179" s="479"/>
      <c r="Z179" s="479"/>
    </row>
    <row r="180" ht="23.25" customHeight="1">
      <c r="A180" s="479"/>
      <c r="B180" s="479"/>
      <c r="C180" s="479"/>
      <c r="D180" s="479"/>
      <c r="E180" s="479"/>
      <c r="F180" s="479"/>
      <c r="G180" s="479"/>
      <c r="H180" s="479"/>
      <c r="I180" s="479"/>
      <c r="J180" s="479"/>
      <c r="K180" s="479"/>
      <c r="L180" s="479"/>
      <c r="M180" s="479"/>
      <c r="N180" s="479"/>
      <c r="O180" s="479"/>
      <c r="P180" s="479"/>
      <c r="Q180" s="479"/>
      <c r="R180" s="479"/>
      <c r="S180" s="479"/>
      <c r="T180" s="479"/>
      <c r="U180" s="479"/>
      <c r="V180" s="479"/>
      <c r="W180" s="479"/>
      <c r="X180" s="479"/>
      <c r="Y180" s="479"/>
      <c r="Z180" s="479"/>
    </row>
    <row r="181" ht="23.25" customHeight="1">
      <c r="A181" s="479"/>
      <c r="B181" s="479"/>
      <c r="C181" s="479"/>
      <c r="D181" s="479"/>
      <c r="E181" s="479"/>
      <c r="F181" s="479"/>
      <c r="G181" s="479"/>
      <c r="H181" s="479"/>
      <c r="I181" s="479"/>
      <c r="J181" s="479"/>
      <c r="K181" s="479"/>
      <c r="L181" s="479"/>
      <c r="M181" s="479"/>
      <c r="N181" s="479"/>
      <c r="O181" s="479"/>
      <c r="P181" s="479"/>
      <c r="Q181" s="479"/>
      <c r="R181" s="479"/>
      <c r="S181" s="479"/>
      <c r="T181" s="479"/>
      <c r="U181" s="479"/>
      <c r="V181" s="479"/>
      <c r="W181" s="479"/>
      <c r="X181" s="479"/>
      <c r="Y181" s="479"/>
      <c r="Z181" s="479"/>
    </row>
    <row r="182" ht="23.25" customHeight="1">
      <c r="A182" s="479"/>
      <c r="B182" s="479"/>
      <c r="C182" s="479"/>
      <c r="D182" s="479"/>
      <c r="E182" s="479"/>
      <c r="F182" s="479"/>
      <c r="G182" s="479"/>
      <c r="H182" s="479"/>
      <c r="I182" s="479"/>
      <c r="J182" s="479"/>
      <c r="K182" s="479"/>
      <c r="L182" s="479"/>
      <c r="M182" s="479"/>
      <c r="N182" s="479"/>
      <c r="O182" s="479"/>
      <c r="P182" s="479"/>
      <c r="Q182" s="479"/>
      <c r="R182" s="479"/>
      <c r="S182" s="479"/>
      <c r="T182" s="479"/>
      <c r="U182" s="479"/>
      <c r="V182" s="479"/>
      <c r="W182" s="479"/>
      <c r="X182" s="479"/>
      <c r="Y182" s="479"/>
      <c r="Z182" s="479"/>
    </row>
    <row r="183" ht="23.25" customHeight="1">
      <c r="A183" s="479"/>
      <c r="B183" s="479"/>
      <c r="C183" s="479"/>
      <c r="D183" s="479"/>
      <c r="E183" s="479"/>
      <c r="F183" s="479"/>
      <c r="G183" s="479"/>
      <c r="H183" s="479"/>
      <c r="I183" s="479"/>
      <c r="J183" s="479"/>
      <c r="K183" s="479"/>
      <c r="L183" s="479"/>
      <c r="M183" s="479"/>
      <c r="N183" s="479"/>
      <c r="O183" s="479"/>
      <c r="P183" s="479"/>
      <c r="Q183" s="479"/>
      <c r="R183" s="479"/>
      <c r="S183" s="479"/>
      <c r="T183" s="479"/>
      <c r="U183" s="479"/>
      <c r="V183" s="479"/>
      <c r="W183" s="479"/>
      <c r="X183" s="479"/>
      <c r="Y183" s="479"/>
      <c r="Z183" s="479"/>
    </row>
    <row r="184" ht="23.25" customHeight="1">
      <c r="A184" s="479"/>
      <c r="B184" s="479"/>
      <c r="C184" s="479"/>
      <c r="D184" s="479"/>
      <c r="E184" s="479"/>
      <c r="F184" s="479"/>
      <c r="G184" s="479"/>
      <c r="H184" s="479"/>
      <c r="I184" s="479"/>
      <c r="J184" s="479"/>
      <c r="K184" s="479"/>
      <c r="L184" s="479"/>
      <c r="M184" s="479"/>
      <c r="N184" s="479"/>
      <c r="O184" s="479"/>
      <c r="P184" s="479"/>
      <c r="Q184" s="479"/>
      <c r="R184" s="479"/>
      <c r="S184" s="479"/>
      <c r="T184" s="479"/>
      <c r="U184" s="479"/>
      <c r="V184" s="479"/>
      <c r="W184" s="479"/>
      <c r="X184" s="479"/>
      <c r="Y184" s="479"/>
      <c r="Z184" s="479"/>
    </row>
    <row r="185" ht="23.25" customHeight="1">
      <c r="A185" s="479"/>
      <c r="B185" s="479"/>
      <c r="C185" s="479"/>
      <c r="D185" s="479"/>
      <c r="E185" s="479"/>
      <c r="F185" s="479"/>
      <c r="G185" s="479"/>
      <c r="H185" s="479"/>
      <c r="I185" s="479"/>
      <c r="J185" s="479"/>
      <c r="K185" s="479"/>
      <c r="L185" s="479"/>
      <c r="M185" s="479"/>
      <c r="N185" s="479"/>
      <c r="O185" s="479"/>
      <c r="P185" s="479"/>
      <c r="Q185" s="479"/>
      <c r="R185" s="479"/>
      <c r="S185" s="479"/>
      <c r="T185" s="479"/>
      <c r="U185" s="479"/>
      <c r="V185" s="479"/>
      <c r="W185" s="479"/>
      <c r="X185" s="479"/>
      <c r="Y185" s="479"/>
      <c r="Z185" s="479"/>
    </row>
    <row r="186" ht="23.25" customHeight="1">
      <c r="A186" s="479"/>
      <c r="B186" s="479"/>
      <c r="C186" s="479"/>
      <c r="D186" s="479"/>
      <c r="E186" s="479"/>
      <c r="F186" s="479"/>
      <c r="G186" s="479"/>
      <c r="H186" s="479"/>
      <c r="I186" s="479"/>
      <c r="J186" s="479"/>
      <c r="K186" s="479"/>
      <c r="L186" s="479"/>
      <c r="M186" s="479"/>
      <c r="N186" s="479"/>
      <c r="O186" s="479"/>
      <c r="P186" s="479"/>
      <c r="Q186" s="479"/>
      <c r="R186" s="479"/>
      <c r="S186" s="479"/>
      <c r="T186" s="479"/>
      <c r="U186" s="479"/>
      <c r="V186" s="479"/>
      <c r="W186" s="479"/>
      <c r="X186" s="479"/>
      <c r="Y186" s="479"/>
      <c r="Z186" s="479"/>
    </row>
    <row r="187" ht="23.25" customHeight="1">
      <c r="A187" s="479"/>
      <c r="B187" s="479"/>
      <c r="C187" s="479"/>
      <c r="D187" s="479"/>
      <c r="E187" s="479"/>
      <c r="F187" s="479"/>
      <c r="G187" s="479"/>
      <c r="H187" s="479"/>
      <c r="I187" s="479"/>
      <c r="J187" s="479"/>
      <c r="K187" s="479"/>
      <c r="L187" s="479"/>
      <c r="M187" s="479"/>
      <c r="N187" s="479"/>
      <c r="O187" s="479"/>
      <c r="P187" s="479"/>
      <c r="Q187" s="479"/>
      <c r="R187" s="479"/>
      <c r="S187" s="479"/>
      <c r="T187" s="479"/>
      <c r="U187" s="479"/>
      <c r="V187" s="479"/>
      <c r="W187" s="479"/>
      <c r="X187" s="479"/>
      <c r="Y187" s="479"/>
      <c r="Z187" s="479"/>
    </row>
    <row r="188" ht="23.25" customHeight="1">
      <c r="A188" s="479"/>
      <c r="B188" s="479"/>
      <c r="C188" s="479"/>
      <c r="D188" s="479"/>
      <c r="E188" s="479"/>
      <c r="F188" s="479"/>
      <c r="G188" s="479"/>
      <c r="H188" s="479"/>
      <c r="I188" s="479"/>
      <c r="J188" s="479"/>
      <c r="K188" s="479"/>
      <c r="L188" s="479"/>
      <c r="M188" s="479"/>
      <c r="N188" s="479"/>
      <c r="O188" s="479"/>
      <c r="P188" s="479"/>
      <c r="Q188" s="479"/>
      <c r="R188" s="479"/>
      <c r="S188" s="479"/>
      <c r="T188" s="479"/>
      <c r="U188" s="479"/>
      <c r="V188" s="479"/>
      <c r="W188" s="479"/>
      <c r="X188" s="479"/>
      <c r="Y188" s="479"/>
      <c r="Z188" s="479"/>
    </row>
    <row r="189" ht="23.25" customHeight="1">
      <c r="A189" s="479"/>
      <c r="B189" s="479"/>
      <c r="C189" s="479"/>
      <c r="D189" s="479"/>
      <c r="E189" s="479"/>
      <c r="F189" s="479"/>
      <c r="G189" s="479"/>
      <c r="H189" s="479"/>
      <c r="I189" s="479"/>
      <c r="J189" s="479"/>
      <c r="K189" s="479"/>
      <c r="L189" s="479"/>
      <c r="M189" s="479"/>
      <c r="N189" s="479"/>
      <c r="O189" s="479"/>
      <c r="P189" s="479"/>
      <c r="Q189" s="479"/>
      <c r="R189" s="479"/>
      <c r="S189" s="479"/>
      <c r="T189" s="479"/>
      <c r="U189" s="479"/>
      <c r="V189" s="479"/>
      <c r="W189" s="479"/>
      <c r="X189" s="479"/>
      <c r="Y189" s="479"/>
      <c r="Z189" s="479"/>
    </row>
    <row r="190" ht="23.25" customHeight="1">
      <c r="A190" s="479"/>
      <c r="B190" s="479"/>
      <c r="C190" s="479"/>
      <c r="D190" s="479"/>
      <c r="E190" s="479"/>
      <c r="F190" s="479"/>
      <c r="G190" s="479"/>
      <c r="H190" s="479"/>
      <c r="I190" s="479"/>
      <c r="J190" s="479"/>
      <c r="K190" s="479"/>
      <c r="L190" s="479"/>
      <c r="M190" s="479"/>
      <c r="N190" s="479"/>
      <c r="O190" s="479"/>
      <c r="P190" s="479"/>
      <c r="Q190" s="479"/>
      <c r="R190" s="479"/>
      <c r="S190" s="479"/>
      <c r="T190" s="479"/>
      <c r="U190" s="479"/>
      <c r="V190" s="479"/>
      <c r="W190" s="479"/>
      <c r="X190" s="479"/>
      <c r="Y190" s="479"/>
      <c r="Z190" s="479"/>
    </row>
    <row r="191" ht="23.25" customHeight="1">
      <c r="A191" s="479"/>
      <c r="B191" s="479"/>
      <c r="C191" s="479"/>
      <c r="D191" s="479"/>
      <c r="E191" s="479"/>
      <c r="F191" s="479"/>
      <c r="G191" s="479"/>
      <c r="H191" s="479"/>
      <c r="I191" s="479"/>
      <c r="J191" s="479"/>
      <c r="K191" s="479"/>
      <c r="L191" s="479"/>
      <c r="M191" s="479"/>
      <c r="N191" s="479"/>
      <c r="O191" s="479"/>
      <c r="P191" s="479"/>
      <c r="Q191" s="479"/>
      <c r="R191" s="479"/>
      <c r="S191" s="479"/>
      <c r="T191" s="479"/>
      <c r="U191" s="479"/>
      <c r="V191" s="479"/>
      <c r="W191" s="479"/>
      <c r="X191" s="479"/>
      <c r="Y191" s="479"/>
      <c r="Z191" s="479"/>
    </row>
    <row r="192" ht="23.25" customHeight="1">
      <c r="A192" s="479"/>
      <c r="B192" s="479"/>
      <c r="C192" s="479"/>
      <c r="D192" s="479"/>
      <c r="E192" s="479"/>
      <c r="F192" s="479"/>
      <c r="G192" s="479"/>
      <c r="H192" s="479"/>
      <c r="I192" s="479"/>
      <c r="J192" s="479"/>
      <c r="K192" s="479"/>
      <c r="L192" s="479"/>
      <c r="M192" s="479"/>
      <c r="N192" s="479"/>
      <c r="O192" s="479"/>
      <c r="P192" s="479"/>
      <c r="Q192" s="479"/>
      <c r="R192" s="479"/>
      <c r="S192" s="479"/>
      <c r="T192" s="479"/>
      <c r="U192" s="479"/>
      <c r="V192" s="479"/>
      <c r="W192" s="479"/>
      <c r="X192" s="479"/>
      <c r="Y192" s="479"/>
      <c r="Z192" s="479"/>
    </row>
    <row r="193" ht="23.25" customHeight="1">
      <c r="A193" s="479"/>
      <c r="B193" s="479"/>
      <c r="C193" s="479"/>
      <c r="D193" s="479"/>
      <c r="E193" s="479"/>
      <c r="F193" s="479"/>
      <c r="G193" s="479"/>
      <c r="H193" s="479"/>
      <c r="I193" s="479"/>
      <c r="J193" s="479"/>
      <c r="K193" s="479"/>
      <c r="L193" s="479"/>
      <c r="M193" s="479"/>
      <c r="N193" s="479"/>
      <c r="O193" s="479"/>
      <c r="P193" s="479"/>
      <c r="Q193" s="479"/>
      <c r="R193" s="479"/>
      <c r="S193" s="479"/>
      <c r="T193" s="479"/>
      <c r="U193" s="479"/>
      <c r="V193" s="479"/>
      <c r="W193" s="479"/>
      <c r="X193" s="479"/>
      <c r="Y193" s="479"/>
      <c r="Z193" s="479"/>
    </row>
    <row r="194" ht="23.25" customHeight="1">
      <c r="A194" s="479"/>
      <c r="B194" s="479"/>
      <c r="C194" s="479"/>
      <c r="D194" s="479"/>
      <c r="E194" s="479"/>
      <c r="F194" s="479"/>
      <c r="G194" s="479"/>
      <c r="H194" s="479"/>
      <c r="I194" s="479"/>
      <c r="J194" s="479"/>
      <c r="K194" s="479"/>
      <c r="L194" s="479"/>
      <c r="M194" s="479"/>
      <c r="N194" s="479"/>
      <c r="O194" s="479"/>
      <c r="P194" s="479"/>
      <c r="Q194" s="479"/>
      <c r="R194" s="479"/>
      <c r="S194" s="479"/>
      <c r="T194" s="479"/>
      <c r="U194" s="479"/>
      <c r="V194" s="479"/>
      <c r="W194" s="479"/>
      <c r="X194" s="479"/>
      <c r="Y194" s="479"/>
      <c r="Z194" s="479"/>
    </row>
    <row r="195" ht="23.25" customHeight="1">
      <c r="A195" s="479"/>
      <c r="B195" s="479"/>
      <c r="C195" s="479"/>
      <c r="D195" s="479"/>
      <c r="E195" s="479"/>
      <c r="F195" s="479"/>
      <c r="G195" s="479"/>
      <c r="H195" s="479"/>
      <c r="I195" s="479"/>
      <c r="J195" s="479"/>
      <c r="K195" s="479"/>
      <c r="L195" s="479"/>
      <c r="M195" s="479"/>
      <c r="N195" s="479"/>
      <c r="O195" s="479"/>
      <c r="P195" s="479"/>
      <c r="Q195" s="479"/>
      <c r="R195" s="479"/>
      <c r="S195" s="479"/>
      <c r="T195" s="479"/>
      <c r="U195" s="479"/>
      <c r="V195" s="479"/>
      <c r="W195" s="479"/>
      <c r="X195" s="479"/>
      <c r="Y195" s="479"/>
      <c r="Z195" s="479"/>
    </row>
    <row r="196" ht="23.25" customHeight="1">
      <c r="A196" s="479"/>
      <c r="B196" s="479"/>
      <c r="C196" s="479"/>
      <c r="D196" s="479"/>
      <c r="E196" s="479"/>
      <c r="F196" s="479"/>
      <c r="G196" s="479"/>
      <c r="H196" s="479"/>
      <c r="I196" s="479"/>
      <c r="J196" s="479"/>
      <c r="K196" s="479"/>
      <c r="L196" s="479"/>
      <c r="M196" s="479"/>
      <c r="N196" s="479"/>
      <c r="O196" s="479"/>
      <c r="P196" s="479"/>
      <c r="Q196" s="479"/>
      <c r="R196" s="479"/>
      <c r="S196" s="479"/>
      <c r="T196" s="479"/>
      <c r="U196" s="479"/>
      <c r="V196" s="479"/>
      <c r="W196" s="479"/>
      <c r="X196" s="479"/>
      <c r="Y196" s="479"/>
      <c r="Z196" s="479"/>
    </row>
    <row r="197" ht="23.25" customHeight="1">
      <c r="A197" s="479"/>
      <c r="B197" s="479"/>
      <c r="C197" s="479"/>
      <c r="D197" s="479"/>
      <c r="E197" s="479"/>
      <c r="F197" s="479"/>
      <c r="G197" s="479"/>
      <c r="H197" s="479"/>
      <c r="I197" s="479"/>
      <c r="J197" s="479"/>
      <c r="K197" s="479"/>
      <c r="L197" s="479"/>
      <c r="M197" s="479"/>
      <c r="N197" s="479"/>
      <c r="O197" s="479"/>
      <c r="P197" s="479"/>
      <c r="Q197" s="479"/>
      <c r="R197" s="479"/>
      <c r="S197" s="479"/>
      <c r="T197" s="479"/>
      <c r="U197" s="479"/>
      <c r="V197" s="479"/>
      <c r="W197" s="479"/>
      <c r="X197" s="479"/>
      <c r="Y197" s="479"/>
      <c r="Z197" s="479"/>
    </row>
    <row r="198" ht="23.25" customHeight="1">
      <c r="A198" s="479"/>
      <c r="B198" s="479"/>
      <c r="C198" s="479"/>
      <c r="D198" s="479"/>
      <c r="E198" s="479"/>
      <c r="F198" s="479"/>
      <c r="G198" s="479"/>
      <c r="H198" s="479"/>
      <c r="I198" s="479"/>
      <c r="J198" s="479"/>
      <c r="K198" s="479"/>
      <c r="L198" s="479"/>
      <c r="M198" s="479"/>
      <c r="N198" s="479"/>
      <c r="O198" s="479"/>
      <c r="P198" s="479"/>
      <c r="Q198" s="479"/>
      <c r="R198" s="479"/>
      <c r="S198" s="479"/>
      <c r="T198" s="479"/>
      <c r="U198" s="479"/>
      <c r="V198" s="479"/>
      <c r="W198" s="479"/>
      <c r="X198" s="479"/>
      <c r="Y198" s="479"/>
      <c r="Z198" s="479"/>
    </row>
    <row r="199" ht="23.25" customHeight="1">
      <c r="A199" s="479"/>
      <c r="B199" s="479"/>
      <c r="C199" s="479"/>
      <c r="D199" s="479"/>
      <c r="E199" s="479"/>
      <c r="F199" s="479"/>
      <c r="G199" s="479"/>
      <c r="H199" s="479"/>
      <c r="I199" s="479"/>
      <c r="J199" s="479"/>
      <c r="K199" s="479"/>
      <c r="L199" s="479"/>
      <c r="M199" s="479"/>
      <c r="N199" s="479"/>
      <c r="O199" s="479"/>
      <c r="P199" s="479"/>
      <c r="Q199" s="479"/>
      <c r="R199" s="479"/>
      <c r="S199" s="479"/>
      <c r="T199" s="479"/>
      <c r="U199" s="479"/>
      <c r="V199" s="479"/>
      <c r="W199" s="479"/>
      <c r="X199" s="479"/>
      <c r="Y199" s="479"/>
      <c r="Z199" s="479"/>
    </row>
    <row r="200" ht="23.25" customHeight="1">
      <c r="A200" s="479"/>
      <c r="B200" s="479"/>
      <c r="C200" s="479"/>
      <c r="D200" s="479"/>
      <c r="E200" s="479"/>
      <c r="F200" s="479"/>
      <c r="G200" s="479"/>
      <c r="H200" s="479"/>
      <c r="I200" s="479"/>
      <c r="J200" s="479"/>
      <c r="K200" s="479"/>
      <c r="L200" s="479"/>
      <c r="M200" s="479"/>
      <c r="N200" s="479"/>
      <c r="O200" s="479"/>
      <c r="P200" s="479"/>
      <c r="Q200" s="479"/>
      <c r="R200" s="479"/>
      <c r="S200" s="479"/>
      <c r="T200" s="479"/>
      <c r="U200" s="479"/>
      <c r="V200" s="479"/>
      <c r="W200" s="479"/>
      <c r="X200" s="479"/>
      <c r="Y200" s="479"/>
      <c r="Z200" s="479"/>
    </row>
    <row r="201" ht="23.25" customHeight="1">
      <c r="A201" s="479"/>
      <c r="B201" s="479"/>
      <c r="C201" s="479"/>
      <c r="D201" s="479"/>
      <c r="E201" s="479"/>
      <c r="F201" s="479"/>
      <c r="G201" s="479"/>
      <c r="H201" s="479"/>
      <c r="I201" s="479"/>
      <c r="J201" s="479"/>
      <c r="K201" s="479"/>
      <c r="L201" s="479"/>
      <c r="M201" s="479"/>
      <c r="N201" s="479"/>
      <c r="O201" s="479"/>
      <c r="P201" s="479"/>
      <c r="Q201" s="479"/>
      <c r="R201" s="479"/>
      <c r="S201" s="479"/>
      <c r="T201" s="479"/>
      <c r="U201" s="479"/>
      <c r="V201" s="479"/>
      <c r="W201" s="479"/>
      <c r="X201" s="479"/>
      <c r="Y201" s="479"/>
      <c r="Z201" s="479"/>
    </row>
    <row r="202" ht="23.25" customHeight="1">
      <c r="A202" s="479"/>
      <c r="B202" s="479"/>
      <c r="C202" s="479"/>
      <c r="D202" s="479"/>
      <c r="E202" s="479"/>
      <c r="F202" s="479"/>
      <c r="G202" s="479"/>
      <c r="H202" s="479"/>
      <c r="I202" s="479"/>
      <c r="J202" s="479"/>
      <c r="K202" s="479"/>
      <c r="L202" s="479"/>
      <c r="M202" s="479"/>
      <c r="N202" s="479"/>
      <c r="O202" s="479"/>
      <c r="P202" s="479"/>
      <c r="Q202" s="479"/>
      <c r="R202" s="479"/>
      <c r="S202" s="479"/>
      <c r="T202" s="479"/>
      <c r="U202" s="479"/>
      <c r="V202" s="479"/>
      <c r="W202" s="479"/>
      <c r="X202" s="479"/>
      <c r="Y202" s="479"/>
      <c r="Z202" s="479"/>
    </row>
    <row r="203" ht="23.25" customHeight="1">
      <c r="A203" s="479"/>
      <c r="B203" s="479"/>
      <c r="C203" s="479"/>
      <c r="D203" s="479"/>
      <c r="E203" s="479"/>
      <c r="F203" s="479"/>
      <c r="G203" s="479"/>
      <c r="H203" s="479"/>
      <c r="I203" s="479"/>
      <c r="J203" s="479"/>
      <c r="K203" s="479"/>
      <c r="L203" s="479"/>
      <c r="M203" s="479"/>
      <c r="N203" s="479"/>
      <c r="O203" s="479"/>
      <c r="P203" s="479"/>
      <c r="Q203" s="479"/>
      <c r="R203" s="479"/>
      <c r="S203" s="479"/>
      <c r="T203" s="479"/>
      <c r="U203" s="479"/>
      <c r="V203" s="479"/>
      <c r="W203" s="479"/>
      <c r="X203" s="479"/>
      <c r="Y203" s="479"/>
      <c r="Z203" s="479"/>
    </row>
    <row r="204" ht="23.25" customHeight="1">
      <c r="A204" s="479"/>
      <c r="B204" s="479"/>
      <c r="C204" s="479"/>
      <c r="D204" s="479"/>
      <c r="E204" s="479"/>
      <c r="F204" s="479"/>
      <c r="G204" s="479"/>
      <c r="H204" s="479"/>
      <c r="I204" s="479"/>
      <c r="J204" s="479"/>
      <c r="K204" s="479"/>
      <c r="L204" s="479"/>
      <c r="M204" s="479"/>
      <c r="N204" s="479"/>
      <c r="O204" s="479"/>
      <c r="P204" s="479"/>
      <c r="Q204" s="479"/>
      <c r="R204" s="479"/>
      <c r="S204" s="479"/>
      <c r="T204" s="479"/>
      <c r="U204" s="479"/>
      <c r="V204" s="479"/>
      <c r="W204" s="479"/>
      <c r="X204" s="479"/>
      <c r="Y204" s="479"/>
      <c r="Z204" s="479"/>
    </row>
    <row r="205" ht="23.25" customHeight="1">
      <c r="A205" s="479"/>
      <c r="B205" s="479"/>
      <c r="C205" s="479"/>
      <c r="D205" s="479"/>
      <c r="E205" s="479"/>
      <c r="F205" s="479"/>
      <c r="G205" s="479"/>
      <c r="H205" s="479"/>
      <c r="I205" s="479"/>
      <c r="J205" s="479"/>
      <c r="K205" s="479"/>
      <c r="L205" s="479"/>
      <c r="M205" s="479"/>
      <c r="N205" s="479"/>
      <c r="O205" s="479"/>
      <c r="P205" s="479"/>
      <c r="Q205" s="479"/>
      <c r="R205" s="479"/>
      <c r="S205" s="479"/>
      <c r="T205" s="479"/>
      <c r="U205" s="479"/>
      <c r="V205" s="479"/>
      <c r="W205" s="479"/>
      <c r="X205" s="479"/>
      <c r="Y205" s="479"/>
      <c r="Z205" s="479"/>
    </row>
    <row r="206" ht="23.25" customHeight="1">
      <c r="A206" s="479"/>
      <c r="B206" s="479"/>
      <c r="C206" s="479"/>
      <c r="D206" s="479"/>
      <c r="E206" s="479"/>
      <c r="F206" s="479"/>
      <c r="G206" s="479"/>
      <c r="H206" s="479"/>
      <c r="I206" s="479"/>
      <c r="J206" s="479"/>
      <c r="K206" s="479"/>
      <c r="L206" s="479"/>
      <c r="M206" s="479"/>
      <c r="N206" s="479"/>
      <c r="O206" s="479"/>
      <c r="P206" s="479"/>
      <c r="Q206" s="479"/>
      <c r="R206" s="479"/>
      <c r="S206" s="479"/>
      <c r="T206" s="479"/>
      <c r="U206" s="479"/>
      <c r="V206" s="479"/>
      <c r="W206" s="479"/>
      <c r="X206" s="479"/>
      <c r="Y206" s="479"/>
      <c r="Z206" s="479"/>
    </row>
    <row r="207" ht="23.25" customHeight="1">
      <c r="A207" s="479"/>
      <c r="B207" s="479"/>
      <c r="C207" s="479"/>
      <c r="D207" s="479"/>
      <c r="E207" s="479"/>
      <c r="F207" s="479"/>
      <c r="G207" s="479"/>
      <c r="H207" s="479"/>
      <c r="I207" s="479"/>
      <c r="J207" s="479"/>
      <c r="K207" s="479"/>
      <c r="L207" s="479"/>
      <c r="M207" s="479"/>
      <c r="N207" s="479"/>
      <c r="O207" s="479"/>
      <c r="P207" s="479"/>
      <c r="Q207" s="479"/>
      <c r="R207" s="479"/>
      <c r="S207" s="479"/>
      <c r="T207" s="479"/>
      <c r="U207" s="479"/>
      <c r="V207" s="479"/>
      <c r="W207" s="479"/>
      <c r="X207" s="479"/>
      <c r="Y207" s="479"/>
      <c r="Z207" s="479"/>
    </row>
    <row r="208" ht="23.25" customHeight="1">
      <c r="A208" s="479"/>
      <c r="B208" s="479"/>
      <c r="C208" s="479"/>
      <c r="D208" s="479"/>
      <c r="E208" s="479"/>
      <c r="F208" s="479"/>
      <c r="G208" s="479"/>
      <c r="H208" s="479"/>
      <c r="I208" s="479"/>
      <c r="J208" s="479"/>
      <c r="K208" s="479"/>
      <c r="L208" s="479"/>
      <c r="M208" s="479"/>
      <c r="N208" s="479"/>
      <c r="O208" s="479"/>
      <c r="P208" s="479"/>
      <c r="Q208" s="479"/>
      <c r="R208" s="479"/>
      <c r="S208" s="479"/>
      <c r="T208" s="479"/>
      <c r="U208" s="479"/>
      <c r="V208" s="479"/>
      <c r="W208" s="479"/>
      <c r="X208" s="479"/>
      <c r="Y208" s="479"/>
      <c r="Z208" s="479"/>
    </row>
    <row r="209" ht="23.25" customHeight="1">
      <c r="A209" s="479"/>
      <c r="B209" s="479"/>
      <c r="C209" s="479"/>
      <c r="D209" s="479"/>
      <c r="E209" s="479"/>
      <c r="F209" s="479"/>
      <c r="G209" s="479"/>
      <c r="H209" s="479"/>
      <c r="I209" s="479"/>
      <c r="J209" s="479"/>
      <c r="K209" s="479"/>
      <c r="L209" s="479"/>
      <c r="M209" s="479"/>
      <c r="N209" s="479"/>
      <c r="O209" s="479"/>
      <c r="P209" s="479"/>
      <c r="Q209" s="479"/>
      <c r="R209" s="479"/>
      <c r="S209" s="479"/>
      <c r="T209" s="479"/>
      <c r="U209" s="479"/>
      <c r="V209" s="479"/>
      <c r="W209" s="479"/>
      <c r="X209" s="479"/>
      <c r="Y209" s="479"/>
      <c r="Z209" s="479"/>
    </row>
    <row r="210" ht="23.25" customHeight="1">
      <c r="A210" s="479"/>
      <c r="B210" s="479"/>
      <c r="C210" s="479"/>
      <c r="D210" s="479"/>
      <c r="E210" s="479"/>
      <c r="F210" s="479"/>
      <c r="G210" s="479"/>
      <c r="H210" s="479"/>
      <c r="I210" s="479"/>
      <c r="J210" s="479"/>
      <c r="K210" s="479"/>
      <c r="L210" s="479"/>
      <c r="M210" s="479"/>
      <c r="N210" s="479"/>
      <c r="O210" s="479"/>
      <c r="P210" s="479"/>
      <c r="Q210" s="479"/>
      <c r="R210" s="479"/>
      <c r="S210" s="479"/>
      <c r="T210" s="479"/>
      <c r="U210" s="479"/>
      <c r="V210" s="479"/>
      <c r="W210" s="479"/>
      <c r="X210" s="479"/>
      <c r="Y210" s="479"/>
      <c r="Z210" s="479"/>
    </row>
    <row r="211" ht="23.25" customHeight="1">
      <c r="A211" s="479"/>
      <c r="B211" s="479"/>
      <c r="C211" s="479"/>
      <c r="D211" s="479"/>
      <c r="E211" s="479"/>
      <c r="F211" s="479"/>
      <c r="G211" s="479"/>
      <c r="H211" s="479"/>
      <c r="I211" s="479"/>
      <c r="J211" s="479"/>
      <c r="K211" s="479"/>
      <c r="L211" s="479"/>
      <c r="M211" s="479"/>
      <c r="N211" s="479"/>
      <c r="O211" s="479"/>
      <c r="P211" s="479"/>
      <c r="Q211" s="479"/>
      <c r="R211" s="479"/>
      <c r="S211" s="479"/>
      <c r="T211" s="479"/>
      <c r="U211" s="479"/>
      <c r="V211" s="479"/>
      <c r="W211" s="479"/>
      <c r="X211" s="479"/>
      <c r="Y211" s="479"/>
      <c r="Z211" s="479"/>
    </row>
    <row r="212" ht="23.25" customHeight="1">
      <c r="A212" s="479"/>
      <c r="B212" s="479"/>
      <c r="C212" s="479"/>
      <c r="D212" s="479"/>
      <c r="E212" s="479"/>
      <c r="F212" s="479"/>
      <c r="G212" s="479"/>
      <c r="H212" s="479"/>
      <c r="I212" s="479"/>
      <c r="J212" s="479"/>
      <c r="K212" s="479"/>
      <c r="L212" s="479"/>
      <c r="M212" s="479"/>
      <c r="N212" s="479"/>
      <c r="O212" s="479"/>
      <c r="P212" s="479"/>
      <c r="Q212" s="479"/>
      <c r="R212" s="479"/>
      <c r="S212" s="479"/>
      <c r="T212" s="479"/>
      <c r="U212" s="479"/>
      <c r="V212" s="479"/>
      <c r="W212" s="479"/>
      <c r="X212" s="479"/>
      <c r="Y212" s="479"/>
      <c r="Z212" s="479"/>
    </row>
    <row r="213" ht="23.25" customHeight="1">
      <c r="A213" s="479"/>
      <c r="B213" s="479"/>
      <c r="C213" s="479"/>
      <c r="D213" s="479"/>
      <c r="E213" s="479"/>
      <c r="F213" s="479"/>
      <c r="G213" s="479"/>
      <c r="H213" s="479"/>
      <c r="I213" s="479"/>
      <c r="J213" s="479"/>
      <c r="K213" s="479"/>
      <c r="L213" s="479"/>
      <c r="M213" s="479"/>
      <c r="N213" s="479"/>
      <c r="O213" s="479"/>
      <c r="P213" s="479"/>
      <c r="Q213" s="479"/>
      <c r="R213" s="479"/>
      <c r="S213" s="479"/>
      <c r="T213" s="479"/>
      <c r="U213" s="479"/>
      <c r="V213" s="479"/>
      <c r="W213" s="479"/>
      <c r="X213" s="479"/>
      <c r="Y213" s="479"/>
      <c r="Z213" s="479"/>
    </row>
    <row r="214" ht="23.25" customHeight="1">
      <c r="A214" s="479"/>
      <c r="B214" s="479"/>
      <c r="C214" s="479"/>
      <c r="D214" s="479"/>
      <c r="E214" s="479"/>
      <c r="F214" s="479"/>
      <c r="G214" s="479"/>
      <c r="H214" s="479"/>
      <c r="I214" s="479"/>
      <c r="J214" s="479"/>
      <c r="K214" s="479"/>
      <c r="L214" s="479"/>
      <c r="M214" s="479"/>
      <c r="N214" s="479"/>
      <c r="O214" s="479"/>
      <c r="P214" s="479"/>
      <c r="Q214" s="479"/>
      <c r="R214" s="479"/>
      <c r="S214" s="479"/>
      <c r="T214" s="479"/>
      <c r="U214" s="479"/>
      <c r="V214" s="479"/>
      <c r="W214" s="479"/>
      <c r="X214" s="479"/>
      <c r="Y214" s="479"/>
      <c r="Z214" s="479"/>
    </row>
    <row r="215" ht="23.25" customHeight="1">
      <c r="A215" s="479"/>
      <c r="B215" s="479"/>
      <c r="C215" s="479"/>
      <c r="D215" s="479"/>
      <c r="E215" s="479"/>
      <c r="F215" s="479"/>
      <c r="G215" s="479"/>
      <c r="H215" s="479"/>
      <c r="I215" s="479"/>
      <c r="J215" s="479"/>
      <c r="K215" s="479"/>
      <c r="L215" s="479"/>
      <c r="M215" s="479"/>
      <c r="N215" s="479"/>
      <c r="O215" s="479"/>
      <c r="P215" s="479"/>
      <c r="Q215" s="479"/>
      <c r="R215" s="479"/>
      <c r="S215" s="479"/>
      <c r="T215" s="479"/>
      <c r="U215" s="479"/>
      <c r="V215" s="479"/>
      <c r="W215" s="479"/>
      <c r="X215" s="479"/>
      <c r="Y215" s="479"/>
      <c r="Z215" s="479"/>
    </row>
    <row r="216" ht="23.25" customHeight="1">
      <c r="A216" s="479"/>
      <c r="B216" s="479"/>
      <c r="C216" s="479"/>
      <c r="D216" s="479"/>
      <c r="E216" s="479"/>
      <c r="F216" s="479"/>
      <c r="G216" s="479"/>
      <c r="H216" s="479"/>
      <c r="I216" s="479"/>
      <c r="J216" s="479"/>
      <c r="K216" s="479"/>
      <c r="L216" s="479"/>
      <c r="M216" s="479"/>
      <c r="N216" s="479"/>
      <c r="O216" s="479"/>
      <c r="P216" s="479"/>
      <c r="Q216" s="479"/>
      <c r="R216" s="479"/>
      <c r="S216" s="479"/>
      <c r="T216" s="479"/>
      <c r="U216" s="479"/>
      <c r="V216" s="479"/>
      <c r="W216" s="479"/>
      <c r="X216" s="479"/>
      <c r="Y216" s="479"/>
      <c r="Z216" s="479"/>
    </row>
    <row r="217" ht="23.25" customHeight="1">
      <c r="A217" s="479"/>
      <c r="B217" s="479"/>
      <c r="C217" s="479"/>
      <c r="D217" s="479"/>
      <c r="E217" s="479"/>
      <c r="F217" s="479"/>
      <c r="G217" s="479"/>
      <c r="H217" s="479"/>
      <c r="I217" s="479"/>
      <c r="J217" s="479"/>
      <c r="K217" s="479"/>
      <c r="L217" s="479"/>
      <c r="M217" s="479"/>
      <c r="N217" s="479"/>
      <c r="O217" s="479"/>
      <c r="P217" s="479"/>
      <c r="Q217" s="479"/>
      <c r="R217" s="479"/>
      <c r="S217" s="479"/>
      <c r="T217" s="479"/>
      <c r="U217" s="479"/>
      <c r="V217" s="479"/>
      <c r="W217" s="479"/>
      <c r="X217" s="479"/>
      <c r="Y217" s="479"/>
      <c r="Z217" s="479"/>
    </row>
    <row r="218" ht="23.25" customHeight="1">
      <c r="A218" s="479"/>
      <c r="B218" s="479"/>
      <c r="C218" s="479"/>
      <c r="D218" s="479"/>
      <c r="E218" s="479"/>
      <c r="F218" s="479"/>
      <c r="G218" s="479"/>
      <c r="H218" s="479"/>
      <c r="I218" s="479"/>
      <c r="J218" s="479"/>
      <c r="K218" s="479"/>
      <c r="L218" s="479"/>
      <c r="M218" s="479"/>
      <c r="N218" s="479"/>
      <c r="O218" s="479"/>
      <c r="P218" s="479"/>
      <c r="Q218" s="479"/>
      <c r="R218" s="479"/>
      <c r="S218" s="479"/>
      <c r="T218" s="479"/>
      <c r="U218" s="479"/>
      <c r="V218" s="479"/>
      <c r="W218" s="479"/>
      <c r="X218" s="479"/>
      <c r="Y218" s="479"/>
      <c r="Z218" s="479"/>
    </row>
    <row r="219" ht="23.25" customHeight="1">
      <c r="A219" s="479"/>
      <c r="B219" s="479"/>
      <c r="C219" s="479"/>
      <c r="D219" s="479"/>
      <c r="E219" s="479"/>
      <c r="F219" s="479"/>
      <c r="G219" s="479"/>
      <c r="H219" s="479"/>
      <c r="I219" s="479"/>
      <c r="J219" s="479"/>
      <c r="K219" s="479"/>
      <c r="L219" s="479"/>
      <c r="M219" s="479"/>
      <c r="N219" s="479"/>
      <c r="O219" s="479"/>
      <c r="P219" s="479"/>
      <c r="Q219" s="479"/>
      <c r="R219" s="479"/>
      <c r="S219" s="479"/>
      <c r="T219" s="479"/>
      <c r="U219" s="479"/>
      <c r="V219" s="479"/>
      <c r="W219" s="479"/>
      <c r="X219" s="479"/>
      <c r="Y219" s="479"/>
      <c r="Z219" s="479"/>
    </row>
    <row r="220" ht="23.25" customHeight="1">
      <c r="A220" s="479"/>
      <c r="B220" s="479"/>
      <c r="C220" s="479"/>
      <c r="D220" s="479"/>
      <c r="E220" s="479"/>
      <c r="F220" s="479"/>
      <c r="G220" s="479"/>
      <c r="H220" s="479"/>
      <c r="I220" s="479"/>
      <c r="J220" s="479"/>
      <c r="K220" s="479"/>
      <c r="L220" s="479"/>
      <c r="M220" s="479"/>
      <c r="N220" s="479"/>
      <c r="O220" s="479"/>
      <c r="P220" s="479"/>
      <c r="Q220" s="479"/>
      <c r="R220" s="479"/>
      <c r="S220" s="479"/>
      <c r="T220" s="479"/>
      <c r="U220" s="479"/>
      <c r="V220" s="479"/>
      <c r="W220" s="479"/>
      <c r="X220" s="479"/>
      <c r="Y220" s="479"/>
      <c r="Z220" s="479"/>
    </row>
    <row r="221" ht="23.25" customHeight="1">
      <c r="A221" s="479"/>
      <c r="B221" s="479"/>
      <c r="C221" s="479"/>
      <c r="D221" s="479"/>
      <c r="E221" s="479"/>
      <c r="F221" s="479"/>
      <c r="G221" s="479"/>
      <c r="H221" s="479"/>
      <c r="I221" s="479"/>
      <c r="J221" s="479"/>
      <c r="K221" s="479"/>
      <c r="L221" s="479"/>
      <c r="M221" s="479"/>
      <c r="N221" s="479"/>
      <c r="O221" s="479"/>
      <c r="P221" s="479"/>
      <c r="Q221" s="479"/>
      <c r="R221" s="479"/>
      <c r="S221" s="479"/>
      <c r="T221" s="479"/>
      <c r="U221" s="479"/>
      <c r="V221" s="479"/>
      <c r="W221" s="479"/>
      <c r="X221" s="479"/>
      <c r="Y221" s="479"/>
      <c r="Z221" s="479"/>
    </row>
    <row r="222" ht="23.25" customHeight="1">
      <c r="A222" s="479"/>
      <c r="B222" s="479"/>
      <c r="C222" s="479"/>
      <c r="D222" s="479"/>
      <c r="E222" s="479"/>
      <c r="F222" s="479"/>
      <c r="G222" s="479"/>
      <c r="H222" s="479"/>
      <c r="I222" s="479"/>
      <c r="J222" s="479"/>
      <c r="K222" s="479"/>
      <c r="L222" s="479"/>
      <c r="M222" s="479"/>
      <c r="N222" s="479"/>
      <c r="O222" s="479"/>
      <c r="P222" s="479"/>
      <c r="Q222" s="479"/>
      <c r="R222" s="479"/>
      <c r="S222" s="479"/>
      <c r="T222" s="479"/>
      <c r="U222" s="479"/>
      <c r="V222" s="479"/>
      <c r="W222" s="479"/>
      <c r="X222" s="479"/>
      <c r="Y222" s="479"/>
      <c r="Z222" s="479"/>
    </row>
    <row r="223" ht="23.25" customHeight="1">
      <c r="A223" s="479"/>
      <c r="B223" s="479"/>
      <c r="C223" s="479"/>
      <c r="D223" s="479"/>
      <c r="E223" s="479"/>
      <c r="F223" s="479"/>
      <c r="G223" s="479"/>
      <c r="H223" s="479"/>
      <c r="I223" s="479"/>
      <c r="J223" s="479"/>
      <c r="K223" s="479"/>
      <c r="L223" s="479"/>
      <c r="M223" s="479"/>
      <c r="N223" s="479"/>
      <c r="O223" s="479"/>
      <c r="P223" s="479"/>
      <c r="Q223" s="479"/>
      <c r="R223" s="479"/>
      <c r="S223" s="479"/>
      <c r="T223" s="479"/>
      <c r="U223" s="479"/>
      <c r="V223" s="479"/>
      <c r="W223" s="479"/>
      <c r="X223" s="479"/>
      <c r="Y223" s="479"/>
      <c r="Z223" s="479"/>
    </row>
    <row r="224" ht="23.25" customHeight="1">
      <c r="A224" s="479"/>
      <c r="B224" s="479"/>
      <c r="C224" s="479"/>
      <c r="D224" s="479"/>
      <c r="E224" s="479"/>
      <c r="F224" s="479"/>
      <c r="G224" s="479"/>
      <c r="H224" s="479"/>
      <c r="I224" s="479"/>
      <c r="J224" s="479"/>
      <c r="K224" s="479"/>
      <c r="L224" s="479"/>
      <c r="M224" s="479"/>
      <c r="N224" s="479"/>
      <c r="O224" s="479"/>
      <c r="P224" s="479"/>
      <c r="Q224" s="479"/>
      <c r="R224" s="479"/>
      <c r="S224" s="479"/>
      <c r="T224" s="479"/>
      <c r="U224" s="479"/>
      <c r="V224" s="479"/>
      <c r="W224" s="479"/>
      <c r="X224" s="479"/>
      <c r="Y224" s="479"/>
      <c r="Z224" s="479"/>
    </row>
    <row r="225" ht="23.25" customHeight="1">
      <c r="A225" s="479"/>
      <c r="B225" s="479"/>
      <c r="C225" s="479"/>
      <c r="D225" s="479"/>
      <c r="E225" s="479"/>
      <c r="F225" s="479"/>
      <c r="G225" s="479"/>
      <c r="H225" s="479"/>
      <c r="I225" s="479"/>
      <c r="J225" s="479"/>
      <c r="K225" s="479"/>
      <c r="L225" s="479"/>
      <c r="M225" s="479"/>
      <c r="N225" s="479"/>
      <c r="O225" s="479"/>
      <c r="P225" s="479"/>
      <c r="Q225" s="479"/>
      <c r="R225" s="479"/>
      <c r="S225" s="479"/>
      <c r="T225" s="479"/>
      <c r="U225" s="479"/>
      <c r="V225" s="479"/>
      <c r="W225" s="479"/>
      <c r="X225" s="479"/>
      <c r="Y225" s="479"/>
      <c r="Z225" s="479"/>
    </row>
    <row r="226" ht="23.25" customHeight="1">
      <c r="A226" s="479"/>
      <c r="B226" s="479"/>
      <c r="C226" s="479"/>
      <c r="D226" s="479"/>
      <c r="E226" s="479"/>
      <c r="F226" s="479"/>
      <c r="G226" s="479"/>
      <c r="H226" s="479"/>
      <c r="I226" s="479"/>
      <c r="J226" s="479"/>
      <c r="K226" s="479"/>
      <c r="L226" s="479"/>
      <c r="M226" s="479"/>
      <c r="N226" s="479"/>
      <c r="O226" s="479"/>
      <c r="P226" s="479"/>
      <c r="Q226" s="479"/>
      <c r="R226" s="479"/>
      <c r="S226" s="479"/>
      <c r="T226" s="479"/>
      <c r="U226" s="479"/>
      <c r="V226" s="479"/>
      <c r="W226" s="479"/>
      <c r="X226" s="479"/>
      <c r="Y226" s="479"/>
      <c r="Z226" s="479"/>
    </row>
    <row r="227" ht="23.25" customHeight="1">
      <c r="A227" s="479"/>
      <c r="B227" s="479"/>
      <c r="C227" s="479"/>
      <c r="D227" s="479"/>
      <c r="E227" s="479"/>
      <c r="F227" s="479"/>
      <c r="G227" s="479"/>
      <c r="H227" s="479"/>
      <c r="I227" s="479"/>
      <c r="J227" s="479"/>
      <c r="K227" s="479"/>
      <c r="L227" s="479"/>
      <c r="M227" s="479"/>
      <c r="N227" s="479"/>
      <c r="O227" s="479"/>
      <c r="P227" s="479"/>
      <c r="Q227" s="479"/>
      <c r="R227" s="479"/>
      <c r="S227" s="479"/>
      <c r="T227" s="479"/>
      <c r="U227" s="479"/>
      <c r="V227" s="479"/>
      <c r="W227" s="479"/>
      <c r="X227" s="479"/>
      <c r="Y227" s="479"/>
      <c r="Z227" s="479"/>
    </row>
    <row r="228" ht="23.25" customHeight="1">
      <c r="A228" s="479"/>
      <c r="B228" s="479"/>
      <c r="C228" s="479"/>
      <c r="D228" s="479"/>
      <c r="E228" s="479"/>
      <c r="F228" s="479"/>
      <c r="G228" s="479"/>
      <c r="H228" s="479"/>
      <c r="I228" s="479"/>
      <c r="J228" s="479"/>
      <c r="K228" s="479"/>
      <c r="L228" s="479"/>
      <c r="M228" s="479"/>
      <c r="N228" s="479"/>
      <c r="O228" s="479"/>
      <c r="P228" s="479"/>
      <c r="Q228" s="479"/>
      <c r="R228" s="479"/>
      <c r="S228" s="479"/>
      <c r="T228" s="479"/>
      <c r="U228" s="479"/>
      <c r="V228" s="479"/>
      <c r="W228" s="479"/>
      <c r="X228" s="479"/>
      <c r="Y228" s="479"/>
      <c r="Z228" s="479"/>
    </row>
    <row r="229" ht="23.25" customHeight="1">
      <c r="A229" s="479"/>
      <c r="B229" s="479"/>
      <c r="C229" s="479"/>
      <c r="D229" s="479"/>
      <c r="E229" s="479"/>
      <c r="F229" s="479"/>
      <c r="G229" s="479"/>
      <c r="H229" s="479"/>
      <c r="I229" s="479"/>
      <c r="J229" s="479"/>
      <c r="K229" s="479"/>
      <c r="L229" s="479"/>
      <c r="M229" s="479"/>
      <c r="N229" s="479"/>
      <c r="O229" s="479"/>
      <c r="P229" s="479"/>
      <c r="Q229" s="479"/>
      <c r="R229" s="479"/>
      <c r="S229" s="479"/>
      <c r="T229" s="479"/>
      <c r="U229" s="479"/>
      <c r="V229" s="479"/>
      <c r="W229" s="479"/>
      <c r="X229" s="479"/>
      <c r="Y229" s="479"/>
      <c r="Z229" s="479"/>
    </row>
    <row r="230" ht="23.25" customHeight="1">
      <c r="A230" s="479"/>
      <c r="B230" s="479"/>
      <c r="C230" s="479"/>
      <c r="D230" s="479"/>
      <c r="E230" s="479"/>
      <c r="F230" s="479"/>
      <c r="G230" s="479"/>
      <c r="H230" s="479"/>
      <c r="I230" s="479"/>
      <c r="J230" s="479"/>
      <c r="K230" s="479"/>
      <c r="L230" s="479"/>
      <c r="M230" s="479"/>
      <c r="N230" s="479"/>
      <c r="O230" s="479"/>
      <c r="P230" s="479"/>
      <c r="Q230" s="479"/>
      <c r="R230" s="479"/>
      <c r="S230" s="479"/>
      <c r="T230" s="479"/>
      <c r="U230" s="479"/>
      <c r="V230" s="479"/>
      <c r="W230" s="479"/>
      <c r="X230" s="479"/>
      <c r="Y230" s="479"/>
      <c r="Z230" s="479"/>
    </row>
    <row r="231" ht="23.25" customHeight="1">
      <c r="A231" s="479"/>
      <c r="B231" s="479"/>
      <c r="C231" s="479"/>
      <c r="D231" s="479"/>
      <c r="E231" s="479"/>
      <c r="F231" s="479"/>
      <c r="G231" s="479"/>
      <c r="H231" s="479"/>
      <c r="I231" s="479"/>
      <c r="J231" s="479"/>
      <c r="K231" s="479"/>
      <c r="L231" s="479"/>
      <c r="M231" s="479"/>
      <c r="N231" s="479"/>
      <c r="O231" s="479"/>
      <c r="P231" s="479"/>
      <c r="Q231" s="479"/>
      <c r="R231" s="479"/>
      <c r="S231" s="479"/>
      <c r="T231" s="479"/>
      <c r="U231" s="479"/>
      <c r="V231" s="479"/>
      <c r="W231" s="479"/>
      <c r="X231" s="479"/>
      <c r="Y231" s="479"/>
      <c r="Z231" s="479"/>
    </row>
    <row r="232" ht="23.25" customHeight="1">
      <c r="A232" s="479"/>
      <c r="B232" s="479"/>
      <c r="C232" s="479"/>
      <c r="D232" s="479"/>
      <c r="E232" s="479"/>
      <c r="F232" s="479"/>
      <c r="G232" s="479"/>
      <c r="H232" s="479"/>
      <c r="I232" s="479"/>
      <c r="J232" s="479"/>
      <c r="K232" s="479"/>
      <c r="L232" s="479"/>
      <c r="M232" s="479"/>
      <c r="N232" s="479"/>
      <c r="O232" s="479"/>
      <c r="P232" s="479"/>
      <c r="Q232" s="479"/>
      <c r="R232" s="479"/>
      <c r="S232" s="479"/>
      <c r="T232" s="479"/>
      <c r="U232" s="479"/>
      <c r="V232" s="479"/>
      <c r="W232" s="479"/>
      <c r="X232" s="479"/>
      <c r="Y232" s="479"/>
      <c r="Z232" s="479"/>
    </row>
    <row r="233" ht="23.25" customHeight="1">
      <c r="A233" s="479"/>
      <c r="B233" s="479"/>
      <c r="C233" s="479"/>
      <c r="D233" s="479"/>
      <c r="E233" s="479"/>
      <c r="F233" s="479"/>
      <c r="G233" s="479"/>
      <c r="H233" s="479"/>
      <c r="I233" s="479"/>
      <c r="J233" s="479"/>
      <c r="K233" s="479"/>
      <c r="L233" s="479"/>
      <c r="M233" s="479"/>
      <c r="N233" s="479"/>
      <c r="O233" s="479"/>
      <c r="P233" s="479"/>
      <c r="Q233" s="479"/>
      <c r="R233" s="479"/>
      <c r="S233" s="479"/>
      <c r="T233" s="479"/>
      <c r="U233" s="479"/>
      <c r="V233" s="479"/>
      <c r="W233" s="479"/>
      <c r="X233" s="479"/>
      <c r="Y233" s="479"/>
      <c r="Z233" s="479"/>
    </row>
    <row r="234" ht="23.25" customHeight="1">
      <c r="A234" s="479"/>
      <c r="B234" s="479"/>
      <c r="C234" s="479"/>
      <c r="D234" s="479"/>
      <c r="E234" s="479"/>
      <c r="F234" s="479"/>
      <c r="G234" s="479"/>
      <c r="H234" s="479"/>
      <c r="I234" s="479"/>
      <c r="J234" s="479"/>
      <c r="K234" s="479"/>
      <c r="L234" s="479"/>
      <c r="M234" s="479"/>
      <c r="N234" s="479"/>
      <c r="O234" s="479"/>
      <c r="P234" s="479"/>
      <c r="Q234" s="479"/>
      <c r="R234" s="479"/>
      <c r="S234" s="479"/>
      <c r="T234" s="479"/>
      <c r="U234" s="479"/>
      <c r="V234" s="479"/>
      <c r="W234" s="479"/>
      <c r="X234" s="479"/>
      <c r="Y234" s="479"/>
      <c r="Z234" s="479"/>
    </row>
    <row r="235" ht="23.25" customHeight="1">
      <c r="A235" s="479"/>
      <c r="B235" s="479"/>
      <c r="C235" s="479"/>
      <c r="D235" s="479"/>
      <c r="E235" s="479"/>
      <c r="F235" s="479"/>
      <c r="G235" s="479"/>
      <c r="H235" s="479"/>
      <c r="I235" s="479"/>
      <c r="J235" s="479"/>
      <c r="K235" s="479"/>
      <c r="L235" s="479"/>
      <c r="M235" s="479"/>
      <c r="N235" s="479"/>
      <c r="O235" s="479"/>
      <c r="P235" s="479"/>
      <c r="Q235" s="479"/>
      <c r="R235" s="479"/>
      <c r="S235" s="479"/>
      <c r="T235" s="479"/>
      <c r="U235" s="479"/>
      <c r="V235" s="479"/>
      <c r="W235" s="479"/>
      <c r="X235" s="479"/>
      <c r="Y235" s="479"/>
      <c r="Z235" s="479"/>
    </row>
    <row r="236" ht="23.25" customHeight="1">
      <c r="A236" s="479"/>
      <c r="B236" s="479"/>
      <c r="C236" s="479"/>
      <c r="D236" s="479"/>
      <c r="E236" s="479"/>
      <c r="F236" s="479"/>
      <c r="G236" s="479"/>
      <c r="H236" s="479"/>
      <c r="I236" s="479"/>
      <c r="J236" s="479"/>
      <c r="K236" s="479"/>
      <c r="L236" s="479"/>
      <c r="M236" s="479"/>
      <c r="N236" s="479"/>
      <c r="O236" s="479"/>
      <c r="P236" s="479"/>
      <c r="Q236" s="479"/>
      <c r="R236" s="479"/>
      <c r="S236" s="479"/>
      <c r="T236" s="479"/>
      <c r="U236" s="479"/>
      <c r="V236" s="479"/>
      <c r="W236" s="479"/>
      <c r="X236" s="479"/>
      <c r="Y236" s="479"/>
      <c r="Z236" s="479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A1:D2"/>
    <mergeCell ref="I1:J1"/>
    <mergeCell ref="I3:J3"/>
    <mergeCell ref="D4:F4"/>
    <mergeCell ref="C6:D6"/>
    <mergeCell ref="E6:F6"/>
    <mergeCell ref="H8:J8"/>
    <mergeCell ref="H12:I12"/>
    <mergeCell ref="L12:N12"/>
    <mergeCell ref="B8:F8"/>
    <mergeCell ref="B9:F9"/>
    <mergeCell ref="B10:F10"/>
    <mergeCell ref="H10:J10"/>
    <mergeCell ref="L11:R11"/>
    <mergeCell ref="A12:B12"/>
    <mergeCell ref="C12:F12"/>
    <mergeCell ref="A13:B13"/>
    <mergeCell ref="C13:F13"/>
    <mergeCell ref="H13:I13"/>
    <mergeCell ref="L13:M13"/>
    <mergeCell ref="C14:F14"/>
    <mergeCell ref="H14:I14"/>
    <mergeCell ref="L14:M14"/>
    <mergeCell ref="A14:B14"/>
    <mergeCell ref="A15:B15"/>
    <mergeCell ref="C15:F15"/>
    <mergeCell ref="H15:I15"/>
    <mergeCell ref="L15:N15"/>
    <mergeCell ref="A16:G16"/>
    <mergeCell ref="H16:I16"/>
    <mergeCell ref="C32:E32"/>
    <mergeCell ref="F33:G33"/>
    <mergeCell ref="A17:G17"/>
    <mergeCell ref="H17:I17"/>
    <mergeCell ref="A18:G18"/>
    <mergeCell ref="H18:I18"/>
    <mergeCell ref="A19:G19"/>
    <mergeCell ref="H19:I19"/>
    <mergeCell ref="A32:B35"/>
    <mergeCell ref="C34:C35"/>
  </mergeCells>
  <printOptions/>
  <pageMargins bottom="0.75" footer="0.0" header="0.0" left="0.57" right="0.43" top="0.75"/>
  <pageSetup paperSize="9" scale="94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9" width="8.86"/>
    <col customWidth="1" min="10" max="10" width="12.14"/>
    <col customWidth="1" min="11" max="18" width="8.86"/>
    <col customWidth="1" min="19" max="26" width="8.71"/>
  </cols>
  <sheetData>
    <row r="1" ht="23.25" customHeight="1">
      <c r="A1" s="479"/>
      <c r="B1" s="479"/>
      <c r="C1" s="479"/>
      <c r="D1" s="479"/>
      <c r="E1" s="479"/>
      <c r="F1" s="479"/>
      <c r="G1" s="479"/>
      <c r="H1" s="479"/>
      <c r="I1" s="480" t="s">
        <v>224</v>
      </c>
      <c r="J1" s="3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</row>
    <row r="2" ht="23.25" customHeight="1">
      <c r="A2" s="485"/>
      <c r="B2" s="3"/>
      <c r="C2" s="3"/>
      <c r="D2" s="3"/>
      <c r="E2" s="481" t="s">
        <v>228</v>
      </c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</row>
    <row r="3" ht="23.25" customHeight="1">
      <c r="A3" s="482"/>
      <c r="B3" s="482"/>
      <c r="C3" s="482"/>
      <c r="D3" s="482"/>
      <c r="E3" s="482"/>
      <c r="F3" s="479"/>
      <c r="G3" s="479"/>
      <c r="H3" s="479"/>
      <c r="I3" s="489">
        <v>46023.0</v>
      </c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</row>
    <row r="4" ht="23.25" customHeight="1">
      <c r="A4" s="479"/>
      <c r="B4" s="479"/>
      <c r="C4" s="479"/>
      <c r="D4" s="484" t="s">
        <v>227</v>
      </c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/>
      <c r="V4" s="479"/>
      <c r="W4" s="479"/>
      <c r="X4" s="479"/>
      <c r="Y4" s="479"/>
      <c r="Z4" s="479"/>
    </row>
    <row r="5" ht="13.5" customHeight="1">
      <c r="A5" s="479"/>
      <c r="B5" s="479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</row>
    <row r="6" ht="32.25" customHeight="1">
      <c r="A6" s="479"/>
      <c r="B6" s="479"/>
      <c r="C6" s="486" t="s">
        <v>229</v>
      </c>
      <c r="D6" s="27"/>
      <c r="E6" s="487">
        <f>H17+J17</f>
        <v>0</v>
      </c>
      <c r="F6" s="27"/>
      <c r="G6" s="488" t="s">
        <v>104</v>
      </c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  <c r="U6" s="479"/>
      <c r="V6" s="479"/>
      <c r="W6" s="479"/>
      <c r="X6" s="479"/>
      <c r="Y6" s="479"/>
      <c r="Z6" s="479"/>
    </row>
    <row r="7" ht="12.0" customHeight="1">
      <c r="A7" s="490"/>
      <c r="B7" s="490"/>
      <c r="C7" s="490"/>
      <c r="D7" s="490"/>
      <c r="E7" s="490"/>
      <c r="F7" s="479"/>
      <c r="G7" s="490"/>
      <c r="H7" s="491" t="s">
        <v>225</v>
      </c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</row>
    <row r="8" ht="23.25" customHeight="1">
      <c r="A8" s="492" t="s">
        <v>230</v>
      </c>
      <c r="B8" s="498" t="str">
        <f>'TYUKAI（CLIENTE）'!B8</f>
        <v/>
      </c>
      <c r="G8" s="494" t="s">
        <v>231</v>
      </c>
      <c r="H8" s="500" t="str">
        <f>'TYUKAI（CLIENTE）'!H8</f>
        <v/>
      </c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</row>
    <row r="9" ht="23.25" customHeight="1">
      <c r="A9" s="492" t="s">
        <v>232</v>
      </c>
      <c r="B9" s="498" t="str">
        <f>'TYUKAI（CLIENTE）'!B9</f>
        <v/>
      </c>
      <c r="G9" s="496"/>
      <c r="H9" s="496"/>
      <c r="I9" s="496"/>
      <c r="J9" s="496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</row>
    <row r="10" ht="23.25" customHeight="1">
      <c r="A10" s="492" t="s">
        <v>233</v>
      </c>
      <c r="B10" s="493" t="s">
        <v>234</v>
      </c>
      <c r="G10" s="494" t="s">
        <v>235</v>
      </c>
      <c r="H10" s="497" t="str">
        <f>'TYUKAI（CLIENTE）'!H10</f>
        <v/>
      </c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</row>
    <row r="11" ht="23.25" customHeight="1">
      <c r="A11" s="479"/>
      <c r="B11" s="479"/>
      <c r="C11" s="479"/>
      <c r="D11" s="479"/>
      <c r="E11" s="479"/>
      <c r="F11" s="479"/>
      <c r="G11" s="479"/>
      <c r="H11" s="479"/>
      <c r="I11" s="479"/>
      <c r="J11" s="479"/>
      <c r="K11" s="499"/>
      <c r="L11" s="493"/>
      <c r="S11" s="479"/>
      <c r="T11" s="479"/>
      <c r="U11" s="479"/>
      <c r="V11" s="479"/>
      <c r="W11" s="479"/>
      <c r="X11" s="479"/>
      <c r="Y11" s="479"/>
      <c r="Z11" s="479"/>
    </row>
    <row r="12" ht="23.25" customHeight="1">
      <c r="A12" s="501" t="s">
        <v>236</v>
      </c>
      <c r="B12" s="29"/>
      <c r="C12" s="501" t="s">
        <v>237</v>
      </c>
      <c r="D12" s="27"/>
      <c r="E12" s="27"/>
      <c r="F12" s="29"/>
      <c r="G12" s="502" t="s">
        <v>238</v>
      </c>
      <c r="H12" s="501" t="s">
        <v>239</v>
      </c>
      <c r="I12" s="29"/>
      <c r="J12" s="502" t="s">
        <v>240</v>
      </c>
      <c r="K12" s="479"/>
      <c r="L12" s="504"/>
      <c r="O12" s="496"/>
      <c r="P12" s="496"/>
      <c r="Q12" s="496"/>
      <c r="R12" s="496"/>
      <c r="S12" s="479"/>
      <c r="T12" s="479"/>
      <c r="U12" s="479"/>
      <c r="V12" s="479"/>
      <c r="W12" s="479"/>
      <c r="X12" s="479"/>
      <c r="Y12" s="479"/>
      <c r="Z12" s="479"/>
    </row>
    <row r="13" ht="23.25" customHeight="1">
      <c r="A13" s="510" t="str">
        <f>'TYUKAI（CLIENTE）'!A13</f>
        <v/>
      </c>
      <c r="B13" s="29"/>
      <c r="C13" s="506" t="str">
        <f>B10</f>
        <v>不動産売買の媒介契約　約定報酬</v>
      </c>
      <c r="D13" s="27"/>
      <c r="E13" s="27"/>
      <c r="F13" s="29"/>
      <c r="G13" s="507">
        <v>0.1</v>
      </c>
      <c r="H13" s="508"/>
      <c r="I13" s="29"/>
      <c r="J13" s="509"/>
      <c r="K13" s="479"/>
      <c r="L13" s="504"/>
      <c r="N13" s="511"/>
      <c r="O13" s="496"/>
      <c r="P13" s="496"/>
      <c r="Q13" s="496"/>
      <c r="R13" s="496"/>
      <c r="S13" s="479"/>
      <c r="T13" s="479"/>
      <c r="U13" s="479"/>
      <c r="V13" s="479"/>
      <c r="W13" s="479"/>
      <c r="X13" s="479"/>
      <c r="Y13" s="479"/>
      <c r="Z13" s="479"/>
    </row>
    <row r="14" ht="23.25" customHeight="1">
      <c r="A14" s="512"/>
      <c r="B14" s="29"/>
      <c r="C14" s="506"/>
      <c r="D14" s="27"/>
      <c r="E14" s="27"/>
      <c r="F14" s="29"/>
      <c r="G14" s="507"/>
      <c r="H14" s="513"/>
      <c r="I14" s="29"/>
      <c r="J14" s="509"/>
      <c r="K14" s="479"/>
      <c r="L14" s="504"/>
      <c r="N14" s="479"/>
      <c r="O14" s="479"/>
      <c r="P14" s="496"/>
      <c r="Q14" s="496"/>
      <c r="R14" s="496"/>
      <c r="S14" s="479"/>
      <c r="T14" s="479"/>
      <c r="U14" s="479"/>
      <c r="V14" s="479"/>
      <c r="W14" s="479"/>
      <c r="X14" s="479"/>
      <c r="Y14" s="479"/>
      <c r="Z14" s="479"/>
    </row>
    <row r="15" ht="23.25" customHeight="1">
      <c r="A15" s="512"/>
      <c r="B15" s="29"/>
      <c r="C15" s="506"/>
      <c r="D15" s="27"/>
      <c r="E15" s="27"/>
      <c r="F15" s="29"/>
      <c r="G15" s="507"/>
      <c r="H15" s="513"/>
      <c r="I15" s="29"/>
      <c r="J15" s="509"/>
      <c r="K15" s="479"/>
      <c r="L15" s="479"/>
      <c r="O15" s="496"/>
      <c r="P15" s="496"/>
      <c r="Q15" s="496"/>
      <c r="R15" s="496"/>
      <c r="S15" s="479"/>
      <c r="T15" s="479"/>
      <c r="U15" s="479"/>
      <c r="V15" s="479"/>
      <c r="W15" s="479"/>
      <c r="X15" s="479"/>
      <c r="Y15" s="479"/>
      <c r="Z15" s="479"/>
    </row>
    <row r="16" ht="23.25" customHeight="1">
      <c r="A16" s="514" t="s">
        <v>220</v>
      </c>
      <c r="B16" s="27"/>
      <c r="C16" s="27"/>
      <c r="D16" s="27"/>
      <c r="E16" s="27"/>
      <c r="F16" s="27"/>
      <c r="G16" s="29"/>
      <c r="H16" s="515">
        <f>SUM(H13:I15)</f>
        <v>0</v>
      </c>
      <c r="I16" s="29"/>
      <c r="J16" s="509"/>
      <c r="K16" s="479"/>
      <c r="L16" s="496"/>
      <c r="M16" s="496"/>
      <c r="N16" s="496"/>
      <c r="O16" s="496"/>
      <c r="P16" s="496"/>
      <c r="Q16" s="496"/>
      <c r="R16" s="496"/>
      <c r="S16" s="479"/>
      <c r="T16" s="479"/>
      <c r="U16" s="479"/>
      <c r="V16" s="479"/>
      <c r="W16" s="479"/>
      <c r="X16" s="479"/>
      <c r="Y16" s="479"/>
      <c r="Z16" s="479"/>
    </row>
    <row r="17" ht="18.0" customHeight="1">
      <c r="A17" s="516" t="s">
        <v>241</v>
      </c>
      <c r="B17" s="224"/>
      <c r="C17" s="224"/>
      <c r="D17" s="224"/>
      <c r="E17" s="224"/>
      <c r="F17" s="224"/>
      <c r="G17" s="173"/>
      <c r="H17" s="517">
        <f>H16</f>
        <v>0</v>
      </c>
      <c r="I17" s="23"/>
      <c r="J17" s="518">
        <f>H17*0.1</f>
        <v>0</v>
      </c>
      <c r="K17" s="519"/>
      <c r="L17" s="520"/>
      <c r="M17" s="520"/>
      <c r="N17" s="520"/>
      <c r="O17" s="520"/>
      <c r="P17" s="520"/>
      <c r="Q17" s="479"/>
      <c r="R17" s="479"/>
      <c r="S17" s="479"/>
      <c r="T17" s="479"/>
      <c r="U17" s="479"/>
      <c r="V17" s="479"/>
      <c r="W17" s="479"/>
      <c r="X17" s="479"/>
      <c r="Y17" s="479"/>
      <c r="Z17" s="479"/>
    </row>
    <row r="18" ht="18.0" customHeight="1">
      <c r="A18" s="521" t="s">
        <v>242</v>
      </c>
      <c r="G18" s="23"/>
      <c r="H18" s="522"/>
      <c r="I18" s="23"/>
      <c r="J18" s="523"/>
      <c r="K18" s="520"/>
      <c r="L18" s="520"/>
      <c r="M18" s="520"/>
      <c r="N18" s="520"/>
      <c r="O18" s="520"/>
      <c r="P18" s="520"/>
      <c r="Q18" s="479"/>
      <c r="R18" s="479"/>
      <c r="S18" s="479"/>
      <c r="T18" s="479"/>
      <c r="U18" s="479"/>
      <c r="V18" s="479"/>
      <c r="W18" s="479"/>
      <c r="X18" s="479"/>
      <c r="Y18" s="479"/>
      <c r="Z18" s="479"/>
    </row>
    <row r="19" ht="18.0" customHeight="1">
      <c r="A19" s="524" t="s">
        <v>243</v>
      </c>
      <c r="B19" s="3"/>
      <c r="C19" s="3"/>
      <c r="D19" s="3"/>
      <c r="E19" s="3"/>
      <c r="F19" s="3"/>
      <c r="G19" s="190"/>
      <c r="H19" s="525"/>
      <c r="I19" s="190"/>
      <c r="J19" s="526"/>
      <c r="K19" s="520"/>
      <c r="L19" s="520"/>
      <c r="M19" s="520"/>
      <c r="N19" s="520"/>
      <c r="O19" s="520"/>
      <c r="P19" s="520"/>
      <c r="Q19" s="479"/>
      <c r="R19" s="479"/>
      <c r="S19" s="479"/>
      <c r="T19" s="479"/>
      <c r="U19" s="479"/>
      <c r="V19" s="479"/>
      <c r="W19" s="479"/>
      <c r="X19" s="479"/>
      <c r="Y19" s="479"/>
      <c r="Z19" s="479"/>
    </row>
    <row r="20" ht="18.0" customHeight="1">
      <c r="A20" s="527" t="s">
        <v>244</v>
      </c>
      <c r="B20" s="528"/>
      <c r="C20" s="528"/>
      <c r="D20" s="528"/>
      <c r="E20" s="528"/>
      <c r="F20" s="528"/>
      <c r="G20" s="528"/>
      <c r="H20" s="528"/>
      <c r="I20" s="528"/>
      <c r="J20" s="529"/>
      <c r="K20" s="520"/>
      <c r="L20" s="520"/>
      <c r="M20" s="520"/>
      <c r="N20" s="520"/>
      <c r="O20" s="520"/>
      <c r="P20" s="520"/>
      <c r="Q20" s="479"/>
      <c r="R20" s="479"/>
      <c r="S20" s="479"/>
      <c r="T20" s="479"/>
      <c r="U20" s="479"/>
      <c r="V20" s="479"/>
      <c r="W20" s="479"/>
      <c r="X20" s="479"/>
      <c r="Y20" s="479"/>
      <c r="Z20" s="479"/>
    </row>
    <row r="21" ht="21.0" customHeight="1">
      <c r="A21" s="531"/>
      <c r="B21" s="479"/>
      <c r="C21" s="479"/>
      <c r="D21" s="479"/>
      <c r="E21" s="479"/>
      <c r="F21" s="479"/>
      <c r="G21" s="479"/>
      <c r="H21" s="479"/>
      <c r="I21" s="479"/>
      <c r="J21" s="532"/>
      <c r="K21" s="520"/>
      <c r="L21" s="520"/>
      <c r="M21" s="520"/>
      <c r="N21" s="520"/>
      <c r="O21" s="520"/>
      <c r="P21" s="520"/>
      <c r="Q21" s="479"/>
      <c r="R21" s="479"/>
      <c r="S21" s="479"/>
      <c r="T21" s="479"/>
      <c r="U21" s="479"/>
      <c r="V21" s="479"/>
      <c r="W21" s="479"/>
      <c r="X21" s="479"/>
      <c r="Y21" s="479"/>
      <c r="Z21" s="479"/>
    </row>
    <row r="22" ht="21.0" customHeight="1">
      <c r="A22" s="533"/>
      <c r="B22" s="481"/>
      <c r="C22" s="481"/>
      <c r="D22" s="481"/>
      <c r="E22" s="481"/>
      <c r="F22" s="481"/>
      <c r="G22" s="481"/>
      <c r="H22" s="481"/>
      <c r="I22" s="481"/>
      <c r="J22" s="534"/>
      <c r="K22" s="535"/>
      <c r="L22" s="536"/>
      <c r="M22" s="536"/>
      <c r="N22" s="536"/>
      <c r="O22" s="536"/>
      <c r="P22" s="536"/>
      <c r="Q22" s="479"/>
      <c r="R22" s="479"/>
      <c r="S22" s="479"/>
      <c r="T22" s="479"/>
      <c r="U22" s="479"/>
      <c r="V22" s="479"/>
      <c r="W22" s="479"/>
      <c r="X22" s="479"/>
      <c r="Y22" s="479"/>
      <c r="Z22" s="479"/>
    </row>
    <row r="23" ht="21.0" customHeight="1">
      <c r="A23" s="479"/>
      <c r="B23" s="479"/>
      <c r="C23" s="479"/>
      <c r="D23" s="479"/>
      <c r="E23" s="479"/>
      <c r="F23" s="479"/>
      <c r="G23" s="479"/>
      <c r="H23" s="479"/>
      <c r="I23" s="479"/>
      <c r="J23" s="479"/>
      <c r="K23" s="535"/>
      <c r="L23" s="536"/>
      <c r="M23" s="536"/>
      <c r="N23" s="536"/>
      <c r="O23" s="536"/>
      <c r="P23" s="536"/>
      <c r="Q23" s="479"/>
      <c r="R23" s="479"/>
      <c r="S23" s="479"/>
      <c r="T23" s="479"/>
      <c r="U23" s="479"/>
      <c r="V23" s="479"/>
      <c r="W23" s="479"/>
      <c r="X23" s="479"/>
      <c r="Y23" s="479"/>
      <c r="Z23" s="479"/>
    </row>
    <row r="24" ht="21.0" customHeight="1">
      <c r="A24" s="479" t="s">
        <v>246</v>
      </c>
      <c r="B24" s="479"/>
      <c r="C24" s="479"/>
      <c r="D24" s="479"/>
      <c r="E24" s="479"/>
      <c r="F24" s="479"/>
      <c r="G24" s="479"/>
      <c r="H24" s="479"/>
      <c r="I24" s="479"/>
      <c r="J24" s="479"/>
      <c r="K24" s="536"/>
      <c r="L24" s="536"/>
      <c r="M24" s="536"/>
      <c r="N24" s="536"/>
      <c r="O24" s="536"/>
      <c r="P24" s="536"/>
      <c r="Q24" s="479"/>
      <c r="R24" s="479"/>
      <c r="S24" s="479"/>
      <c r="T24" s="479"/>
      <c r="U24" s="479"/>
      <c r="V24" s="479"/>
      <c r="W24" s="479"/>
      <c r="X24" s="479"/>
      <c r="Y24" s="479"/>
      <c r="Z24" s="479"/>
    </row>
    <row r="25" ht="12.0" customHeight="1">
      <c r="A25" s="479"/>
      <c r="B25" s="479"/>
      <c r="C25" s="479"/>
      <c r="D25" s="479"/>
      <c r="E25" s="479"/>
      <c r="F25" s="479"/>
      <c r="G25" s="479"/>
      <c r="H25" s="479"/>
      <c r="I25" s="479"/>
      <c r="J25" s="479"/>
      <c r="K25" s="536"/>
      <c r="L25" s="536"/>
      <c r="M25" s="536"/>
      <c r="N25" s="536"/>
      <c r="O25" s="536"/>
      <c r="P25" s="536"/>
      <c r="Q25" s="479"/>
      <c r="R25" s="479"/>
      <c r="S25" s="479"/>
      <c r="T25" s="479"/>
      <c r="U25" s="479"/>
      <c r="V25" s="479"/>
      <c r="W25" s="479"/>
      <c r="X25" s="479"/>
      <c r="Y25" s="479"/>
      <c r="Z25" s="479"/>
    </row>
    <row r="26" ht="18.0" customHeight="1">
      <c r="A26" s="479"/>
      <c r="B26" s="479"/>
      <c r="C26" s="479"/>
      <c r="D26" s="479"/>
      <c r="E26" s="479"/>
      <c r="F26" s="479"/>
      <c r="G26" s="479"/>
      <c r="H26" s="479"/>
      <c r="I26" s="479"/>
      <c r="J26" s="479"/>
      <c r="K26" s="536"/>
      <c r="L26" s="536"/>
      <c r="M26" s="536"/>
      <c r="N26" s="536"/>
      <c r="O26" s="536"/>
      <c r="P26" s="536"/>
      <c r="Q26" s="479"/>
      <c r="R26" s="479"/>
      <c r="S26" s="479"/>
      <c r="T26" s="479"/>
      <c r="U26" s="479"/>
      <c r="V26" s="479"/>
      <c r="W26" s="479"/>
      <c r="X26" s="479"/>
      <c r="Y26" s="479"/>
      <c r="Z26" s="479"/>
    </row>
    <row r="27" ht="18.0" customHeight="1">
      <c r="A27" s="479"/>
      <c r="B27" s="479" t="s">
        <v>248</v>
      </c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479"/>
      <c r="N27" s="479"/>
      <c r="O27" s="479"/>
      <c r="P27" s="479"/>
      <c r="Q27" s="479"/>
      <c r="R27" s="479"/>
      <c r="S27" s="479"/>
      <c r="T27" s="479"/>
      <c r="U27" s="479"/>
      <c r="V27" s="479"/>
      <c r="W27" s="479"/>
      <c r="X27" s="479"/>
      <c r="Y27" s="479"/>
      <c r="Z27" s="479"/>
    </row>
    <row r="28" ht="18.0" customHeight="1">
      <c r="A28" s="479"/>
      <c r="B28" s="479" t="s">
        <v>250</v>
      </c>
      <c r="C28" s="479"/>
      <c r="D28" s="479"/>
      <c r="E28" s="479"/>
      <c r="F28" s="479"/>
      <c r="G28" s="479"/>
      <c r="H28" s="479"/>
      <c r="I28" s="479"/>
      <c r="J28" s="479"/>
      <c r="K28" s="479"/>
      <c r="L28" s="479"/>
      <c r="M28" s="479"/>
      <c r="N28" s="479"/>
      <c r="O28" s="479"/>
      <c r="P28" s="479"/>
      <c r="Q28" s="479"/>
      <c r="R28" s="479"/>
      <c r="S28" s="479"/>
      <c r="T28" s="479"/>
      <c r="U28" s="479"/>
      <c r="V28" s="479"/>
      <c r="W28" s="479"/>
      <c r="X28" s="479"/>
      <c r="Y28" s="479"/>
      <c r="Z28" s="479"/>
    </row>
    <row r="29" ht="18.0" customHeight="1">
      <c r="A29" s="479"/>
      <c r="B29" s="479" t="s">
        <v>251</v>
      </c>
      <c r="C29" s="479"/>
      <c r="D29" s="479"/>
      <c r="E29" s="479"/>
      <c r="F29" s="479"/>
      <c r="G29" s="479"/>
      <c r="H29" s="479"/>
      <c r="I29" s="479"/>
      <c r="J29" s="479"/>
      <c r="K29" s="546"/>
      <c r="L29" s="479"/>
      <c r="M29" s="479"/>
      <c r="N29" s="479"/>
      <c r="O29" s="479"/>
      <c r="P29" s="479"/>
      <c r="Q29" s="479"/>
      <c r="R29" s="479"/>
      <c r="S29" s="479"/>
      <c r="T29" s="479"/>
      <c r="U29" s="479"/>
      <c r="V29" s="479"/>
      <c r="W29" s="479"/>
      <c r="X29" s="479"/>
      <c r="Y29" s="479"/>
      <c r="Z29" s="479"/>
    </row>
    <row r="30" ht="18.0" customHeight="1">
      <c r="A30" s="479"/>
      <c r="B30" s="479" t="s">
        <v>252</v>
      </c>
      <c r="C30" s="479"/>
      <c r="D30" s="479"/>
      <c r="E30" s="479"/>
      <c r="F30" s="479"/>
      <c r="G30" s="479"/>
      <c r="H30" s="479"/>
      <c r="I30" s="479"/>
      <c r="J30" s="479"/>
      <c r="K30" s="479"/>
      <c r="L30" s="479"/>
      <c r="M30" s="479"/>
      <c r="N30" s="479"/>
      <c r="O30" s="479"/>
      <c r="P30" s="479"/>
      <c r="Q30" s="479"/>
      <c r="R30" s="479"/>
      <c r="S30" s="479"/>
      <c r="T30" s="479"/>
      <c r="U30" s="479"/>
      <c r="V30" s="479"/>
      <c r="W30" s="479"/>
      <c r="X30" s="479"/>
      <c r="Y30" s="479"/>
      <c r="Z30" s="479"/>
    </row>
    <row r="31" ht="12.0" customHeight="1">
      <c r="A31" s="479"/>
      <c r="B31" s="479"/>
      <c r="C31" s="479"/>
      <c r="D31" s="479"/>
      <c r="E31" s="479"/>
      <c r="F31" s="479"/>
      <c r="G31" s="479"/>
      <c r="H31" s="479"/>
      <c r="I31" s="479"/>
      <c r="J31" s="479"/>
      <c r="K31" s="479"/>
      <c r="L31" s="479"/>
      <c r="M31" s="479"/>
      <c r="N31" s="479"/>
      <c r="O31" s="479"/>
      <c r="P31" s="479"/>
      <c r="Q31" s="479"/>
      <c r="R31" s="479"/>
      <c r="S31" s="479"/>
      <c r="T31" s="479"/>
      <c r="U31" s="479"/>
      <c r="V31" s="479"/>
      <c r="W31" s="479"/>
      <c r="X31" s="479"/>
      <c r="Y31" s="479"/>
      <c r="Z31" s="479"/>
    </row>
    <row r="32" ht="23.25" customHeight="1">
      <c r="A32" s="549" t="s">
        <v>254</v>
      </c>
      <c r="B32" s="173"/>
      <c r="C32" s="528" t="s">
        <v>255</v>
      </c>
      <c r="D32" s="224"/>
      <c r="E32" s="224"/>
      <c r="F32" s="528" t="s">
        <v>256</v>
      </c>
      <c r="G32" s="224"/>
      <c r="H32" s="528"/>
      <c r="I32" s="529"/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79"/>
      <c r="X32" s="479"/>
      <c r="Y32" s="479"/>
      <c r="Z32" s="479"/>
    </row>
    <row r="33" ht="23.25" customHeight="1">
      <c r="A33" s="254"/>
      <c r="B33" s="23"/>
      <c r="C33" s="479" t="s">
        <v>257</v>
      </c>
      <c r="D33" s="479"/>
      <c r="E33" s="479" t="s">
        <v>258</v>
      </c>
      <c r="F33" s="479">
        <v>1048246.0</v>
      </c>
      <c r="H33" s="479"/>
      <c r="I33" s="532"/>
      <c r="J33" s="479"/>
      <c r="K33" s="479"/>
      <c r="L33" s="479"/>
      <c r="M33" s="479"/>
      <c r="N33" s="479"/>
      <c r="O33" s="479"/>
      <c r="P33" s="479"/>
      <c r="Q33" s="479"/>
      <c r="R33" s="479"/>
      <c r="S33" s="479"/>
      <c r="T33" s="479"/>
      <c r="U33" s="479"/>
      <c r="V33" s="479"/>
      <c r="W33" s="479"/>
      <c r="X33" s="479"/>
      <c r="Y33" s="479"/>
      <c r="Z33" s="479"/>
    </row>
    <row r="34" ht="23.25" customHeight="1">
      <c r="A34" s="254"/>
      <c r="B34" s="23"/>
      <c r="C34" s="550" t="s">
        <v>259</v>
      </c>
      <c r="D34" s="528" t="s">
        <v>260</v>
      </c>
      <c r="E34" s="224"/>
      <c r="F34" s="224"/>
      <c r="G34" s="224"/>
      <c r="H34" s="224"/>
      <c r="I34" s="529"/>
      <c r="J34" s="479"/>
      <c r="K34" s="479"/>
      <c r="L34" s="479"/>
      <c r="M34" s="479"/>
      <c r="N34" s="479"/>
      <c r="O34" s="479"/>
      <c r="P34" s="479"/>
      <c r="Q34" s="479"/>
      <c r="R34" s="479"/>
      <c r="S34" s="479"/>
      <c r="T34" s="479"/>
      <c r="U34" s="479"/>
      <c r="V34" s="479"/>
      <c r="W34" s="479"/>
      <c r="X34" s="479"/>
      <c r="Y34" s="479"/>
      <c r="Z34" s="479"/>
    </row>
    <row r="35" ht="23.25" customHeight="1">
      <c r="A35" s="91"/>
      <c r="B35" s="190"/>
      <c r="C35" s="3"/>
      <c r="D35" s="481" t="s">
        <v>261</v>
      </c>
      <c r="E35" s="481"/>
      <c r="F35" s="481"/>
      <c r="G35" s="481"/>
      <c r="H35" s="481"/>
      <c r="I35" s="534"/>
      <c r="J35" s="479"/>
      <c r="K35" s="479"/>
      <c r="L35" s="479"/>
      <c r="M35" s="479"/>
      <c r="N35" s="479"/>
      <c r="O35" s="479"/>
      <c r="P35" s="479"/>
      <c r="Q35" s="479"/>
      <c r="R35" s="479"/>
      <c r="S35" s="479"/>
      <c r="T35" s="479"/>
      <c r="U35" s="479"/>
      <c r="V35" s="479"/>
      <c r="W35" s="479"/>
      <c r="X35" s="479"/>
      <c r="Y35" s="479"/>
      <c r="Z35" s="479"/>
    </row>
    <row r="36" ht="23.25" customHeight="1">
      <c r="A36" s="479"/>
      <c r="B36" s="479"/>
      <c r="C36" s="479"/>
      <c r="D36" s="479"/>
      <c r="E36" s="479"/>
      <c r="F36" s="479"/>
      <c r="G36" s="479"/>
      <c r="H36" s="479" t="s">
        <v>262</v>
      </c>
      <c r="I36" s="479"/>
      <c r="J36" s="479"/>
      <c r="K36" s="479"/>
      <c r="L36" s="479"/>
      <c r="M36" s="479"/>
      <c r="N36" s="479"/>
      <c r="O36" s="479"/>
      <c r="P36" s="479"/>
      <c r="Q36" s="479"/>
      <c r="R36" s="479"/>
      <c r="S36" s="479"/>
      <c r="T36" s="479"/>
      <c r="U36" s="479"/>
      <c r="V36" s="479"/>
      <c r="W36" s="479"/>
      <c r="X36" s="479"/>
      <c r="Y36" s="479"/>
      <c r="Z36" s="479"/>
    </row>
    <row r="37" ht="23.25" customHeight="1">
      <c r="A37" s="479"/>
      <c r="B37" s="479"/>
      <c r="C37" s="479"/>
      <c r="D37" s="479"/>
      <c r="E37" s="479"/>
      <c r="F37" s="479"/>
      <c r="G37" s="479"/>
      <c r="H37" s="479"/>
      <c r="I37" s="479"/>
      <c r="J37" s="479"/>
      <c r="K37" s="479"/>
      <c r="L37" s="479"/>
      <c r="M37" s="479"/>
      <c r="N37" s="479"/>
      <c r="O37" s="479"/>
      <c r="P37" s="479"/>
      <c r="Q37" s="479"/>
      <c r="R37" s="479"/>
      <c r="S37" s="479"/>
      <c r="T37" s="479"/>
      <c r="U37" s="479"/>
      <c r="V37" s="479"/>
      <c r="W37" s="479"/>
      <c r="X37" s="479"/>
      <c r="Y37" s="479"/>
      <c r="Z37" s="479"/>
    </row>
    <row r="38" ht="23.25" customHeight="1">
      <c r="A38" s="479"/>
      <c r="B38" s="479"/>
      <c r="C38" s="479"/>
      <c r="D38" s="479"/>
      <c r="E38" s="479"/>
      <c r="F38" s="479"/>
      <c r="G38" s="479"/>
      <c r="H38" s="479"/>
      <c r="I38" s="479"/>
      <c r="J38" s="479"/>
      <c r="K38" s="479"/>
      <c r="L38" s="479"/>
      <c r="M38" s="479"/>
      <c r="N38" s="479"/>
      <c r="O38" s="479"/>
      <c r="P38" s="479"/>
      <c r="Q38" s="479"/>
      <c r="R38" s="479"/>
      <c r="S38" s="479"/>
      <c r="T38" s="479"/>
      <c r="U38" s="479"/>
      <c r="V38" s="479"/>
      <c r="W38" s="479"/>
      <c r="X38" s="479"/>
      <c r="Y38" s="479"/>
      <c r="Z38" s="479"/>
    </row>
    <row r="39" ht="23.25" customHeight="1">
      <c r="A39" s="479"/>
      <c r="B39" s="479"/>
      <c r="C39" s="479"/>
      <c r="D39" s="479"/>
      <c r="E39" s="479"/>
      <c r="F39" s="479"/>
      <c r="G39" s="479"/>
      <c r="H39" s="479"/>
      <c r="I39" s="479"/>
      <c r="J39" s="479"/>
      <c r="K39" s="479"/>
      <c r="L39" s="479"/>
      <c r="M39" s="479"/>
      <c r="N39" s="479"/>
      <c r="O39" s="479"/>
      <c r="P39" s="479"/>
      <c r="Q39" s="479"/>
      <c r="R39" s="479"/>
      <c r="S39" s="479"/>
      <c r="T39" s="479"/>
      <c r="U39" s="479"/>
      <c r="V39" s="479"/>
      <c r="W39" s="479"/>
      <c r="X39" s="479"/>
      <c r="Y39" s="479"/>
      <c r="Z39" s="479"/>
    </row>
    <row r="40" ht="23.25" customHeight="1">
      <c r="A40" s="479"/>
      <c r="B40" s="479"/>
      <c r="C40" s="479"/>
      <c r="D40" s="479"/>
      <c r="E40" s="479"/>
      <c r="F40" s="479"/>
      <c r="G40" s="479"/>
      <c r="H40" s="479"/>
      <c r="I40" s="479"/>
      <c r="J40" s="479"/>
      <c r="K40" s="479"/>
      <c r="L40" s="479"/>
      <c r="M40" s="479"/>
      <c r="N40" s="479"/>
      <c r="O40" s="479"/>
      <c r="P40" s="479"/>
      <c r="Q40" s="479"/>
      <c r="R40" s="479"/>
      <c r="S40" s="479"/>
      <c r="T40" s="479"/>
      <c r="U40" s="479"/>
      <c r="V40" s="479"/>
      <c r="W40" s="479"/>
      <c r="X40" s="479"/>
      <c r="Y40" s="479"/>
      <c r="Z40" s="479"/>
    </row>
    <row r="41" ht="23.25" customHeight="1">
      <c r="A41" s="479"/>
      <c r="B41" s="479"/>
      <c r="C41" s="479"/>
      <c r="D41" s="479"/>
      <c r="E41" s="479"/>
      <c r="F41" s="479"/>
      <c r="G41" s="479"/>
      <c r="H41" s="479"/>
      <c r="I41" s="479"/>
      <c r="J41" s="479"/>
      <c r="K41" s="479"/>
      <c r="L41" s="479"/>
      <c r="M41" s="479"/>
      <c r="N41" s="479"/>
      <c r="O41" s="479"/>
      <c r="P41" s="479"/>
      <c r="Q41" s="479"/>
      <c r="R41" s="479"/>
      <c r="S41" s="479"/>
      <c r="T41" s="479"/>
      <c r="U41" s="479"/>
      <c r="V41" s="479"/>
      <c r="W41" s="479"/>
      <c r="X41" s="479"/>
      <c r="Y41" s="479"/>
      <c r="Z41" s="479"/>
    </row>
    <row r="42" ht="23.25" customHeight="1">
      <c r="A42" s="479"/>
      <c r="B42" s="479"/>
      <c r="C42" s="479"/>
      <c r="D42" s="479"/>
      <c r="E42" s="479"/>
      <c r="F42" s="479"/>
      <c r="G42" s="479"/>
      <c r="H42" s="479"/>
      <c r="I42" s="479"/>
      <c r="J42" s="479"/>
      <c r="K42" s="479"/>
      <c r="L42" s="479"/>
      <c r="M42" s="479"/>
      <c r="N42" s="479"/>
      <c r="O42" s="479"/>
      <c r="P42" s="479"/>
      <c r="Q42" s="479"/>
      <c r="R42" s="479"/>
      <c r="S42" s="479"/>
      <c r="T42" s="479"/>
      <c r="U42" s="479"/>
      <c r="V42" s="479"/>
      <c r="W42" s="479"/>
      <c r="X42" s="479"/>
      <c r="Y42" s="479"/>
      <c r="Z42" s="479"/>
    </row>
    <row r="43" ht="23.25" customHeight="1">
      <c r="A43" s="479"/>
      <c r="B43" s="479"/>
      <c r="C43" s="479"/>
      <c r="D43" s="479"/>
      <c r="E43" s="479"/>
      <c r="F43" s="479"/>
      <c r="G43" s="479"/>
      <c r="H43" s="479"/>
      <c r="I43" s="479"/>
      <c r="J43" s="479"/>
      <c r="K43" s="479"/>
      <c r="L43" s="479"/>
      <c r="M43" s="479"/>
      <c r="N43" s="479"/>
      <c r="O43" s="479"/>
      <c r="P43" s="479"/>
      <c r="Q43" s="479"/>
      <c r="R43" s="479"/>
      <c r="S43" s="479"/>
      <c r="T43" s="479"/>
      <c r="U43" s="479"/>
      <c r="V43" s="479"/>
      <c r="W43" s="479"/>
      <c r="X43" s="479"/>
      <c r="Y43" s="479"/>
      <c r="Z43" s="479"/>
    </row>
    <row r="44" ht="23.25" customHeight="1">
      <c r="A44" s="479"/>
      <c r="B44" s="479"/>
      <c r="C44" s="479"/>
      <c r="D44" s="479"/>
      <c r="E44" s="479"/>
      <c r="F44" s="479"/>
      <c r="G44" s="479"/>
      <c r="H44" s="479"/>
      <c r="I44" s="479"/>
      <c r="J44" s="479"/>
      <c r="K44" s="479"/>
      <c r="L44" s="479"/>
      <c r="M44" s="479"/>
      <c r="N44" s="479"/>
      <c r="O44" s="479"/>
      <c r="P44" s="479"/>
      <c r="Q44" s="479"/>
      <c r="R44" s="479"/>
      <c r="S44" s="479"/>
      <c r="T44" s="479"/>
      <c r="U44" s="479"/>
      <c r="V44" s="479"/>
      <c r="W44" s="479"/>
      <c r="X44" s="479"/>
      <c r="Y44" s="479"/>
      <c r="Z44" s="479"/>
    </row>
    <row r="45" ht="23.25" customHeight="1">
      <c r="A45" s="479"/>
      <c r="B45" s="479"/>
      <c r="C45" s="479"/>
      <c r="D45" s="479"/>
      <c r="E45" s="479"/>
      <c r="F45" s="479"/>
      <c r="G45" s="479"/>
      <c r="H45" s="479"/>
      <c r="I45" s="479"/>
      <c r="J45" s="479"/>
      <c r="K45" s="479"/>
      <c r="L45" s="479"/>
      <c r="M45" s="479"/>
      <c r="N45" s="479"/>
      <c r="O45" s="479"/>
      <c r="P45" s="479"/>
      <c r="Q45" s="479"/>
      <c r="R45" s="479"/>
      <c r="S45" s="479"/>
      <c r="T45" s="479"/>
      <c r="U45" s="479"/>
      <c r="V45" s="479"/>
      <c r="W45" s="479"/>
      <c r="X45" s="479"/>
      <c r="Y45" s="479"/>
      <c r="Z45" s="479"/>
    </row>
    <row r="46" ht="23.25" customHeight="1">
      <c r="A46" s="479"/>
      <c r="B46" s="479"/>
      <c r="C46" s="479"/>
      <c r="D46" s="479"/>
      <c r="E46" s="479"/>
      <c r="F46" s="479"/>
      <c r="G46" s="479"/>
      <c r="H46" s="479"/>
      <c r="I46" s="479"/>
      <c r="J46" s="479"/>
      <c r="K46" s="479"/>
      <c r="L46" s="479"/>
      <c r="M46" s="479"/>
      <c r="N46" s="479"/>
      <c r="O46" s="479"/>
      <c r="P46" s="479"/>
      <c r="Q46" s="479"/>
      <c r="R46" s="479"/>
      <c r="S46" s="479"/>
      <c r="T46" s="479"/>
      <c r="U46" s="479"/>
      <c r="V46" s="479"/>
      <c r="W46" s="479"/>
      <c r="X46" s="479"/>
      <c r="Y46" s="479"/>
      <c r="Z46" s="479"/>
    </row>
    <row r="47" ht="23.25" customHeight="1">
      <c r="A47" s="479"/>
      <c r="B47" s="479"/>
      <c r="C47" s="479"/>
      <c r="D47" s="479"/>
      <c r="E47" s="479"/>
      <c r="F47" s="479"/>
      <c r="G47" s="479"/>
      <c r="H47" s="479"/>
      <c r="I47" s="479"/>
      <c r="J47" s="479"/>
      <c r="K47" s="479"/>
      <c r="L47" s="479"/>
      <c r="M47" s="479"/>
      <c r="N47" s="479"/>
      <c r="O47" s="479"/>
      <c r="P47" s="479"/>
      <c r="Q47" s="479"/>
      <c r="R47" s="479"/>
      <c r="S47" s="479"/>
      <c r="T47" s="479"/>
      <c r="U47" s="479"/>
      <c r="V47" s="479"/>
      <c r="W47" s="479"/>
      <c r="X47" s="479"/>
      <c r="Y47" s="479"/>
      <c r="Z47" s="479"/>
    </row>
    <row r="48" ht="23.25" customHeight="1">
      <c r="A48" s="479"/>
      <c r="B48" s="479"/>
      <c r="C48" s="479"/>
      <c r="D48" s="479"/>
      <c r="E48" s="479"/>
      <c r="F48" s="479"/>
      <c r="G48" s="479"/>
      <c r="H48" s="479"/>
      <c r="I48" s="479"/>
      <c r="J48" s="479"/>
      <c r="K48" s="479"/>
      <c r="L48" s="479"/>
      <c r="M48" s="479"/>
      <c r="N48" s="479"/>
      <c r="O48" s="479"/>
      <c r="P48" s="479"/>
      <c r="Q48" s="479"/>
      <c r="R48" s="479"/>
      <c r="S48" s="479"/>
      <c r="T48" s="479"/>
      <c r="U48" s="479"/>
      <c r="V48" s="479"/>
      <c r="W48" s="479"/>
      <c r="X48" s="479"/>
      <c r="Y48" s="479"/>
      <c r="Z48" s="479"/>
    </row>
    <row r="49" ht="23.25" customHeight="1">
      <c r="A49" s="479"/>
      <c r="B49" s="479"/>
      <c r="C49" s="479"/>
      <c r="D49" s="479"/>
      <c r="E49" s="479"/>
      <c r="F49" s="479"/>
      <c r="G49" s="479"/>
      <c r="H49" s="479"/>
      <c r="I49" s="479"/>
      <c r="J49" s="479"/>
      <c r="K49" s="479"/>
      <c r="L49" s="479"/>
      <c r="M49" s="479"/>
      <c r="N49" s="479"/>
      <c r="O49" s="479"/>
      <c r="P49" s="479"/>
      <c r="Q49" s="479"/>
      <c r="R49" s="479"/>
      <c r="S49" s="479"/>
      <c r="T49" s="479"/>
      <c r="U49" s="479"/>
      <c r="V49" s="479"/>
      <c r="W49" s="479"/>
      <c r="X49" s="479"/>
      <c r="Y49" s="479"/>
      <c r="Z49" s="479"/>
    </row>
    <row r="50" ht="23.25" customHeight="1">
      <c r="A50" s="479"/>
      <c r="B50" s="479"/>
      <c r="C50" s="479"/>
      <c r="D50" s="479"/>
      <c r="E50" s="479"/>
      <c r="F50" s="479"/>
      <c r="G50" s="479"/>
      <c r="H50" s="479"/>
      <c r="I50" s="479"/>
      <c r="J50" s="479"/>
      <c r="K50" s="479"/>
      <c r="L50" s="479"/>
      <c r="M50" s="479"/>
      <c r="N50" s="479"/>
      <c r="O50" s="479"/>
      <c r="P50" s="479"/>
      <c r="Q50" s="479"/>
      <c r="R50" s="479"/>
      <c r="S50" s="479"/>
      <c r="T50" s="479"/>
      <c r="U50" s="479"/>
      <c r="V50" s="479"/>
      <c r="W50" s="479"/>
      <c r="X50" s="479"/>
      <c r="Y50" s="479"/>
      <c r="Z50" s="479"/>
    </row>
    <row r="51" ht="23.25" customHeight="1">
      <c r="A51" s="479"/>
      <c r="B51" s="479"/>
      <c r="C51" s="479"/>
      <c r="D51" s="479"/>
      <c r="E51" s="479"/>
      <c r="F51" s="479"/>
      <c r="G51" s="479"/>
      <c r="H51" s="479"/>
      <c r="I51" s="479"/>
      <c r="J51" s="479"/>
      <c r="K51" s="479"/>
      <c r="L51" s="479"/>
      <c r="M51" s="479"/>
      <c r="N51" s="479"/>
      <c r="O51" s="479"/>
      <c r="P51" s="479"/>
      <c r="Q51" s="479"/>
      <c r="R51" s="479"/>
      <c r="S51" s="479"/>
      <c r="T51" s="479"/>
      <c r="U51" s="479"/>
      <c r="V51" s="479"/>
      <c r="W51" s="479"/>
      <c r="X51" s="479"/>
      <c r="Y51" s="479"/>
      <c r="Z51" s="479"/>
    </row>
    <row r="52" ht="23.25" customHeight="1">
      <c r="A52" s="479"/>
      <c r="B52" s="479"/>
      <c r="C52" s="479"/>
      <c r="D52" s="479"/>
      <c r="E52" s="479"/>
      <c r="F52" s="479"/>
      <c r="G52" s="479"/>
      <c r="H52" s="479"/>
      <c r="I52" s="479"/>
      <c r="J52" s="479"/>
      <c r="K52" s="479"/>
      <c r="L52" s="479"/>
      <c r="M52" s="479"/>
      <c r="N52" s="479"/>
      <c r="O52" s="479"/>
      <c r="P52" s="479"/>
      <c r="Q52" s="479"/>
      <c r="R52" s="479"/>
      <c r="S52" s="479"/>
      <c r="T52" s="479"/>
      <c r="U52" s="479"/>
      <c r="V52" s="479"/>
      <c r="W52" s="479"/>
      <c r="X52" s="479"/>
      <c r="Y52" s="479"/>
      <c r="Z52" s="479"/>
    </row>
    <row r="53" ht="23.25" customHeight="1">
      <c r="A53" s="479"/>
      <c r="B53" s="479"/>
      <c r="C53" s="479"/>
      <c r="D53" s="479"/>
      <c r="E53" s="479"/>
      <c r="F53" s="479"/>
      <c r="G53" s="479"/>
      <c r="H53" s="479"/>
      <c r="I53" s="479"/>
      <c r="J53" s="479"/>
      <c r="K53" s="479"/>
      <c r="L53" s="479"/>
      <c r="M53" s="479"/>
      <c r="N53" s="479"/>
      <c r="O53" s="479"/>
      <c r="P53" s="479"/>
      <c r="Q53" s="479"/>
      <c r="R53" s="479"/>
      <c r="S53" s="479"/>
      <c r="T53" s="479"/>
      <c r="U53" s="479"/>
      <c r="V53" s="479"/>
      <c r="W53" s="479"/>
      <c r="X53" s="479"/>
      <c r="Y53" s="479"/>
      <c r="Z53" s="479"/>
    </row>
    <row r="54" ht="23.25" customHeight="1">
      <c r="A54" s="479"/>
      <c r="B54" s="479"/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479"/>
      <c r="O54" s="479"/>
      <c r="P54" s="479"/>
      <c r="Q54" s="479"/>
      <c r="R54" s="479"/>
      <c r="S54" s="479"/>
      <c r="T54" s="479"/>
      <c r="U54" s="479"/>
      <c r="V54" s="479"/>
      <c r="W54" s="479"/>
      <c r="X54" s="479"/>
      <c r="Y54" s="479"/>
      <c r="Z54" s="479"/>
    </row>
    <row r="55" ht="23.25" customHeight="1">
      <c r="A55" s="479"/>
      <c r="B55" s="479"/>
      <c r="C55" s="479"/>
      <c r="D55" s="479"/>
      <c r="E55" s="479"/>
      <c r="F55" s="479"/>
      <c r="G55" s="479"/>
      <c r="H55" s="479"/>
      <c r="I55" s="479"/>
      <c r="J55" s="479"/>
      <c r="K55" s="479"/>
      <c r="L55" s="479"/>
      <c r="M55" s="479"/>
      <c r="N55" s="479"/>
      <c r="O55" s="479"/>
      <c r="P55" s="479"/>
      <c r="Q55" s="479"/>
      <c r="R55" s="479"/>
      <c r="S55" s="479"/>
      <c r="T55" s="479"/>
      <c r="U55" s="479"/>
      <c r="V55" s="479"/>
      <c r="W55" s="479"/>
      <c r="X55" s="479"/>
      <c r="Y55" s="479"/>
      <c r="Z55" s="479"/>
    </row>
    <row r="56" ht="23.25" customHeight="1">
      <c r="A56" s="479"/>
      <c r="B56" s="479"/>
      <c r="C56" s="479"/>
      <c r="D56" s="479"/>
      <c r="E56" s="479"/>
      <c r="F56" s="479"/>
      <c r="G56" s="479"/>
      <c r="H56" s="479"/>
      <c r="I56" s="479"/>
      <c r="J56" s="479"/>
      <c r="K56" s="479"/>
      <c r="L56" s="479"/>
      <c r="M56" s="479"/>
      <c r="N56" s="479"/>
      <c r="O56" s="479"/>
      <c r="P56" s="479"/>
      <c r="Q56" s="479"/>
      <c r="R56" s="479"/>
      <c r="S56" s="479"/>
      <c r="T56" s="479"/>
      <c r="U56" s="479"/>
      <c r="V56" s="479"/>
      <c r="W56" s="479"/>
      <c r="X56" s="479"/>
      <c r="Y56" s="479"/>
      <c r="Z56" s="479"/>
    </row>
    <row r="57" ht="23.25" customHeight="1">
      <c r="A57" s="479"/>
      <c r="B57" s="479"/>
      <c r="C57" s="479"/>
      <c r="D57" s="479"/>
      <c r="E57" s="479"/>
      <c r="F57" s="479"/>
      <c r="G57" s="479"/>
      <c r="H57" s="479"/>
      <c r="I57" s="479"/>
      <c r="J57" s="479"/>
      <c r="K57" s="479"/>
      <c r="L57" s="479"/>
      <c r="M57" s="479"/>
      <c r="N57" s="479"/>
      <c r="O57" s="479"/>
      <c r="P57" s="479"/>
      <c r="Q57" s="479"/>
      <c r="R57" s="479"/>
      <c r="S57" s="479"/>
      <c r="T57" s="479"/>
      <c r="U57" s="479"/>
      <c r="V57" s="479"/>
      <c r="W57" s="479"/>
      <c r="X57" s="479"/>
      <c r="Y57" s="479"/>
      <c r="Z57" s="479"/>
    </row>
    <row r="58" ht="23.25" customHeight="1">
      <c r="A58" s="479"/>
      <c r="B58" s="479"/>
      <c r="C58" s="479"/>
      <c r="D58" s="479"/>
      <c r="E58" s="479"/>
      <c r="F58" s="479"/>
      <c r="G58" s="479"/>
      <c r="H58" s="479"/>
      <c r="I58" s="479"/>
      <c r="J58" s="479"/>
      <c r="K58" s="479"/>
      <c r="L58" s="479"/>
      <c r="M58" s="479"/>
      <c r="N58" s="479"/>
      <c r="O58" s="479"/>
      <c r="P58" s="479"/>
      <c r="Q58" s="479"/>
      <c r="R58" s="479"/>
      <c r="S58" s="479"/>
      <c r="T58" s="479"/>
      <c r="U58" s="479"/>
      <c r="V58" s="479"/>
      <c r="W58" s="479"/>
      <c r="X58" s="479"/>
      <c r="Y58" s="479"/>
      <c r="Z58" s="479"/>
    </row>
    <row r="59" ht="23.25" customHeight="1">
      <c r="A59" s="479"/>
      <c r="B59" s="479"/>
      <c r="C59" s="479"/>
      <c r="D59" s="479"/>
      <c r="E59" s="479"/>
      <c r="F59" s="479"/>
      <c r="G59" s="479"/>
      <c r="H59" s="479"/>
      <c r="I59" s="479"/>
      <c r="J59" s="479"/>
      <c r="K59" s="479"/>
      <c r="L59" s="479"/>
      <c r="M59" s="479"/>
      <c r="N59" s="479"/>
      <c r="O59" s="479"/>
      <c r="P59" s="479"/>
      <c r="Q59" s="479"/>
      <c r="R59" s="479"/>
      <c r="S59" s="479"/>
      <c r="T59" s="479"/>
      <c r="U59" s="479"/>
      <c r="V59" s="479"/>
      <c r="W59" s="479"/>
      <c r="X59" s="479"/>
      <c r="Y59" s="479"/>
      <c r="Z59" s="479"/>
    </row>
    <row r="60" ht="23.25" customHeight="1">
      <c r="A60" s="479"/>
      <c r="B60" s="479"/>
      <c r="C60" s="479"/>
      <c r="D60" s="479"/>
      <c r="E60" s="479"/>
      <c r="F60" s="479"/>
      <c r="G60" s="479"/>
      <c r="H60" s="479"/>
      <c r="I60" s="479"/>
      <c r="J60" s="479"/>
      <c r="K60" s="479"/>
      <c r="L60" s="479"/>
      <c r="M60" s="479"/>
      <c r="N60" s="479"/>
      <c r="O60" s="479"/>
      <c r="P60" s="479"/>
      <c r="Q60" s="479"/>
      <c r="R60" s="479"/>
      <c r="S60" s="479"/>
      <c r="T60" s="479"/>
      <c r="U60" s="479"/>
      <c r="V60" s="479"/>
      <c r="W60" s="479"/>
      <c r="X60" s="479"/>
      <c r="Y60" s="479"/>
      <c r="Z60" s="479"/>
    </row>
    <row r="61" ht="23.25" customHeight="1">
      <c r="A61" s="479"/>
      <c r="B61" s="479"/>
      <c r="C61" s="479"/>
      <c r="D61" s="479"/>
      <c r="E61" s="479"/>
      <c r="F61" s="479"/>
      <c r="G61" s="479"/>
      <c r="H61" s="479"/>
      <c r="I61" s="479"/>
      <c r="J61" s="479"/>
      <c r="K61" s="479"/>
      <c r="L61" s="479"/>
      <c r="M61" s="479"/>
      <c r="N61" s="479"/>
      <c r="O61" s="479"/>
      <c r="P61" s="479"/>
      <c r="Q61" s="479"/>
      <c r="R61" s="479"/>
      <c r="S61" s="479"/>
      <c r="T61" s="479"/>
      <c r="U61" s="479"/>
      <c r="V61" s="479"/>
      <c r="W61" s="479"/>
      <c r="X61" s="479"/>
      <c r="Y61" s="479"/>
      <c r="Z61" s="479"/>
    </row>
    <row r="62" ht="23.25" customHeight="1">
      <c r="A62" s="479"/>
      <c r="B62" s="479"/>
      <c r="C62" s="479"/>
      <c r="D62" s="479"/>
      <c r="E62" s="479"/>
      <c r="F62" s="479"/>
      <c r="G62" s="479"/>
      <c r="H62" s="479"/>
      <c r="I62" s="479"/>
      <c r="J62" s="479"/>
      <c r="K62" s="479"/>
      <c r="L62" s="479"/>
      <c r="M62" s="479"/>
      <c r="N62" s="479"/>
      <c r="O62" s="479"/>
      <c r="P62" s="479"/>
      <c r="Q62" s="479"/>
      <c r="R62" s="479"/>
      <c r="S62" s="479"/>
      <c r="T62" s="479"/>
      <c r="U62" s="479"/>
      <c r="V62" s="479"/>
      <c r="W62" s="479"/>
      <c r="X62" s="479"/>
      <c r="Y62" s="479"/>
      <c r="Z62" s="479"/>
    </row>
    <row r="63" ht="23.25" customHeight="1">
      <c r="A63" s="479"/>
      <c r="B63" s="479"/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79"/>
      <c r="R63" s="479"/>
      <c r="S63" s="479"/>
      <c r="T63" s="479"/>
      <c r="U63" s="479"/>
      <c r="V63" s="479"/>
      <c r="W63" s="479"/>
      <c r="X63" s="479"/>
      <c r="Y63" s="479"/>
      <c r="Z63" s="479"/>
    </row>
    <row r="64" ht="23.25" customHeight="1">
      <c r="A64" s="479"/>
      <c r="B64" s="479"/>
      <c r="C64" s="479"/>
      <c r="D64" s="479"/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79"/>
      <c r="P64" s="479"/>
      <c r="Q64" s="479"/>
      <c r="R64" s="479"/>
      <c r="S64" s="479"/>
      <c r="T64" s="479"/>
      <c r="U64" s="479"/>
      <c r="V64" s="479"/>
      <c r="W64" s="479"/>
      <c r="X64" s="479"/>
      <c r="Y64" s="479"/>
      <c r="Z64" s="479"/>
    </row>
    <row r="65" ht="23.25" customHeight="1">
      <c r="A65" s="479"/>
      <c r="B65" s="479"/>
      <c r="C65" s="479"/>
      <c r="D65" s="479"/>
      <c r="E65" s="479"/>
      <c r="F65" s="479"/>
      <c r="G65" s="479"/>
      <c r="H65" s="479"/>
      <c r="I65" s="479"/>
      <c r="J65" s="479"/>
      <c r="K65" s="479"/>
      <c r="L65" s="479"/>
      <c r="M65" s="479"/>
      <c r="N65" s="479"/>
      <c r="O65" s="479"/>
      <c r="P65" s="479"/>
      <c r="Q65" s="479"/>
      <c r="R65" s="479"/>
      <c r="S65" s="479"/>
      <c r="T65" s="479"/>
      <c r="U65" s="479"/>
      <c r="V65" s="479"/>
      <c r="W65" s="479"/>
      <c r="X65" s="479"/>
      <c r="Y65" s="479"/>
      <c r="Z65" s="479"/>
    </row>
    <row r="66" ht="23.25" customHeight="1">
      <c r="A66" s="479"/>
      <c r="B66" s="479"/>
      <c r="C66" s="479"/>
      <c r="D66" s="479"/>
      <c r="E66" s="479"/>
      <c r="F66" s="479"/>
      <c r="G66" s="479"/>
      <c r="H66" s="479"/>
      <c r="I66" s="479"/>
      <c r="J66" s="479"/>
      <c r="K66" s="479"/>
      <c r="L66" s="479"/>
      <c r="M66" s="479"/>
      <c r="N66" s="479"/>
      <c r="O66" s="479"/>
      <c r="P66" s="479"/>
      <c r="Q66" s="479"/>
      <c r="R66" s="479"/>
      <c r="S66" s="479"/>
      <c r="T66" s="479"/>
      <c r="U66" s="479"/>
      <c r="V66" s="479"/>
      <c r="W66" s="479"/>
      <c r="X66" s="479"/>
      <c r="Y66" s="479"/>
      <c r="Z66" s="479"/>
    </row>
    <row r="67" ht="23.25" customHeight="1">
      <c r="A67" s="479"/>
      <c r="B67" s="479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  <c r="R67" s="479"/>
      <c r="S67" s="479"/>
      <c r="T67" s="479"/>
      <c r="U67" s="479"/>
      <c r="V67" s="479"/>
      <c r="W67" s="479"/>
      <c r="X67" s="479"/>
      <c r="Y67" s="479"/>
      <c r="Z67" s="479"/>
    </row>
    <row r="68" ht="23.25" customHeight="1">
      <c r="A68" s="479"/>
      <c r="B68" s="479"/>
      <c r="C68" s="479"/>
      <c r="D68" s="479"/>
      <c r="E68" s="479"/>
      <c r="F68" s="479"/>
      <c r="G68" s="479"/>
      <c r="H68" s="479"/>
      <c r="I68" s="479"/>
      <c r="J68" s="479"/>
      <c r="K68" s="479"/>
      <c r="L68" s="479"/>
      <c r="M68" s="479"/>
      <c r="N68" s="479"/>
      <c r="O68" s="479"/>
      <c r="P68" s="479"/>
      <c r="Q68" s="479"/>
      <c r="R68" s="479"/>
      <c r="S68" s="479"/>
      <c r="T68" s="479"/>
      <c r="U68" s="479"/>
      <c r="V68" s="479"/>
      <c r="W68" s="479"/>
      <c r="X68" s="479"/>
      <c r="Y68" s="479"/>
      <c r="Z68" s="479"/>
    </row>
    <row r="69" ht="23.25" customHeight="1">
      <c r="A69" s="479"/>
      <c r="B69" s="479"/>
      <c r="C69" s="479"/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N69" s="479"/>
      <c r="O69" s="479"/>
      <c r="P69" s="479"/>
      <c r="Q69" s="479"/>
      <c r="R69" s="479"/>
      <c r="S69" s="479"/>
      <c r="T69" s="479"/>
      <c r="U69" s="479"/>
      <c r="V69" s="479"/>
      <c r="W69" s="479"/>
      <c r="X69" s="479"/>
      <c r="Y69" s="479"/>
      <c r="Z69" s="479"/>
    </row>
    <row r="70" ht="23.25" customHeight="1">
      <c r="A70" s="479"/>
      <c r="B70" s="479"/>
      <c r="C70" s="479"/>
      <c r="D70" s="479"/>
      <c r="E70" s="479"/>
      <c r="F70" s="479"/>
      <c r="G70" s="479"/>
      <c r="H70" s="479"/>
      <c r="I70" s="479"/>
      <c r="J70" s="479"/>
      <c r="K70" s="479"/>
      <c r="L70" s="479"/>
      <c r="M70" s="479"/>
      <c r="N70" s="479"/>
      <c r="O70" s="479"/>
      <c r="P70" s="479"/>
      <c r="Q70" s="479"/>
      <c r="R70" s="479"/>
      <c r="S70" s="479"/>
      <c r="T70" s="479"/>
      <c r="U70" s="479"/>
      <c r="V70" s="479"/>
      <c r="W70" s="479"/>
      <c r="X70" s="479"/>
      <c r="Y70" s="479"/>
      <c r="Z70" s="479"/>
    </row>
    <row r="71" ht="23.25" customHeight="1">
      <c r="A71" s="479"/>
      <c r="B71" s="479"/>
      <c r="C71" s="479"/>
      <c r="D71" s="479"/>
      <c r="E71" s="479"/>
      <c r="F71" s="479"/>
      <c r="G71" s="479"/>
      <c r="H71" s="479"/>
      <c r="I71" s="479"/>
      <c r="J71" s="479"/>
      <c r="K71" s="479"/>
      <c r="L71" s="479"/>
      <c r="M71" s="479"/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</row>
    <row r="72" ht="23.25" customHeight="1">
      <c r="A72" s="479"/>
      <c r="B72" s="479"/>
      <c r="C72" s="479"/>
      <c r="D72" s="479"/>
      <c r="E72" s="479"/>
      <c r="F72" s="479"/>
      <c r="G72" s="479"/>
      <c r="H72" s="479"/>
      <c r="I72" s="479"/>
      <c r="J72" s="479"/>
      <c r="K72" s="479"/>
      <c r="L72" s="479"/>
      <c r="M72" s="479"/>
      <c r="N72" s="479"/>
      <c r="O72" s="479"/>
      <c r="P72" s="479"/>
      <c r="Q72" s="479"/>
      <c r="R72" s="479"/>
      <c r="S72" s="479"/>
      <c r="T72" s="479"/>
      <c r="U72" s="479"/>
      <c r="V72" s="479"/>
      <c r="W72" s="479"/>
      <c r="X72" s="479"/>
      <c r="Y72" s="479"/>
      <c r="Z72" s="479"/>
    </row>
    <row r="73" ht="23.25" customHeight="1">
      <c r="A73" s="479"/>
      <c r="B73" s="479"/>
      <c r="C73" s="479"/>
      <c r="D73" s="479"/>
      <c r="E73" s="479"/>
      <c r="F73" s="479"/>
      <c r="G73" s="479"/>
      <c r="H73" s="479"/>
      <c r="I73" s="479"/>
      <c r="J73" s="479"/>
      <c r="K73" s="479"/>
      <c r="L73" s="479"/>
      <c r="M73" s="479"/>
      <c r="N73" s="479"/>
      <c r="O73" s="479"/>
      <c r="P73" s="479"/>
      <c r="Q73" s="479"/>
      <c r="R73" s="479"/>
      <c r="S73" s="479"/>
      <c r="T73" s="479"/>
      <c r="U73" s="479"/>
      <c r="V73" s="479"/>
      <c r="W73" s="479"/>
      <c r="X73" s="479"/>
      <c r="Y73" s="479"/>
      <c r="Z73" s="479"/>
    </row>
    <row r="74" ht="23.25" customHeight="1">
      <c r="A74" s="479"/>
      <c r="B74" s="479"/>
      <c r="C74" s="479"/>
      <c r="D74" s="479"/>
      <c r="E74" s="479"/>
      <c r="F74" s="479"/>
      <c r="G74" s="479"/>
      <c r="H74" s="479"/>
      <c r="I74" s="479"/>
      <c r="J74" s="479"/>
      <c r="K74" s="479"/>
      <c r="L74" s="479"/>
      <c r="M74" s="479"/>
      <c r="N74" s="479"/>
      <c r="O74" s="479"/>
      <c r="P74" s="479"/>
      <c r="Q74" s="479"/>
      <c r="R74" s="479"/>
      <c r="S74" s="479"/>
      <c r="T74" s="479"/>
      <c r="U74" s="479"/>
      <c r="V74" s="479"/>
      <c r="W74" s="479"/>
      <c r="X74" s="479"/>
      <c r="Y74" s="479"/>
      <c r="Z74" s="479"/>
    </row>
    <row r="75" ht="23.25" customHeight="1">
      <c r="A75" s="479"/>
      <c r="B75" s="479"/>
      <c r="C75" s="479"/>
      <c r="D75" s="479"/>
      <c r="E75" s="479"/>
      <c r="F75" s="479"/>
      <c r="G75" s="479"/>
      <c r="H75" s="479"/>
      <c r="I75" s="479"/>
      <c r="J75" s="479"/>
      <c r="K75" s="479"/>
      <c r="L75" s="479"/>
      <c r="M75" s="479"/>
      <c r="N75" s="479"/>
      <c r="O75" s="479"/>
      <c r="P75" s="479"/>
      <c r="Q75" s="479"/>
      <c r="R75" s="479"/>
      <c r="S75" s="479"/>
      <c r="T75" s="479"/>
      <c r="U75" s="479"/>
      <c r="V75" s="479"/>
      <c r="W75" s="479"/>
      <c r="X75" s="479"/>
      <c r="Y75" s="479"/>
      <c r="Z75" s="479"/>
    </row>
    <row r="76" ht="23.25" customHeight="1">
      <c r="A76" s="479"/>
      <c r="B76" s="479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79"/>
      <c r="Q76" s="479"/>
      <c r="R76" s="479"/>
      <c r="S76" s="479"/>
      <c r="T76" s="479"/>
      <c r="U76" s="479"/>
      <c r="V76" s="479"/>
      <c r="W76" s="479"/>
      <c r="X76" s="479"/>
      <c r="Y76" s="479"/>
      <c r="Z76" s="479"/>
    </row>
    <row r="77" ht="23.25" customHeight="1">
      <c r="A77" s="479"/>
      <c r="B77" s="479"/>
      <c r="C77" s="479"/>
      <c r="D77" s="479"/>
      <c r="E77" s="479"/>
      <c r="F77" s="479"/>
      <c r="G77" s="479"/>
      <c r="H77" s="479"/>
      <c r="I77" s="479"/>
      <c r="J77" s="479"/>
      <c r="K77" s="479"/>
      <c r="L77" s="479"/>
      <c r="M77" s="479"/>
      <c r="N77" s="479"/>
      <c r="O77" s="479"/>
      <c r="P77" s="479"/>
      <c r="Q77" s="479"/>
      <c r="R77" s="479"/>
      <c r="S77" s="479"/>
      <c r="T77" s="479"/>
      <c r="U77" s="479"/>
      <c r="V77" s="479"/>
      <c r="W77" s="479"/>
      <c r="X77" s="479"/>
      <c r="Y77" s="479"/>
      <c r="Z77" s="479"/>
    </row>
    <row r="78" ht="23.25" customHeight="1">
      <c r="A78" s="479"/>
      <c r="B78" s="479"/>
      <c r="C78" s="479"/>
      <c r="D78" s="479"/>
      <c r="E78" s="479"/>
      <c r="F78" s="479"/>
      <c r="G78" s="479"/>
      <c r="H78" s="479"/>
      <c r="I78" s="479"/>
      <c r="J78" s="479"/>
      <c r="K78" s="479"/>
      <c r="L78" s="479"/>
      <c r="M78" s="479"/>
      <c r="N78" s="479"/>
      <c r="O78" s="479"/>
      <c r="P78" s="479"/>
      <c r="Q78" s="479"/>
      <c r="R78" s="479"/>
      <c r="S78" s="479"/>
      <c r="T78" s="479"/>
      <c r="U78" s="479"/>
      <c r="V78" s="479"/>
      <c r="W78" s="479"/>
      <c r="X78" s="479"/>
      <c r="Y78" s="479"/>
      <c r="Z78" s="479"/>
    </row>
    <row r="79" ht="23.25" customHeight="1">
      <c r="A79" s="479"/>
      <c r="B79" s="479"/>
      <c r="C79" s="479"/>
      <c r="D79" s="479"/>
      <c r="E79" s="479"/>
      <c r="F79" s="479"/>
      <c r="G79" s="479"/>
      <c r="H79" s="479"/>
      <c r="I79" s="479"/>
      <c r="J79" s="479"/>
      <c r="K79" s="479"/>
      <c r="L79" s="479"/>
      <c r="M79" s="479"/>
      <c r="N79" s="479"/>
      <c r="O79" s="479"/>
      <c r="P79" s="479"/>
      <c r="Q79" s="479"/>
      <c r="R79" s="479"/>
      <c r="S79" s="479"/>
      <c r="T79" s="479"/>
      <c r="U79" s="479"/>
      <c r="V79" s="479"/>
      <c r="W79" s="479"/>
      <c r="X79" s="479"/>
      <c r="Y79" s="479"/>
      <c r="Z79" s="479"/>
    </row>
    <row r="80" ht="23.25" customHeight="1">
      <c r="A80" s="479"/>
      <c r="B80" s="479"/>
      <c r="C80" s="479"/>
      <c r="D80" s="479"/>
      <c r="E80" s="479"/>
      <c r="F80" s="479"/>
      <c r="G80" s="479"/>
      <c r="H80" s="479"/>
      <c r="I80" s="479"/>
      <c r="J80" s="479"/>
      <c r="K80" s="479"/>
      <c r="L80" s="479"/>
      <c r="M80" s="479"/>
      <c r="N80" s="479"/>
      <c r="O80" s="479"/>
      <c r="P80" s="479"/>
      <c r="Q80" s="479"/>
      <c r="R80" s="479"/>
      <c r="S80" s="479"/>
      <c r="T80" s="479"/>
      <c r="U80" s="479"/>
      <c r="V80" s="479"/>
      <c r="W80" s="479"/>
      <c r="X80" s="479"/>
      <c r="Y80" s="479"/>
      <c r="Z80" s="479"/>
    </row>
    <row r="81" ht="23.25" customHeight="1">
      <c r="A81" s="479"/>
      <c r="B81" s="479"/>
      <c r="C81" s="479"/>
      <c r="D81" s="479"/>
      <c r="E81" s="479"/>
      <c r="F81" s="479"/>
      <c r="G81" s="479"/>
      <c r="H81" s="479"/>
      <c r="I81" s="479"/>
      <c r="J81" s="479"/>
      <c r="K81" s="479"/>
      <c r="L81" s="479"/>
      <c r="M81" s="479"/>
      <c r="N81" s="479"/>
      <c r="O81" s="479"/>
      <c r="P81" s="479"/>
      <c r="Q81" s="479"/>
      <c r="R81" s="479"/>
      <c r="S81" s="479"/>
      <c r="T81" s="479"/>
      <c r="U81" s="479"/>
      <c r="V81" s="479"/>
      <c r="W81" s="479"/>
      <c r="X81" s="479"/>
      <c r="Y81" s="479"/>
      <c r="Z81" s="479"/>
    </row>
    <row r="82" ht="23.25" customHeight="1">
      <c r="A82" s="479"/>
      <c r="B82" s="479"/>
      <c r="C82" s="479"/>
      <c r="D82" s="479"/>
      <c r="E82" s="479"/>
      <c r="F82" s="479"/>
      <c r="G82" s="479"/>
      <c r="H82" s="479"/>
      <c r="I82" s="479"/>
      <c r="J82" s="479"/>
      <c r="K82" s="479"/>
      <c r="L82" s="479"/>
      <c r="M82" s="479"/>
      <c r="N82" s="479"/>
      <c r="O82" s="479"/>
      <c r="P82" s="479"/>
      <c r="Q82" s="479"/>
      <c r="R82" s="479"/>
      <c r="S82" s="479"/>
      <c r="T82" s="479"/>
      <c r="U82" s="479"/>
      <c r="V82" s="479"/>
      <c r="W82" s="479"/>
      <c r="X82" s="479"/>
      <c r="Y82" s="479"/>
      <c r="Z82" s="479"/>
    </row>
    <row r="83" ht="23.25" customHeight="1">
      <c r="A83" s="479"/>
      <c r="B83" s="479"/>
      <c r="C83" s="479"/>
      <c r="D83" s="479"/>
      <c r="E83" s="479"/>
      <c r="F83" s="479"/>
      <c r="G83" s="479"/>
      <c r="H83" s="479"/>
      <c r="I83" s="479"/>
      <c r="J83" s="479"/>
      <c r="K83" s="479"/>
      <c r="L83" s="479"/>
      <c r="M83" s="479"/>
      <c r="N83" s="479"/>
      <c r="O83" s="479"/>
      <c r="P83" s="479"/>
      <c r="Q83" s="479"/>
      <c r="R83" s="479"/>
      <c r="S83" s="479"/>
      <c r="T83" s="479"/>
      <c r="U83" s="479"/>
      <c r="V83" s="479"/>
      <c r="W83" s="479"/>
      <c r="X83" s="479"/>
      <c r="Y83" s="479"/>
      <c r="Z83" s="479"/>
    </row>
    <row r="84" ht="23.25" customHeight="1">
      <c r="A84" s="479"/>
      <c r="B84" s="479"/>
      <c r="C84" s="479"/>
      <c r="D84" s="479"/>
      <c r="E84" s="479"/>
      <c r="F84" s="479"/>
      <c r="G84" s="479"/>
      <c r="H84" s="479"/>
      <c r="I84" s="479"/>
      <c r="J84" s="479"/>
      <c r="K84" s="479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</row>
    <row r="85" ht="23.25" customHeight="1">
      <c r="A85" s="479"/>
      <c r="B85" s="479"/>
      <c r="C85" s="479"/>
      <c r="D85" s="479"/>
      <c r="E85" s="479"/>
      <c r="F85" s="479"/>
      <c r="G85" s="479"/>
      <c r="H85" s="479"/>
      <c r="I85" s="479"/>
      <c r="J85" s="479"/>
      <c r="K85" s="479"/>
      <c r="L85" s="479"/>
      <c r="M85" s="479"/>
      <c r="N85" s="479"/>
      <c r="O85" s="479"/>
      <c r="P85" s="479"/>
      <c r="Q85" s="479"/>
      <c r="R85" s="479"/>
      <c r="S85" s="479"/>
      <c r="T85" s="479"/>
      <c r="U85" s="479"/>
      <c r="V85" s="479"/>
      <c r="W85" s="479"/>
      <c r="X85" s="479"/>
      <c r="Y85" s="479"/>
      <c r="Z85" s="479"/>
    </row>
    <row r="86" ht="23.25" customHeight="1">
      <c r="A86" s="479"/>
      <c r="B86" s="479"/>
      <c r="C86" s="479"/>
      <c r="D86" s="479"/>
      <c r="E86" s="479"/>
      <c r="F86" s="479"/>
      <c r="G86" s="479"/>
      <c r="H86" s="479"/>
      <c r="I86" s="479"/>
      <c r="J86" s="479"/>
      <c r="K86" s="479"/>
      <c r="L86" s="479"/>
      <c r="M86" s="479"/>
      <c r="N86" s="479"/>
      <c r="O86" s="479"/>
      <c r="P86" s="479"/>
      <c r="Q86" s="479"/>
      <c r="R86" s="479"/>
      <c r="S86" s="479"/>
      <c r="T86" s="479"/>
      <c r="U86" s="479"/>
      <c r="V86" s="479"/>
      <c r="W86" s="479"/>
      <c r="X86" s="479"/>
      <c r="Y86" s="479"/>
      <c r="Z86" s="479"/>
    </row>
    <row r="87" ht="23.25" customHeight="1">
      <c r="A87" s="479"/>
      <c r="B87" s="479"/>
      <c r="C87" s="479"/>
      <c r="D87" s="479"/>
      <c r="E87" s="479"/>
      <c r="F87" s="479"/>
      <c r="G87" s="479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R87" s="479"/>
      <c r="S87" s="479"/>
      <c r="T87" s="479"/>
      <c r="U87" s="479"/>
      <c r="V87" s="479"/>
      <c r="W87" s="479"/>
      <c r="X87" s="479"/>
      <c r="Y87" s="479"/>
      <c r="Z87" s="479"/>
    </row>
    <row r="88" ht="23.25" customHeight="1">
      <c r="A88" s="479"/>
      <c r="B88" s="479"/>
      <c r="C88" s="479"/>
      <c r="D88" s="479"/>
      <c r="E88" s="479"/>
      <c r="F88" s="479"/>
      <c r="G88" s="479"/>
      <c r="H88" s="479"/>
      <c r="I88" s="479"/>
      <c r="J88" s="479"/>
      <c r="K88" s="479"/>
      <c r="L88" s="479"/>
      <c r="M88" s="479"/>
      <c r="N88" s="479"/>
      <c r="O88" s="479"/>
      <c r="P88" s="479"/>
      <c r="Q88" s="479"/>
      <c r="R88" s="479"/>
      <c r="S88" s="479"/>
      <c r="T88" s="479"/>
      <c r="U88" s="479"/>
      <c r="V88" s="479"/>
      <c r="W88" s="479"/>
      <c r="X88" s="479"/>
      <c r="Y88" s="479"/>
      <c r="Z88" s="479"/>
    </row>
    <row r="89" ht="23.25" customHeight="1">
      <c r="A89" s="479"/>
      <c r="B89" s="479"/>
      <c r="C89" s="479"/>
      <c r="D89" s="479"/>
      <c r="E89" s="479"/>
      <c r="F89" s="479"/>
      <c r="G89" s="479"/>
      <c r="H89" s="479"/>
      <c r="I89" s="479"/>
      <c r="J89" s="479"/>
      <c r="K89" s="479"/>
      <c r="L89" s="479"/>
      <c r="M89" s="479"/>
      <c r="N89" s="479"/>
      <c r="O89" s="479"/>
      <c r="P89" s="479"/>
      <c r="Q89" s="479"/>
      <c r="R89" s="479"/>
      <c r="S89" s="479"/>
      <c r="T89" s="479"/>
      <c r="U89" s="479"/>
      <c r="V89" s="479"/>
      <c r="W89" s="479"/>
      <c r="X89" s="479"/>
      <c r="Y89" s="479"/>
      <c r="Z89" s="479"/>
    </row>
    <row r="90" ht="23.25" customHeight="1">
      <c r="A90" s="479"/>
      <c r="B90" s="479"/>
      <c r="C90" s="479"/>
      <c r="D90" s="479"/>
      <c r="E90" s="479"/>
      <c r="F90" s="479"/>
      <c r="G90" s="479"/>
      <c r="H90" s="479"/>
      <c r="I90" s="479"/>
      <c r="J90" s="479"/>
      <c r="K90" s="479"/>
      <c r="L90" s="479"/>
      <c r="M90" s="479"/>
      <c r="N90" s="479"/>
      <c r="O90" s="479"/>
      <c r="P90" s="479"/>
      <c r="Q90" s="479"/>
      <c r="R90" s="479"/>
      <c r="S90" s="479"/>
      <c r="T90" s="479"/>
      <c r="U90" s="479"/>
      <c r="V90" s="479"/>
      <c r="W90" s="479"/>
      <c r="X90" s="479"/>
      <c r="Y90" s="479"/>
      <c r="Z90" s="479"/>
    </row>
    <row r="91" ht="23.25" customHeight="1">
      <c r="A91" s="479"/>
      <c r="B91" s="479"/>
      <c r="C91" s="479"/>
      <c r="D91" s="479"/>
      <c r="E91" s="479"/>
      <c r="F91" s="479"/>
      <c r="G91" s="479"/>
      <c r="H91" s="479"/>
      <c r="I91" s="479"/>
      <c r="J91" s="479"/>
      <c r="K91" s="479"/>
      <c r="L91" s="479"/>
      <c r="M91" s="479"/>
      <c r="N91" s="479"/>
      <c r="O91" s="479"/>
      <c r="P91" s="479"/>
      <c r="Q91" s="479"/>
      <c r="R91" s="479"/>
      <c r="S91" s="479"/>
      <c r="T91" s="479"/>
      <c r="U91" s="479"/>
      <c r="V91" s="479"/>
      <c r="W91" s="479"/>
      <c r="X91" s="479"/>
      <c r="Y91" s="479"/>
      <c r="Z91" s="479"/>
    </row>
    <row r="92" ht="23.25" customHeight="1">
      <c r="A92" s="479"/>
      <c r="B92" s="479"/>
      <c r="C92" s="479"/>
      <c r="D92" s="479"/>
      <c r="E92" s="479"/>
      <c r="F92" s="479"/>
      <c r="G92" s="479"/>
      <c r="H92" s="479"/>
      <c r="I92" s="479"/>
      <c r="J92" s="479"/>
      <c r="K92" s="479"/>
      <c r="L92" s="479"/>
      <c r="M92" s="479"/>
      <c r="N92" s="479"/>
      <c r="O92" s="479"/>
      <c r="P92" s="479"/>
      <c r="Q92" s="479"/>
      <c r="R92" s="479"/>
      <c r="S92" s="479"/>
      <c r="T92" s="479"/>
      <c r="U92" s="479"/>
      <c r="V92" s="479"/>
      <c r="W92" s="479"/>
      <c r="X92" s="479"/>
      <c r="Y92" s="479"/>
      <c r="Z92" s="479"/>
    </row>
    <row r="93" ht="23.25" customHeight="1">
      <c r="A93" s="479"/>
      <c r="B93" s="479"/>
      <c r="C93" s="479"/>
      <c r="D93" s="479"/>
      <c r="E93" s="479"/>
      <c r="F93" s="479"/>
      <c r="G93" s="479"/>
      <c r="H93" s="479"/>
      <c r="I93" s="479"/>
      <c r="J93" s="479"/>
      <c r="K93" s="479"/>
      <c r="L93" s="479"/>
      <c r="M93" s="479"/>
      <c r="N93" s="479"/>
      <c r="O93" s="479"/>
      <c r="P93" s="479"/>
      <c r="Q93" s="479"/>
      <c r="R93" s="479"/>
      <c r="S93" s="479"/>
      <c r="T93" s="479"/>
      <c r="U93" s="479"/>
      <c r="V93" s="479"/>
      <c r="W93" s="479"/>
      <c r="X93" s="479"/>
      <c r="Y93" s="479"/>
      <c r="Z93" s="479"/>
    </row>
    <row r="94" ht="23.25" customHeight="1">
      <c r="A94" s="479"/>
      <c r="B94" s="479"/>
      <c r="C94" s="479"/>
      <c r="D94" s="479"/>
      <c r="E94" s="479"/>
      <c r="F94" s="479"/>
      <c r="G94" s="479"/>
      <c r="H94" s="479"/>
      <c r="I94" s="479"/>
      <c r="J94" s="479"/>
      <c r="K94" s="479"/>
      <c r="L94" s="479"/>
      <c r="M94" s="479"/>
      <c r="N94" s="479"/>
      <c r="O94" s="479"/>
      <c r="P94" s="479"/>
      <c r="Q94" s="479"/>
      <c r="R94" s="479"/>
      <c r="S94" s="479"/>
      <c r="T94" s="479"/>
      <c r="U94" s="479"/>
      <c r="V94" s="479"/>
      <c r="W94" s="479"/>
      <c r="X94" s="479"/>
      <c r="Y94" s="479"/>
      <c r="Z94" s="479"/>
    </row>
    <row r="95" ht="23.25" customHeight="1">
      <c r="A95" s="479"/>
      <c r="B95" s="479"/>
      <c r="C95" s="479"/>
      <c r="D95" s="479"/>
      <c r="E95" s="479"/>
      <c r="F95" s="479"/>
      <c r="G95" s="479"/>
      <c r="H95" s="479"/>
      <c r="I95" s="479"/>
      <c r="J95" s="479"/>
      <c r="K95" s="479"/>
      <c r="L95" s="479"/>
      <c r="M95" s="479"/>
      <c r="N95" s="479"/>
      <c r="O95" s="479"/>
      <c r="P95" s="479"/>
      <c r="Q95" s="479"/>
      <c r="R95" s="479"/>
      <c r="S95" s="479"/>
      <c r="T95" s="479"/>
      <c r="U95" s="479"/>
      <c r="V95" s="479"/>
      <c r="W95" s="479"/>
      <c r="X95" s="479"/>
      <c r="Y95" s="479"/>
      <c r="Z95" s="479"/>
    </row>
    <row r="96" ht="23.25" customHeight="1">
      <c r="A96" s="479"/>
      <c r="B96" s="479"/>
      <c r="C96" s="479"/>
      <c r="D96" s="479"/>
      <c r="E96" s="479"/>
      <c r="F96" s="479"/>
      <c r="G96" s="479"/>
      <c r="H96" s="479"/>
      <c r="I96" s="479"/>
      <c r="J96" s="479"/>
      <c r="K96" s="479"/>
      <c r="L96" s="479"/>
      <c r="M96" s="479"/>
      <c r="N96" s="479"/>
      <c r="O96" s="479"/>
      <c r="P96" s="479"/>
      <c r="Q96" s="479"/>
      <c r="R96" s="479"/>
      <c r="S96" s="479"/>
      <c r="T96" s="479"/>
      <c r="U96" s="479"/>
      <c r="V96" s="479"/>
      <c r="W96" s="479"/>
      <c r="X96" s="479"/>
      <c r="Y96" s="479"/>
      <c r="Z96" s="479"/>
    </row>
    <row r="97" ht="23.25" customHeight="1">
      <c r="A97" s="479"/>
      <c r="B97" s="479"/>
      <c r="C97" s="479"/>
      <c r="D97" s="479"/>
      <c r="E97" s="479"/>
      <c r="F97" s="479"/>
      <c r="G97" s="479"/>
      <c r="H97" s="479"/>
      <c r="I97" s="479"/>
      <c r="J97" s="479"/>
      <c r="K97" s="479"/>
      <c r="L97" s="479"/>
      <c r="M97" s="479"/>
      <c r="N97" s="479"/>
      <c r="O97" s="479"/>
      <c r="P97" s="479"/>
      <c r="Q97" s="479"/>
      <c r="R97" s="479"/>
      <c r="S97" s="479"/>
      <c r="T97" s="479"/>
      <c r="U97" s="479"/>
      <c r="V97" s="479"/>
      <c r="W97" s="479"/>
      <c r="X97" s="479"/>
      <c r="Y97" s="479"/>
      <c r="Z97" s="479"/>
    </row>
    <row r="98" ht="23.25" customHeight="1">
      <c r="A98" s="479"/>
      <c r="B98" s="479"/>
      <c r="C98" s="479"/>
      <c r="D98" s="479"/>
      <c r="E98" s="479"/>
      <c r="F98" s="479"/>
      <c r="G98" s="479"/>
      <c r="H98" s="479"/>
      <c r="I98" s="479"/>
      <c r="J98" s="479"/>
      <c r="K98" s="479"/>
      <c r="L98" s="479"/>
      <c r="M98" s="479"/>
      <c r="N98" s="479"/>
      <c r="O98" s="479"/>
      <c r="P98" s="479"/>
      <c r="Q98" s="479"/>
      <c r="R98" s="479"/>
      <c r="S98" s="479"/>
      <c r="T98" s="479"/>
      <c r="U98" s="479"/>
      <c r="V98" s="479"/>
      <c r="W98" s="479"/>
      <c r="X98" s="479"/>
      <c r="Y98" s="479"/>
      <c r="Z98" s="479"/>
    </row>
    <row r="99" ht="23.25" customHeight="1">
      <c r="A99" s="479"/>
      <c r="B99" s="479"/>
      <c r="C99" s="479"/>
      <c r="D99" s="479"/>
      <c r="E99" s="479"/>
      <c r="F99" s="479"/>
      <c r="G99" s="479"/>
      <c r="H99" s="479"/>
      <c r="I99" s="479"/>
      <c r="J99" s="479"/>
      <c r="K99" s="479"/>
      <c r="L99" s="479"/>
      <c r="M99" s="479"/>
      <c r="N99" s="479"/>
      <c r="O99" s="479"/>
      <c r="P99" s="479"/>
      <c r="Q99" s="479"/>
      <c r="R99" s="479"/>
      <c r="S99" s="479"/>
      <c r="T99" s="479"/>
      <c r="U99" s="479"/>
      <c r="V99" s="479"/>
      <c r="W99" s="479"/>
      <c r="X99" s="479"/>
      <c r="Y99" s="479"/>
      <c r="Z99" s="479"/>
    </row>
    <row r="100" ht="23.25" customHeight="1">
      <c r="A100" s="479"/>
      <c r="B100" s="479"/>
      <c r="C100" s="479"/>
      <c r="D100" s="479"/>
      <c r="E100" s="479"/>
      <c r="F100" s="479"/>
      <c r="G100" s="479"/>
      <c r="H100" s="479"/>
      <c r="I100" s="479"/>
      <c r="J100" s="479"/>
      <c r="K100" s="479"/>
      <c r="L100" s="479"/>
      <c r="M100" s="479"/>
      <c r="N100" s="479"/>
      <c r="O100" s="479"/>
      <c r="P100" s="479"/>
      <c r="Q100" s="479"/>
      <c r="R100" s="479"/>
      <c r="S100" s="479"/>
      <c r="T100" s="479"/>
      <c r="U100" s="479"/>
      <c r="V100" s="479"/>
      <c r="W100" s="479"/>
      <c r="X100" s="479"/>
      <c r="Y100" s="479"/>
      <c r="Z100" s="479"/>
    </row>
    <row r="101" ht="23.25" customHeight="1">
      <c r="A101" s="479"/>
      <c r="B101" s="479"/>
      <c r="C101" s="479"/>
      <c r="D101" s="479"/>
      <c r="E101" s="479"/>
      <c r="F101" s="479"/>
      <c r="G101" s="479"/>
      <c r="H101" s="479"/>
      <c r="I101" s="479"/>
      <c r="J101" s="479"/>
      <c r="K101" s="479"/>
      <c r="L101" s="479"/>
      <c r="M101" s="479"/>
      <c r="N101" s="479"/>
      <c r="O101" s="479"/>
      <c r="P101" s="479"/>
      <c r="Q101" s="479"/>
      <c r="R101" s="479"/>
      <c r="S101" s="479"/>
      <c r="T101" s="479"/>
      <c r="U101" s="479"/>
      <c r="V101" s="479"/>
      <c r="W101" s="479"/>
      <c r="X101" s="479"/>
      <c r="Y101" s="479"/>
      <c r="Z101" s="479"/>
    </row>
    <row r="102" ht="23.25" customHeight="1">
      <c r="A102" s="479"/>
      <c r="B102" s="479"/>
      <c r="C102" s="479"/>
      <c r="D102" s="479"/>
      <c r="E102" s="479"/>
      <c r="F102" s="479"/>
      <c r="G102" s="479"/>
      <c r="H102" s="479"/>
      <c r="I102" s="479"/>
      <c r="J102" s="479"/>
      <c r="K102" s="479"/>
      <c r="L102" s="479"/>
      <c r="M102" s="479"/>
      <c r="N102" s="479"/>
      <c r="O102" s="479"/>
      <c r="P102" s="479"/>
      <c r="Q102" s="479"/>
      <c r="R102" s="479"/>
      <c r="S102" s="479"/>
      <c r="T102" s="479"/>
      <c r="U102" s="479"/>
      <c r="V102" s="479"/>
      <c r="W102" s="479"/>
      <c r="X102" s="479"/>
      <c r="Y102" s="479"/>
      <c r="Z102" s="479"/>
    </row>
    <row r="103" ht="23.25" customHeight="1">
      <c r="A103" s="479"/>
      <c r="B103" s="479"/>
      <c r="C103" s="479"/>
      <c r="D103" s="479"/>
      <c r="E103" s="479"/>
      <c r="F103" s="479"/>
      <c r="G103" s="479"/>
      <c r="H103" s="479"/>
      <c r="I103" s="479"/>
      <c r="J103" s="479"/>
      <c r="K103" s="479"/>
      <c r="L103" s="479"/>
      <c r="M103" s="479"/>
      <c r="N103" s="479"/>
      <c r="O103" s="479"/>
      <c r="P103" s="479"/>
      <c r="Q103" s="479"/>
      <c r="R103" s="479"/>
      <c r="S103" s="479"/>
      <c r="T103" s="479"/>
      <c r="U103" s="479"/>
      <c r="V103" s="479"/>
      <c r="W103" s="479"/>
      <c r="X103" s="479"/>
      <c r="Y103" s="479"/>
      <c r="Z103" s="479"/>
    </row>
    <row r="104" ht="23.25" customHeight="1">
      <c r="A104" s="479"/>
      <c r="B104" s="479"/>
      <c r="C104" s="479"/>
      <c r="D104" s="479"/>
      <c r="E104" s="479"/>
      <c r="F104" s="479"/>
      <c r="G104" s="479"/>
      <c r="H104" s="479"/>
      <c r="I104" s="479"/>
      <c r="J104" s="479"/>
      <c r="K104" s="479"/>
      <c r="L104" s="479"/>
      <c r="M104" s="479"/>
      <c r="N104" s="479"/>
      <c r="O104" s="479"/>
      <c r="P104" s="479"/>
      <c r="Q104" s="479"/>
      <c r="R104" s="479"/>
      <c r="S104" s="479"/>
      <c r="T104" s="479"/>
      <c r="U104" s="479"/>
      <c r="V104" s="479"/>
      <c r="W104" s="479"/>
      <c r="X104" s="479"/>
      <c r="Y104" s="479"/>
      <c r="Z104" s="479"/>
    </row>
    <row r="105" ht="23.25" customHeight="1">
      <c r="A105" s="479"/>
      <c r="B105" s="479"/>
      <c r="C105" s="479"/>
      <c r="D105" s="479"/>
      <c r="E105" s="479"/>
      <c r="F105" s="479"/>
      <c r="G105" s="479"/>
      <c r="H105" s="479"/>
      <c r="I105" s="479"/>
      <c r="J105" s="479"/>
      <c r="K105" s="479"/>
      <c r="L105" s="479"/>
      <c r="M105" s="479"/>
      <c r="N105" s="479"/>
      <c r="O105" s="479"/>
      <c r="P105" s="479"/>
      <c r="Q105" s="479"/>
      <c r="R105" s="479"/>
      <c r="S105" s="479"/>
      <c r="T105" s="479"/>
      <c r="U105" s="479"/>
      <c r="V105" s="479"/>
      <c r="W105" s="479"/>
      <c r="X105" s="479"/>
      <c r="Y105" s="479"/>
      <c r="Z105" s="479"/>
    </row>
    <row r="106" ht="23.25" customHeight="1">
      <c r="A106" s="479"/>
      <c r="B106" s="479"/>
      <c r="C106" s="479"/>
      <c r="D106" s="479"/>
      <c r="E106" s="479"/>
      <c r="F106" s="479"/>
      <c r="G106" s="479"/>
      <c r="H106" s="479"/>
      <c r="I106" s="479"/>
      <c r="J106" s="479"/>
      <c r="K106" s="479"/>
      <c r="L106" s="479"/>
      <c r="M106" s="479"/>
      <c r="N106" s="479"/>
      <c r="O106" s="479"/>
      <c r="P106" s="479"/>
      <c r="Q106" s="479"/>
      <c r="R106" s="479"/>
      <c r="S106" s="479"/>
      <c r="T106" s="479"/>
      <c r="U106" s="479"/>
      <c r="V106" s="479"/>
      <c r="W106" s="479"/>
      <c r="X106" s="479"/>
      <c r="Y106" s="479"/>
      <c r="Z106" s="479"/>
    </row>
    <row r="107" ht="23.25" customHeight="1">
      <c r="A107" s="479"/>
      <c r="B107" s="479"/>
      <c r="C107" s="479"/>
      <c r="D107" s="479"/>
      <c r="E107" s="479"/>
      <c r="F107" s="479"/>
      <c r="G107" s="479"/>
      <c r="H107" s="479"/>
      <c r="I107" s="479"/>
      <c r="J107" s="479"/>
      <c r="K107" s="479"/>
      <c r="L107" s="479"/>
      <c r="M107" s="479"/>
      <c r="N107" s="479"/>
      <c r="O107" s="479"/>
      <c r="P107" s="479"/>
      <c r="Q107" s="479"/>
      <c r="R107" s="479"/>
      <c r="S107" s="479"/>
      <c r="T107" s="479"/>
      <c r="U107" s="479"/>
      <c r="V107" s="479"/>
      <c r="W107" s="479"/>
      <c r="X107" s="479"/>
      <c r="Y107" s="479"/>
      <c r="Z107" s="479"/>
    </row>
    <row r="108" ht="23.25" customHeight="1">
      <c r="A108" s="479"/>
      <c r="B108" s="479"/>
      <c r="C108" s="479"/>
      <c r="D108" s="479"/>
      <c r="E108" s="479"/>
      <c r="F108" s="479"/>
      <c r="G108" s="479"/>
      <c r="H108" s="479"/>
      <c r="I108" s="479"/>
      <c r="J108" s="479"/>
      <c r="K108" s="479"/>
      <c r="L108" s="479"/>
      <c r="M108" s="479"/>
      <c r="N108" s="479"/>
      <c r="O108" s="479"/>
      <c r="P108" s="479"/>
      <c r="Q108" s="479"/>
      <c r="R108" s="479"/>
      <c r="S108" s="479"/>
      <c r="T108" s="479"/>
      <c r="U108" s="479"/>
      <c r="V108" s="479"/>
      <c r="W108" s="479"/>
      <c r="X108" s="479"/>
      <c r="Y108" s="479"/>
      <c r="Z108" s="479"/>
    </row>
    <row r="109" ht="23.25" customHeight="1">
      <c r="A109" s="479"/>
      <c r="B109" s="479"/>
      <c r="C109" s="479"/>
      <c r="D109" s="479"/>
      <c r="E109" s="479"/>
      <c r="F109" s="479"/>
      <c r="G109" s="479"/>
      <c r="H109" s="479"/>
      <c r="I109" s="479"/>
      <c r="J109" s="479"/>
      <c r="K109" s="479"/>
      <c r="L109" s="479"/>
      <c r="M109" s="479"/>
      <c r="N109" s="479"/>
      <c r="O109" s="479"/>
      <c r="P109" s="479"/>
      <c r="Q109" s="479"/>
      <c r="R109" s="479"/>
      <c r="S109" s="479"/>
      <c r="T109" s="479"/>
      <c r="U109" s="479"/>
      <c r="V109" s="479"/>
      <c r="W109" s="479"/>
      <c r="X109" s="479"/>
      <c r="Y109" s="479"/>
      <c r="Z109" s="479"/>
    </row>
    <row r="110" ht="23.25" customHeight="1">
      <c r="A110" s="479"/>
      <c r="B110" s="479"/>
      <c r="C110" s="479"/>
      <c r="D110" s="479"/>
      <c r="E110" s="479"/>
      <c r="F110" s="479"/>
      <c r="G110" s="479"/>
      <c r="H110" s="479"/>
      <c r="I110" s="479"/>
      <c r="J110" s="479"/>
      <c r="K110" s="479"/>
      <c r="L110" s="479"/>
      <c r="M110" s="479"/>
      <c r="N110" s="479"/>
      <c r="O110" s="479"/>
      <c r="P110" s="479"/>
      <c r="Q110" s="479"/>
      <c r="R110" s="479"/>
      <c r="S110" s="479"/>
      <c r="T110" s="479"/>
      <c r="U110" s="479"/>
      <c r="V110" s="479"/>
      <c r="W110" s="479"/>
      <c r="X110" s="479"/>
      <c r="Y110" s="479"/>
      <c r="Z110" s="479"/>
    </row>
    <row r="111" ht="23.25" customHeight="1">
      <c r="A111" s="479"/>
      <c r="B111" s="479"/>
      <c r="C111" s="479"/>
      <c r="D111" s="479"/>
      <c r="E111" s="479"/>
      <c r="F111" s="479"/>
      <c r="G111" s="479"/>
      <c r="H111" s="479"/>
      <c r="I111" s="479"/>
      <c r="J111" s="479"/>
      <c r="K111" s="479"/>
      <c r="L111" s="479"/>
      <c r="M111" s="479"/>
      <c r="N111" s="479"/>
      <c r="O111" s="479"/>
      <c r="P111" s="479"/>
      <c r="Q111" s="479"/>
      <c r="R111" s="479"/>
      <c r="S111" s="479"/>
      <c r="T111" s="479"/>
      <c r="U111" s="479"/>
      <c r="V111" s="479"/>
      <c r="W111" s="479"/>
      <c r="X111" s="479"/>
      <c r="Y111" s="479"/>
      <c r="Z111" s="479"/>
    </row>
    <row r="112" ht="23.25" customHeight="1">
      <c r="A112" s="479"/>
      <c r="B112" s="479"/>
      <c r="C112" s="479"/>
      <c r="D112" s="479"/>
      <c r="E112" s="479"/>
      <c r="F112" s="479"/>
      <c r="G112" s="479"/>
      <c r="H112" s="479"/>
      <c r="I112" s="479"/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79"/>
      <c r="U112" s="479"/>
      <c r="V112" s="479"/>
      <c r="W112" s="479"/>
      <c r="X112" s="479"/>
      <c r="Y112" s="479"/>
      <c r="Z112" s="479"/>
    </row>
    <row r="113" ht="23.25" customHeight="1">
      <c r="A113" s="479"/>
      <c r="B113" s="479"/>
      <c r="C113" s="479"/>
      <c r="D113" s="479"/>
      <c r="E113" s="479"/>
      <c r="F113" s="479"/>
      <c r="G113" s="479"/>
      <c r="H113" s="479"/>
      <c r="I113" s="479"/>
      <c r="J113" s="479"/>
      <c r="K113" s="479"/>
      <c r="L113" s="479"/>
      <c r="M113" s="479"/>
      <c r="N113" s="479"/>
      <c r="O113" s="479"/>
      <c r="P113" s="479"/>
      <c r="Q113" s="479"/>
      <c r="R113" s="479"/>
      <c r="S113" s="479"/>
      <c r="T113" s="479"/>
      <c r="U113" s="479"/>
      <c r="V113" s="479"/>
      <c r="W113" s="479"/>
      <c r="X113" s="479"/>
      <c r="Y113" s="479"/>
      <c r="Z113" s="479"/>
    </row>
    <row r="114" ht="23.25" customHeight="1">
      <c r="A114" s="479"/>
      <c r="B114" s="479"/>
      <c r="C114" s="479"/>
      <c r="D114" s="479"/>
      <c r="E114" s="479"/>
      <c r="F114" s="479"/>
      <c r="G114" s="479"/>
      <c r="H114" s="479"/>
      <c r="I114" s="479"/>
      <c r="J114" s="479"/>
      <c r="K114" s="479"/>
      <c r="L114" s="479"/>
      <c r="M114" s="479"/>
      <c r="N114" s="479"/>
      <c r="O114" s="479"/>
      <c r="P114" s="479"/>
      <c r="Q114" s="479"/>
      <c r="R114" s="479"/>
      <c r="S114" s="479"/>
      <c r="T114" s="479"/>
      <c r="U114" s="479"/>
      <c r="V114" s="479"/>
      <c r="W114" s="479"/>
      <c r="X114" s="479"/>
      <c r="Y114" s="479"/>
      <c r="Z114" s="479"/>
    </row>
    <row r="115" ht="23.25" customHeight="1">
      <c r="A115" s="479"/>
      <c r="B115" s="479"/>
      <c r="C115" s="479"/>
      <c r="D115" s="479"/>
      <c r="E115" s="479"/>
      <c r="F115" s="479"/>
      <c r="G115" s="479"/>
      <c r="H115" s="479"/>
      <c r="I115" s="479"/>
      <c r="J115" s="479"/>
      <c r="K115" s="479"/>
      <c r="L115" s="479"/>
      <c r="M115" s="479"/>
      <c r="N115" s="479"/>
      <c r="O115" s="479"/>
      <c r="P115" s="479"/>
      <c r="Q115" s="479"/>
      <c r="R115" s="479"/>
      <c r="S115" s="479"/>
      <c r="T115" s="479"/>
      <c r="U115" s="479"/>
      <c r="V115" s="479"/>
      <c r="W115" s="479"/>
      <c r="X115" s="479"/>
      <c r="Y115" s="479"/>
      <c r="Z115" s="479"/>
    </row>
    <row r="116" ht="23.25" customHeight="1">
      <c r="A116" s="479"/>
      <c r="B116" s="479"/>
      <c r="C116" s="479"/>
      <c r="D116" s="479"/>
      <c r="E116" s="479"/>
      <c r="F116" s="479"/>
      <c r="G116" s="479"/>
      <c r="H116" s="479"/>
      <c r="I116" s="479"/>
      <c r="J116" s="479"/>
      <c r="K116" s="479"/>
      <c r="L116" s="479"/>
      <c r="M116" s="479"/>
      <c r="N116" s="479"/>
      <c r="O116" s="479"/>
      <c r="P116" s="479"/>
      <c r="Q116" s="479"/>
      <c r="R116" s="479"/>
      <c r="S116" s="479"/>
      <c r="T116" s="479"/>
      <c r="U116" s="479"/>
      <c r="V116" s="479"/>
      <c r="W116" s="479"/>
      <c r="X116" s="479"/>
      <c r="Y116" s="479"/>
      <c r="Z116" s="479"/>
    </row>
    <row r="117" ht="23.25" customHeight="1">
      <c r="A117" s="479"/>
      <c r="B117" s="479"/>
      <c r="C117" s="479"/>
      <c r="D117" s="479"/>
      <c r="E117" s="479"/>
      <c r="F117" s="479"/>
      <c r="G117" s="479"/>
      <c r="H117" s="479"/>
      <c r="I117" s="479"/>
      <c r="J117" s="479"/>
      <c r="K117" s="479"/>
      <c r="L117" s="479"/>
      <c r="M117" s="479"/>
      <c r="N117" s="479"/>
      <c r="O117" s="479"/>
      <c r="P117" s="479"/>
      <c r="Q117" s="479"/>
      <c r="R117" s="479"/>
      <c r="S117" s="479"/>
      <c r="T117" s="479"/>
      <c r="U117" s="479"/>
      <c r="V117" s="479"/>
      <c r="W117" s="479"/>
      <c r="X117" s="479"/>
      <c r="Y117" s="479"/>
      <c r="Z117" s="479"/>
    </row>
    <row r="118" ht="23.25" customHeight="1">
      <c r="A118" s="479"/>
      <c r="B118" s="479"/>
      <c r="C118" s="479"/>
      <c r="D118" s="479"/>
      <c r="E118" s="479"/>
      <c r="F118" s="479"/>
      <c r="G118" s="479"/>
      <c r="H118" s="479"/>
      <c r="I118" s="479"/>
      <c r="J118" s="479"/>
      <c r="K118" s="479"/>
      <c r="L118" s="479"/>
      <c r="M118" s="479"/>
      <c r="N118" s="479"/>
      <c r="O118" s="479"/>
      <c r="P118" s="479"/>
      <c r="Q118" s="479"/>
      <c r="R118" s="479"/>
      <c r="S118" s="479"/>
      <c r="T118" s="479"/>
      <c r="U118" s="479"/>
      <c r="V118" s="479"/>
      <c r="W118" s="479"/>
      <c r="X118" s="479"/>
      <c r="Y118" s="479"/>
      <c r="Z118" s="479"/>
    </row>
    <row r="119" ht="23.25" customHeight="1">
      <c r="A119" s="479"/>
      <c r="B119" s="479"/>
      <c r="C119" s="479"/>
      <c r="D119" s="479"/>
      <c r="E119" s="479"/>
      <c r="F119" s="479"/>
      <c r="G119" s="479"/>
      <c r="H119" s="479"/>
      <c r="I119" s="479"/>
      <c r="J119" s="479"/>
      <c r="K119" s="479"/>
      <c r="L119" s="479"/>
      <c r="M119" s="479"/>
      <c r="N119" s="479"/>
      <c r="O119" s="479"/>
      <c r="P119" s="479"/>
      <c r="Q119" s="479"/>
      <c r="R119" s="479"/>
      <c r="S119" s="479"/>
      <c r="T119" s="479"/>
      <c r="U119" s="479"/>
      <c r="V119" s="479"/>
      <c r="W119" s="479"/>
      <c r="X119" s="479"/>
      <c r="Y119" s="479"/>
      <c r="Z119" s="479"/>
    </row>
    <row r="120" ht="23.25" customHeight="1">
      <c r="A120" s="479"/>
      <c r="B120" s="479"/>
      <c r="C120" s="479"/>
      <c r="D120" s="479"/>
      <c r="E120" s="479"/>
      <c r="F120" s="479"/>
      <c r="G120" s="479"/>
      <c r="H120" s="479"/>
      <c r="I120" s="479"/>
      <c r="J120" s="479"/>
      <c r="K120" s="479"/>
      <c r="L120" s="479"/>
      <c r="M120" s="479"/>
      <c r="N120" s="479"/>
      <c r="O120" s="479"/>
      <c r="P120" s="479"/>
      <c r="Q120" s="479"/>
      <c r="R120" s="479"/>
      <c r="S120" s="479"/>
      <c r="T120" s="479"/>
      <c r="U120" s="479"/>
      <c r="V120" s="479"/>
      <c r="W120" s="479"/>
      <c r="X120" s="479"/>
      <c r="Y120" s="479"/>
      <c r="Z120" s="479"/>
    </row>
    <row r="121" ht="23.25" customHeight="1">
      <c r="A121" s="479"/>
      <c r="B121" s="479"/>
      <c r="C121" s="479"/>
      <c r="D121" s="479"/>
      <c r="E121" s="479"/>
      <c r="F121" s="479"/>
      <c r="G121" s="479"/>
      <c r="H121" s="479"/>
      <c r="I121" s="479"/>
      <c r="J121" s="479"/>
      <c r="K121" s="479"/>
      <c r="L121" s="479"/>
      <c r="M121" s="479"/>
      <c r="N121" s="479"/>
      <c r="O121" s="479"/>
      <c r="P121" s="479"/>
      <c r="Q121" s="479"/>
      <c r="R121" s="479"/>
      <c r="S121" s="479"/>
      <c r="T121" s="479"/>
      <c r="U121" s="479"/>
      <c r="V121" s="479"/>
      <c r="W121" s="479"/>
      <c r="X121" s="479"/>
      <c r="Y121" s="479"/>
      <c r="Z121" s="479"/>
    </row>
    <row r="122" ht="23.25" customHeight="1">
      <c r="A122" s="479"/>
      <c r="B122" s="479"/>
      <c r="C122" s="479"/>
      <c r="D122" s="479"/>
      <c r="E122" s="479"/>
      <c r="F122" s="479"/>
      <c r="G122" s="479"/>
      <c r="H122" s="479"/>
      <c r="I122" s="479"/>
      <c r="J122" s="479"/>
      <c r="K122" s="479"/>
      <c r="L122" s="479"/>
      <c r="M122" s="479"/>
      <c r="N122" s="479"/>
      <c r="O122" s="479"/>
      <c r="P122" s="479"/>
      <c r="Q122" s="479"/>
      <c r="R122" s="479"/>
      <c r="S122" s="479"/>
      <c r="T122" s="479"/>
      <c r="U122" s="479"/>
      <c r="V122" s="479"/>
      <c r="W122" s="479"/>
      <c r="X122" s="479"/>
      <c r="Y122" s="479"/>
      <c r="Z122" s="479"/>
    </row>
    <row r="123" ht="23.25" customHeight="1">
      <c r="A123" s="479"/>
      <c r="B123" s="479"/>
      <c r="C123" s="479"/>
      <c r="D123" s="479"/>
      <c r="E123" s="479"/>
      <c r="F123" s="479"/>
      <c r="G123" s="479"/>
      <c r="H123" s="479"/>
      <c r="I123" s="479"/>
      <c r="J123" s="479"/>
      <c r="K123" s="479"/>
      <c r="L123" s="479"/>
      <c r="M123" s="479"/>
      <c r="N123" s="479"/>
      <c r="O123" s="479"/>
      <c r="P123" s="479"/>
      <c r="Q123" s="479"/>
      <c r="R123" s="479"/>
      <c r="S123" s="479"/>
      <c r="T123" s="479"/>
      <c r="U123" s="479"/>
      <c r="V123" s="479"/>
      <c r="W123" s="479"/>
      <c r="X123" s="479"/>
      <c r="Y123" s="479"/>
      <c r="Z123" s="479"/>
    </row>
    <row r="124" ht="23.25" customHeight="1">
      <c r="A124" s="479"/>
      <c r="B124" s="479"/>
      <c r="C124" s="479"/>
      <c r="D124" s="479"/>
      <c r="E124" s="479"/>
      <c r="F124" s="479"/>
      <c r="G124" s="479"/>
      <c r="H124" s="479"/>
      <c r="I124" s="479"/>
      <c r="J124" s="479"/>
      <c r="K124" s="479"/>
      <c r="L124" s="479"/>
      <c r="M124" s="479"/>
      <c r="N124" s="479"/>
      <c r="O124" s="479"/>
      <c r="P124" s="479"/>
      <c r="Q124" s="479"/>
      <c r="R124" s="479"/>
      <c r="S124" s="479"/>
      <c r="T124" s="479"/>
      <c r="U124" s="479"/>
      <c r="V124" s="479"/>
      <c r="W124" s="479"/>
      <c r="X124" s="479"/>
      <c r="Y124" s="479"/>
      <c r="Z124" s="479"/>
    </row>
    <row r="125" ht="23.25" customHeight="1">
      <c r="A125" s="479"/>
      <c r="B125" s="479"/>
      <c r="C125" s="479"/>
      <c r="D125" s="479"/>
      <c r="E125" s="479"/>
      <c r="F125" s="479"/>
      <c r="G125" s="479"/>
      <c r="H125" s="479"/>
      <c r="I125" s="479"/>
      <c r="J125" s="479"/>
      <c r="K125" s="479"/>
      <c r="L125" s="479"/>
      <c r="M125" s="479"/>
      <c r="N125" s="479"/>
      <c r="O125" s="479"/>
      <c r="P125" s="479"/>
      <c r="Q125" s="479"/>
      <c r="R125" s="479"/>
      <c r="S125" s="479"/>
      <c r="T125" s="479"/>
      <c r="U125" s="479"/>
      <c r="V125" s="479"/>
      <c r="W125" s="479"/>
      <c r="X125" s="479"/>
      <c r="Y125" s="479"/>
      <c r="Z125" s="479"/>
    </row>
    <row r="126" ht="23.25" customHeight="1">
      <c r="A126" s="479"/>
      <c r="B126" s="479"/>
      <c r="C126" s="479"/>
      <c r="D126" s="479"/>
      <c r="E126" s="479"/>
      <c r="F126" s="479"/>
      <c r="G126" s="479"/>
      <c r="H126" s="479"/>
      <c r="I126" s="479"/>
      <c r="J126" s="479"/>
      <c r="K126" s="479"/>
      <c r="L126" s="479"/>
      <c r="M126" s="479"/>
      <c r="N126" s="479"/>
      <c r="O126" s="479"/>
      <c r="P126" s="479"/>
      <c r="Q126" s="479"/>
      <c r="R126" s="479"/>
      <c r="S126" s="479"/>
      <c r="T126" s="479"/>
      <c r="U126" s="479"/>
      <c r="V126" s="479"/>
      <c r="W126" s="479"/>
      <c r="X126" s="479"/>
      <c r="Y126" s="479"/>
      <c r="Z126" s="479"/>
    </row>
    <row r="127" ht="23.25" customHeight="1">
      <c r="A127" s="479"/>
      <c r="B127" s="479"/>
      <c r="C127" s="479"/>
      <c r="D127" s="479"/>
      <c r="E127" s="479"/>
      <c r="F127" s="479"/>
      <c r="G127" s="479"/>
      <c r="H127" s="479"/>
      <c r="I127" s="479"/>
      <c r="J127" s="479"/>
      <c r="K127" s="479"/>
      <c r="L127" s="479"/>
      <c r="M127" s="479"/>
      <c r="N127" s="479"/>
      <c r="O127" s="479"/>
      <c r="P127" s="479"/>
      <c r="Q127" s="479"/>
      <c r="R127" s="479"/>
      <c r="S127" s="479"/>
      <c r="T127" s="479"/>
      <c r="U127" s="479"/>
      <c r="V127" s="479"/>
      <c r="W127" s="479"/>
      <c r="X127" s="479"/>
      <c r="Y127" s="479"/>
      <c r="Z127" s="479"/>
    </row>
    <row r="128" ht="23.25" customHeight="1">
      <c r="A128" s="479"/>
      <c r="B128" s="479"/>
      <c r="C128" s="479"/>
      <c r="D128" s="479"/>
      <c r="E128" s="479"/>
      <c r="F128" s="479"/>
      <c r="G128" s="479"/>
      <c r="H128" s="479"/>
      <c r="I128" s="479"/>
      <c r="J128" s="479"/>
      <c r="K128" s="479"/>
      <c r="L128" s="479"/>
      <c r="M128" s="479"/>
      <c r="N128" s="479"/>
      <c r="O128" s="479"/>
      <c r="P128" s="479"/>
      <c r="Q128" s="479"/>
      <c r="R128" s="479"/>
      <c r="S128" s="479"/>
      <c r="T128" s="479"/>
      <c r="U128" s="479"/>
      <c r="V128" s="479"/>
      <c r="W128" s="479"/>
      <c r="X128" s="479"/>
      <c r="Y128" s="479"/>
      <c r="Z128" s="479"/>
    </row>
    <row r="129" ht="23.25" customHeight="1">
      <c r="A129" s="479"/>
      <c r="B129" s="479"/>
      <c r="C129" s="479"/>
      <c r="D129" s="479"/>
      <c r="E129" s="479"/>
      <c r="F129" s="479"/>
      <c r="G129" s="479"/>
      <c r="H129" s="479"/>
      <c r="I129" s="479"/>
      <c r="J129" s="479"/>
      <c r="K129" s="479"/>
      <c r="L129" s="479"/>
      <c r="M129" s="479"/>
      <c r="N129" s="479"/>
      <c r="O129" s="479"/>
      <c r="P129" s="479"/>
      <c r="Q129" s="479"/>
      <c r="R129" s="479"/>
      <c r="S129" s="479"/>
      <c r="T129" s="479"/>
      <c r="U129" s="479"/>
      <c r="V129" s="479"/>
      <c r="W129" s="479"/>
      <c r="X129" s="479"/>
      <c r="Y129" s="479"/>
      <c r="Z129" s="479"/>
    </row>
    <row r="130" ht="23.25" customHeight="1">
      <c r="A130" s="479"/>
      <c r="B130" s="479"/>
      <c r="C130" s="479"/>
      <c r="D130" s="479"/>
      <c r="E130" s="479"/>
      <c r="F130" s="479"/>
      <c r="G130" s="479"/>
      <c r="H130" s="479"/>
      <c r="I130" s="479"/>
      <c r="J130" s="479"/>
      <c r="K130" s="479"/>
      <c r="L130" s="479"/>
      <c r="M130" s="479"/>
      <c r="N130" s="479"/>
      <c r="O130" s="479"/>
      <c r="P130" s="479"/>
      <c r="Q130" s="479"/>
      <c r="R130" s="479"/>
      <c r="S130" s="479"/>
      <c r="T130" s="479"/>
      <c r="U130" s="479"/>
      <c r="V130" s="479"/>
      <c r="W130" s="479"/>
      <c r="X130" s="479"/>
      <c r="Y130" s="479"/>
      <c r="Z130" s="479"/>
    </row>
    <row r="131" ht="23.25" customHeight="1">
      <c r="A131" s="479"/>
      <c r="B131" s="479"/>
      <c r="C131" s="479"/>
      <c r="D131" s="479"/>
      <c r="E131" s="479"/>
      <c r="F131" s="479"/>
      <c r="G131" s="479"/>
      <c r="H131" s="479"/>
      <c r="I131" s="479"/>
      <c r="J131" s="479"/>
      <c r="K131" s="479"/>
      <c r="L131" s="479"/>
      <c r="M131" s="479"/>
      <c r="N131" s="479"/>
      <c r="O131" s="479"/>
      <c r="P131" s="479"/>
      <c r="Q131" s="479"/>
      <c r="R131" s="479"/>
      <c r="S131" s="479"/>
      <c r="T131" s="479"/>
      <c r="U131" s="479"/>
      <c r="V131" s="479"/>
      <c r="W131" s="479"/>
      <c r="X131" s="479"/>
      <c r="Y131" s="479"/>
      <c r="Z131" s="479"/>
    </row>
    <row r="132" ht="23.25" customHeight="1">
      <c r="A132" s="479"/>
      <c r="B132" s="479"/>
      <c r="C132" s="479"/>
      <c r="D132" s="479"/>
      <c r="E132" s="479"/>
      <c r="F132" s="479"/>
      <c r="G132" s="479"/>
      <c r="H132" s="479"/>
      <c r="I132" s="479"/>
      <c r="J132" s="479"/>
      <c r="K132" s="479"/>
      <c r="L132" s="479"/>
      <c r="M132" s="479"/>
      <c r="N132" s="479"/>
      <c r="O132" s="479"/>
      <c r="P132" s="479"/>
      <c r="Q132" s="479"/>
      <c r="R132" s="479"/>
      <c r="S132" s="479"/>
      <c r="T132" s="479"/>
      <c r="U132" s="479"/>
      <c r="V132" s="479"/>
      <c r="W132" s="479"/>
      <c r="X132" s="479"/>
      <c r="Y132" s="479"/>
      <c r="Z132" s="479"/>
    </row>
    <row r="133" ht="23.25" customHeight="1">
      <c r="A133" s="479"/>
      <c r="B133" s="479"/>
      <c r="C133" s="479"/>
      <c r="D133" s="479"/>
      <c r="E133" s="479"/>
      <c r="F133" s="479"/>
      <c r="G133" s="479"/>
      <c r="H133" s="479"/>
      <c r="I133" s="479"/>
      <c r="J133" s="479"/>
      <c r="K133" s="479"/>
      <c r="L133" s="479"/>
      <c r="M133" s="479"/>
      <c r="N133" s="479"/>
      <c r="O133" s="479"/>
      <c r="P133" s="479"/>
      <c r="Q133" s="479"/>
      <c r="R133" s="479"/>
      <c r="S133" s="479"/>
      <c r="T133" s="479"/>
      <c r="U133" s="479"/>
      <c r="V133" s="479"/>
      <c r="W133" s="479"/>
      <c r="X133" s="479"/>
      <c r="Y133" s="479"/>
      <c r="Z133" s="479"/>
    </row>
    <row r="134" ht="23.25" customHeight="1">
      <c r="A134" s="479"/>
      <c r="B134" s="479"/>
      <c r="C134" s="479"/>
      <c r="D134" s="479"/>
      <c r="E134" s="479"/>
      <c r="F134" s="479"/>
      <c r="G134" s="479"/>
      <c r="H134" s="479"/>
      <c r="I134" s="479"/>
      <c r="J134" s="479"/>
      <c r="K134" s="479"/>
      <c r="L134" s="479"/>
      <c r="M134" s="479"/>
      <c r="N134" s="479"/>
      <c r="O134" s="479"/>
      <c r="P134" s="479"/>
      <c r="Q134" s="479"/>
      <c r="R134" s="479"/>
      <c r="S134" s="479"/>
      <c r="T134" s="479"/>
      <c r="U134" s="479"/>
      <c r="V134" s="479"/>
      <c r="W134" s="479"/>
      <c r="X134" s="479"/>
      <c r="Y134" s="479"/>
      <c r="Z134" s="479"/>
    </row>
    <row r="135" ht="23.25" customHeight="1">
      <c r="A135" s="479"/>
      <c r="B135" s="479"/>
      <c r="C135" s="479"/>
      <c r="D135" s="479"/>
      <c r="E135" s="479"/>
      <c r="F135" s="479"/>
      <c r="G135" s="479"/>
      <c r="H135" s="479"/>
      <c r="I135" s="479"/>
      <c r="J135" s="479"/>
      <c r="K135" s="479"/>
      <c r="L135" s="479"/>
      <c r="M135" s="479"/>
      <c r="N135" s="479"/>
      <c r="O135" s="479"/>
      <c r="P135" s="479"/>
      <c r="Q135" s="479"/>
      <c r="R135" s="479"/>
      <c r="S135" s="479"/>
      <c r="T135" s="479"/>
      <c r="U135" s="479"/>
      <c r="V135" s="479"/>
      <c r="W135" s="479"/>
      <c r="X135" s="479"/>
      <c r="Y135" s="479"/>
      <c r="Z135" s="479"/>
    </row>
    <row r="136" ht="23.25" customHeight="1">
      <c r="A136" s="479"/>
      <c r="B136" s="479"/>
      <c r="C136" s="479"/>
      <c r="D136" s="479"/>
      <c r="E136" s="479"/>
      <c r="F136" s="479"/>
      <c r="G136" s="479"/>
      <c r="H136" s="479"/>
      <c r="I136" s="479"/>
      <c r="J136" s="479"/>
      <c r="K136" s="479"/>
      <c r="L136" s="479"/>
      <c r="M136" s="479"/>
      <c r="N136" s="479"/>
      <c r="O136" s="479"/>
      <c r="P136" s="479"/>
      <c r="Q136" s="479"/>
      <c r="R136" s="479"/>
      <c r="S136" s="479"/>
      <c r="T136" s="479"/>
      <c r="U136" s="479"/>
      <c r="V136" s="479"/>
      <c r="W136" s="479"/>
      <c r="X136" s="479"/>
      <c r="Y136" s="479"/>
      <c r="Z136" s="479"/>
    </row>
    <row r="137" ht="23.25" customHeight="1">
      <c r="A137" s="479"/>
      <c r="B137" s="479"/>
      <c r="C137" s="479"/>
      <c r="D137" s="479"/>
      <c r="E137" s="479"/>
      <c r="F137" s="479"/>
      <c r="G137" s="479"/>
      <c r="H137" s="479"/>
      <c r="I137" s="479"/>
      <c r="J137" s="479"/>
      <c r="K137" s="479"/>
      <c r="L137" s="479"/>
      <c r="M137" s="479"/>
      <c r="N137" s="479"/>
      <c r="O137" s="479"/>
      <c r="P137" s="479"/>
      <c r="Q137" s="479"/>
      <c r="R137" s="479"/>
      <c r="S137" s="479"/>
      <c r="T137" s="479"/>
      <c r="U137" s="479"/>
      <c r="V137" s="479"/>
      <c r="W137" s="479"/>
      <c r="X137" s="479"/>
      <c r="Y137" s="479"/>
      <c r="Z137" s="479"/>
    </row>
    <row r="138" ht="23.25" customHeight="1">
      <c r="A138" s="479"/>
      <c r="B138" s="479"/>
      <c r="C138" s="479"/>
      <c r="D138" s="479"/>
      <c r="E138" s="479"/>
      <c r="F138" s="479"/>
      <c r="G138" s="479"/>
      <c r="H138" s="479"/>
      <c r="I138" s="479"/>
      <c r="J138" s="479"/>
      <c r="K138" s="479"/>
      <c r="L138" s="479"/>
      <c r="M138" s="479"/>
      <c r="N138" s="479"/>
      <c r="O138" s="479"/>
      <c r="P138" s="479"/>
      <c r="Q138" s="479"/>
      <c r="R138" s="479"/>
      <c r="S138" s="479"/>
      <c r="T138" s="479"/>
      <c r="U138" s="479"/>
      <c r="V138" s="479"/>
      <c r="W138" s="479"/>
      <c r="X138" s="479"/>
      <c r="Y138" s="479"/>
      <c r="Z138" s="479"/>
    </row>
    <row r="139" ht="23.25" customHeight="1">
      <c r="A139" s="479"/>
      <c r="B139" s="479"/>
      <c r="C139" s="479"/>
      <c r="D139" s="479"/>
      <c r="E139" s="479"/>
      <c r="F139" s="479"/>
      <c r="G139" s="479"/>
      <c r="H139" s="479"/>
      <c r="I139" s="479"/>
      <c r="J139" s="479"/>
      <c r="K139" s="479"/>
      <c r="L139" s="479"/>
      <c r="M139" s="479"/>
      <c r="N139" s="479"/>
      <c r="O139" s="479"/>
      <c r="P139" s="479"/>
      <c r="Q139" s="479"/>
      <c r="R139" s="479"/>
      <c r="S139" s="479"/>
      <c r="T139" s="479"/>
      <c r="U139" s="479"/>
      <c r="V139" s="479"/>
      <c r="W139" s="479"/>
      <c r="X139" s="479"/>
      <c r="Y139" s="479"/>
      <c r="Z139" s="479"/>
    </row>
    <row r="140" ht="23.25" customHeight="1">
      <c r="A140" s="479"/>
      <c r="B140" s="479"/>
      <c r="C140" s="479"/>
      <c r="D140" s="479"/>
      <c r="E140" s="479"/>
      <c r="F140" s="479"/>
      <c r="G140" s="479"/>
      <c r="H140" s="479"/>
      <c r="I140" s="479"/>
      <c r="J140" s="479"/>
      <c r="K140" s="479"/>
      <c r="L140" s="479"/>
      <c r="M140" s="479"/>
      <c r="N140" s="479"/>
      <c r="O140" s="479"/>
      <c r="P140" s="479"/>
      <c r="Q140" s="479"/>
      <c r="R140" s="479"/>
      <c r="S140" s="479"/>
      <c r="T140" s="479"/>
      <c r="U140" s="479"/>
      <c r="V140" s="479"/>
      <c r="W140" s="479"/>
      <c r="X140" s="479"/>
      <c r="Y140" s="479"/>
      <c r="Z140" s="479"/>
    </row>
    <row r="141" ht="23.25" customHeight="1">
      <c r="A141" s="479"/>
      <c r="B141" s="479"/>
      <c r="C141" s="479"/>
      <c r="D141" s="479"/>
      <c r="E141" s="479"/>
      <c r="F141" s="479"/>
      <c r="G141" s="479"/>
      <c r="H141" s="479"/>
      <c r="I141" s="479"/>
      <c r="J141" s="479"/>
      <c r="K141" s="479"/>
      <c r="L141" s="479"/>
      <c r="M141" s="479"/>
      <c r="N141" s="479"/>
      <c r="O141" s="479"/>
      <c r="P141" s="479"/>
      <c r="Q141" s="479"/>
      <c r="R141" s="479"/>
      <c r="S141" s="479"/>
      <c r="T141" s="479"/>
      <c r="U141" s="479"/>
      <c r="V141" s="479"/>
      <c r="W141" s="479"/>
      <c r="X141" s="479"/>
      <c r="Y141" s="479"/>
      <c r="Z141" s="479"/>
    </row>
    <row r="142" ht="23.25" customHeight="1">
      <c r="A142" s="479"/>
      <c r="B142" s="479"/>
      <c r="C142" s="479"/>
      <c r="D142" s="479"/>
      <c r="E142" s="479"/>
      <c r="F142" s="479"/>
      <c r="G142" s="479"/>
      <c r="H142" s="479"/>
      <c r="I142" s="479"/>
      <c r="J142" s="479"/>
      <c r="K142" s="479"/>
      <c r="L142" s="479"/>
      <c r="M142" s="479"/>
      <c r="N142" s="479"/>
      <c r="O142" s="479"/>
      <c r="P142" s="479"/>
      <c r="Q142" s="479"/>
      <c r="R142" s="479"/>
      <c r="S142" s="479"/>
      <c r="T142" s="479"/>
      <c r="U142" s="479"/>
      <c r="V142" s="479"/>
      <c r="W142" s="479"/>
      <c r="X142" s="479"/>
      <c r="Y142" s="479"/>
      <c r="Z142" s="479"/>
    </row>
    <row r="143" ht="23.25" customHeight="1">
      <c r="A143" s="479"/>
      <c r="B143" s="479"/>
      <c r="C143" s="479"/>
      <c r="D143" s="479"/>
      <c r="E143" s="479"/>
      <c r="F143" s="479"/>
      <c r="G143" s="479"/>
      <c r="H143" s="479"/>
      <c r="I143" s="479"/>
      <c r="J143" s="479"/>
      <c r="K143" s="479"/>
      <c r="L143" s="479"/>
      <c r="M143" s="479"/>
      <c r="N143" s="479"/>
      <c r="O143" s="479"/>
      <c r="P143" s="479"/>
      <c r="Q143" s="479"/>
      <c r="R143" s="479"/>
      <c r="S143" s="479"/>
      <c r="T143" s="479"/>
      <c r="U143" s="479"/>
      <c r="V143" s="479"/>
      <c r="W143" s="479"/>
      <c r="X143" s="479"/>
      <c r="Y143" s="479"/>
      <c r="Z143" s="479"/>
    </row>
    <row r="144" ht="23.25" customHeight="1">
      <c r="A144" s="479"/>
      <c r="B144" s="479"/>
      <c r="C144" s="479"/>
      <c r="D144" s="479"/>
      <c r="E144" s="479"/>
      <c r="F144" s="479"/>
      <c r="G144" s="479"/>
      <c r="H144" s="479"/>
      <c r="I144" s="479"/>
      <c r="J144" s="479"/>
      <c r="K144" s="479"/>
      <c r="L144" s="479"/>
      <c r="M144" s="479"/>
      <c r="N144" s="479"/>
      <c r="O144" s="479"/>
      <c r="P144" s="479"/>
      <c r="Q144" s="479"/>
      <c r="R144" s="479"/>
      <c r="S144" s="479"/>
      <c r="T144" s="479"/>
      <c r="U144" s="479"/>
      <c r="V144" s="479"/>
      <c r="W144" s="479"/>
      <c r="X144" s="479"/>
      <c r="Y144" s="479"/>
      <c r="Z144" s="479"/>
    </row>
    <row r="145" ht="23.25" customHeight="1">
      <c r="A145" s="479"/>
      <c r="B145" s="479"/>
      <c r="C145" s="479"/>
      <c r="D145" s="479"/>
      <c r="E145" s="479"/>
      <c r="F145" s="479"/>
      <c r="G145" s="479"/>
      <c r="H145" s="479"/>
      <c r="I145" s="479"/>
      <c r="J145" s="479"/>
      <c r="K145" s="479"/>
      <c r="L145" s="479"/>
      <c r="M145" s="479"/>
      <c r="N145" s="479"/>
      <c r="O145" s="479"/>
      <c r="P145" s="479"/>
      <c r="Q145" s="479"/>
      <c r="R145" s="479"/>
      <c r="S145" s="479"/>
      <c r="T145" s="479"/>
      <c r="U145" s="479"/>
      <c r="V145" s="479"/>
      <c r="W145" s="479"/>
      <c r="X145" s="479"/>
      <c r="Y145" s="479"/>
      <c r="Z145" s="479"/>
    </row>
    <row r="146" ht="23.25" customHeight="1">
      <c r="A146" s="479"/>
      <c r="B146" s="479"/>
      <c r="C146" s="479"/>
      <c r="D146" s="479"/>
      <c r="E146" s="479"/>
      <c r="F146" s="479"/>
      <c r="G146" s="479"/>
      <c r="H146" s="479"/>
      <c r="I146" s="479"/>
      <c r="J146" s="479"/>
      <c r="K146" s="479"/>
      <c r="L146" s="479"/>
      <c r="M146" s="479"/>
      <c r="N146" s="479"/>
      <c r="O146" s="479"/>
      <c r="P146" s="479"/>
      <c r="Q146" s="479"/>
      <c r="R146" s="479"/>
      <c r="S146" s="479"/>
      <c r="T146" s="479"/>
      <c r="U146" s="479"/>
      <c r="V146" s="479"/>
      <c r="W146" s="479"/>
      <c r="X146" s="479"/>
      <c r="Y146" s="479"/>
      <c r="Z146" s="479"/>
    </row>
    <row r="147" ht="23.25" customHeight="1">
      <c r="A147" s="479"/>
      <c r="B147" s="479"/>
      <c r="C147" s="479"/>
      <c r="D147" s="479"/>
      <c r="E147" s="479"/>
      <c r="F147" s="479"/>
      <c r="G147" s="479"/>
      <c r="H147" s="479"/>
      <c r="I147" s="479"/>
      <c r="J147" s="479"/>
      <c r="K147" s="479"/>
      <c r="L147" s="479"/>
      <c r="M147" s="479"/>
      <c r="N147" s="479"/>
      <c r="O147" s="479"/>
      <c r="P147" s="479"/>
      <c r="Q147" s="479"/>
      <c r="R147" s="479"/>
      <c r="S147" s="479"/>
      <c r="T147" s="479"/>
      <c r="U147" s="479"/>
      <c r="V147" s="479"/>
      <c r="W147" s="479"/>
      <c r="X147" s="479"/>
      <c r="Y147" s="479"/>
      <c r="Z147" s="479"/>
    </row>
    <row r="148" ht="23.25" customHeight="1">
      <c r="A148" s="479"/>
      <c r="B148" s="479"/>
      <c r="C148" s="479"/>
      <c r="D148" s="479"/>
      <c r="E148" s="479"/>
      <c r="F148" s="479"/>
      <c r="G148" s="479"/>
      <c r="H148" s="479"/>
      <c r="I148" s="479"/>
      <c r="J148" s="479"/>
      <c r="K148" s="479"/>
      <c r="L148" s="479"/>
      <c r="M148" s="479"/>
      <c r="N148" s="479"/>
      <c r="O148" s="479"/>
      <c r="P148" s="479"/>
      <c r="Q148" s="479"/>
      <c r="R148" s="479"/>
      <c r="S148" s="479"/>
      <c r="T148" s="479"/>
      <c r="U148" s="479"/>
      <c r="V148" s="479"/>
      <c r="W148" s="479"/>
      <c r="X148" s="479"/>
      <c r="Y148" s="479"/>
      <c r="Z148" s="479"/>
    </row>
    <row r="149" ht="23.25" customHeight="1">
      <c r="A149" s="479"/>
      <c r="B149" s="479"/>
      <c r="C149" s="479"/>
      <c r="D149" s="479"/>
      <c r="E149" s="479"/>
      <c r="F149" s="479"/>
      <c r="G149" s="479"/>
      <c r="H149" s="479"/>
      <c r="I149" s="479"/>
      <c r="J149" s="479"/>
      <c r="K149" s="479"/>
      <c r="L149" s="479"/>
      <c r="M149" s="479"/>
      <c r="N149" s="479"/>
      <c r="O149" s="479"/>
      <c r="P149" s="479"/>
      <c r="Q149" s="479"/>
      <c r="R149" s="479"/>
      <c r="S149" s="479"/>
      <c r="T149" s="479"/>
      <c r="U149" s="479"/>
      <c r="V149" s="479"/>
      <c r="W149" s="479"/>
      <c r="X149" s="479"/>
      <c r="Y149" s="479"/>
      <c r="Z149" s="479"/>
    </row>
    <row r="150" ht="23.25" customHeight="1">
      <c r="A150" s="479"/>
      <c r="B150" s="479"/>
      <c r="C150" s="479"/>
      <c r="D150" s="479"/>
      <c r="E150" s="479"/>
      <c r="F150" s="479"/>
      <c r="G150" s="479"/>
      <c r="H150" s="479"/>
      <c r="I150" s="479"/>
      <c r="J150" s="479"/>
      <c r="K150" s="479"/>
      <c r="L150" s="479"/>
      <c r="M150" s="479"/>
      <c r="N150" s="479"/>
      <c r="O150" s="479"/>
      <c r="P150" s="479"/>
      <c r="Q150" s="479"/>
      <c r="R150" s="479"/>
      <c r="S150" s="479"/>
      <c r="T150" s="479"/>
      <c r="U150" s="479"/>
      <c r="V150" s="479"/>
      <c r="W150" s="479"/>
      <c r="X150" s="479"/>
      <c r="Y150" s="479"/>
      <c r="Z150" s="479"/>
    </row>
    <row r="151" ht="23.25" customHeight="1">
      <c r="A151" s="479"/>
      <c r="B151" s="479"/>
      <c r="C151" s="479"/>
      <c r="D151" s="479"/>
      <c r="E151" s="479"/>
      <c r="F151" s="479"/>
      <c r="G151" s="479"/>
      <c r="H151" s="479"/>
      <c r="I151" s="479"/>
      <c r="J151" s="479"/>
      <c r="K151" s="479"/>
      <c r="L151" s="479"/>
      <c r="M151" s="479"/>
      <c r="N151" s="479"/>
      <c r="O151" s="479"/>
      <c r="P151" s="479"/>
      <c r="Q151" s="479"/>
      <c r="R151" s="479"/>
      <c r="S151" s="479"/>
      <c r="T151" s="479"/>
      <c r="U151" s="479"/>
      <c r="V151" s="479"/>
      <c r="W151" s="479"/>
      <c r="X151" s="479"/>
      <c r="Y151" s="479"/>
      <c r="Z151" s="479"/>
    </row>
    <row r="152" ht="23.25" customHeight="1">
      <c r="A152" s="479"/>
      <c r="B152" s="479"/>
      <c r="C152" s="479"/>
      <c r="D152" s="479"/>
      <c r="E152" s="479"/>
      <c r="F152" s="479"/>
      <c r="G152" s="479"/>
      <c r="H152" s="479"/>
      <c r="I152" s="479"/>
      <c r="J152" s="479"/>
      <c r="K152" s="479"/>
      <c r="L152" s="479"/>
      <c r="M152" s="479"/>
      <c r="N152" s="479"/>
      <c r="O152" s="479"/>
      <c r="P152" s="479"/>
      <c r="Q152" s="479"/>
      <c r="R152" s="479"/>
      <c r="S152" s="479"/>
      <c r="T152" s="479"/>
      <c r="U152" s="479"/>
      <c r="V152" s="479"/>
      <c r="W152" s="479"/>
      <c r="X152" s="479"/>
      <c r="Y152" s="479"/>
      <c r="Z152" s="479"/>
    </row>
    <row r="153" ht="23.25" customHeight="1">
      <c r="A153" s="479"/>
      <c r="B153" s="479"/>
      <c r="C153" s="479"/>
      <c r="D153" s="479"/>
      <c r="E153" s="479"/>
      <c r="F153" s="479"/>
      <c r="G153" s="479"/>
      <c r="H153" s="479"/>
      <c r="I153" s="479"/>
      <c r="J153" s="479"/>
      <c r="K153" s="479"/>
      <c r="L153" s="479"/>
      <c r="M153" s="479"/>
      <c r="N153" s="479"/>
      <c r="O153" s="479"/>
      <c r="P153" s="479"/>
      <c r="Q153" s="479"/>
      <c r="R153" s="479"/>
      <c r="S153" s="479"/>
      <c r="T153" s="479"/>
      <c r="U153" s="479"/>
      <c r="V153" s="479"/>
      <c r="W153" s="479"/>
      <c r="X153" s="479"/>
      <c r="Y153" s="479"/>
      <c r="Z153" s="479"/>
    </row>
    <row r="154" ht="23.25" customHeight="1">
      <c r="A154" s="479"/>
      <c r="B154" s="479"/>
      <c r="C154" s="479"/>
      <c r="D154" s="479"/>
      <c r="E154" s="479"/>
      <c r="F154" s="479"/>
      <c r="G154" s="479"/>
      <c r="H154" s="479"/>
      <c r="I154" s="479"/>
      <c r="J154" s="479"/>
      <c r="K154" s="479"/>
      <c r="L154" s="479"/>
      <c r="M154" s="479"/>
      <c r="N154" s="479"/>
      <c r="O154" s="479"/>
      <c r="P154" s="479"/>
      <c r="Q154" s="479"/>
      <c r="R154" s="479"/>
      <c r="S154" s="479"/>
      <c r="T154" s="479"/>
      <c r="U154" s="479"/>
      <c r="V154" s="479"/>
      <c r="W154" s="479"/>
      <c r="X154" s="479"/>
      <c r="Y154" s="479"/>
      <c r="Z154" s="479"/>
    </row>
    <row r="155" ht="23.25" customHeight="1">
      <c r="A155" s="479"/>
      <c r="B155" s="479"/>
      <c r="C155" s="479"/>
      <c r="D155" s="479"/>
      <c r="E155" s="479"/>
      <c r="F155" s="479"/>
      <c r="G155" s="479"/>
      <c r="H155" s="479"/>
      <c r="I155" s="479"/>
      <c r="J155" s="479"/>
      <c r="K155" s="479"/>
      <c r="L155" s="479"/>
      <c r="M155" s="479"/>
      <c r="N155" s="479"/>
      <c r="O155" s="479"/>
      <c r="P155" s="479"/>
      <c r="Q155" s="479"/>
      <c r="R155" s="479"/>
      <c r="S155" s="479"/>
      <c r="T155" s="479"/>
      <c r="U155" s="479"/>
      <c r="V155" s="479"/>
      <c r="W155" s="479"/>
      <c r="X155" s="479"/>
      <c r="Y155" s="479"/>
      <c r="Z155" s="479"/>
    </row>
    <row r="156" ht="23.25" customHeight="1">
      <c r="A156" s="479"/>
      <c r="B156" s="479"/>
      <c r="C156" s="479"/>
      <c r="D156" s="479"/>
      <c r="E156" s="479"/>
      <c r="F156" s="479"/>
      <c r="G156" s="479"/>
      <c r="H156" s="479"/>
      <c r="I156" s="479"/>
      <c r="J156" s="479"/>
      <c r="K156" s="479"/>
      <c r="L156" s="479"/>
      <c r="M156" s="479"/>
      <c r="N156" s="479"/>
      <c r="O156" s="479"/>
      <c r="P156" s="479"/>
      <c r="Q156" s="479"/>
      <c r="R156" s="479"/>
      <c r="S156" s="479"/>
      <c r="T156" s="479"/>
      <c r="U156" s="479"/>
      <c r="V156" s="479"/>
      <c r="W156" s="479"/>
      <c r="X156" s="479"/>
      <c r="Y156" s="479"/>
      <c r="Z156" s="479"/>
    </row>
    <row r="157" ht="23.25" customHeight="1">
      <c r="A157" s="479"/>
      <c r="B157" s="479"/>
      <c r="C157" s="479"/>
      <c r="D157" s="479"/>
      <c r="E157" s="479"/>
      <c r="F157" s="479"/>
      <c r="G157" s="479"/>
      <c r="H157" s="479"/>
      <c r="I157" s="479"/>
      <c r="J157" s="479"/>
      <c r="K157" s="479"/>
      <c r="L157" s="479"/>
      <c r="M157" s="479"/>
      <c r="N157" s="479"/>
      <c r="O157" s="479"/>
      <c r="P157" s="479"/>
      <c r="Q157" s="479"/>
      <c r="R157" s="479"/>
      <c r="S157" s="479"/>
      <c r="T157" s="479"/>
      <c r="U157" s="479"/>
      <c r="V157" s="479"/>
      <c r="W157" s="479"/>
      <c r="X157" s="479"/>
      <c r="Y157" s="479"/>
      <c r="Z157" s="479"/>
    </row>
    <row r="158" ht="23.25" customHeight="1">
      <c r="A158" s="479"/>
      <c r="B158" s="479"/>
      <c r="C158" s="479"/>
      <c r="D158" s="479"/>
      <c r="E158" s="479"/>
      <c r="F158" s="479"/>
      <c r="G158" s="479"/>
      <c r="H158" s="479"/>
      <c r="I158" s="479"/>
      <c r="J158" s="479"/>
      <c r="K158" s="479"/>
      <c r="L158" s="479"/>
      <c r="M158" s="479"/>
      <c r="N158" s="479"/>
      <c r="O158" s="479"/>
      <c r="P158" s="479"/>
      <c r="Q158" s="479"/>
      <c r="R158" s="479"/>
      <c r="S158" s="479"/>
      <c r="T158" s="479"/>
      <c r="U158" s="479"/>
      <c r="V158" s="479"/>
      <c r="W158" s="479"/>
      <c r="X158" s="479"/>
      <c r="Y158" s="479"/>
      <c r="Z158" s="479"/>
    </row>
    <row r="159" ht="23.25" customHeight="1">
      <c r="A159" s="479"/>
      <c r="B159" s="479"/>
      <c r="C159" s="479"/>
      <c r="D159" s="479"/>
      <c r="E159" s="479"/>
      <c r="F159" s="479"/>
      <c r="G159" s="479"/>
      <c r="H159" s="479"/>
      <c r="I159" s="479"/>
      <c r="J159" s="479"/>
      <c r="K159" s="479"/>
      <c r="L159" s="479"/>
      <c r="M159" s="479"/>
      <c r="N159" s="479"/>
      <c r="O159" s="479"/>
      <c r="P159" s="479"/>
      <c r="Q159" s="479"/>
      <c r="R159" s="479"/>
      <c r="S159" s="479"/>
      <c r="T159" s="479"/>
      <c r="U159" s="479"/>
      <c r="V159" s="479"/>
      <c r="W159" s="479"/>
      <c r="X159" s="479"/>
      <c r="Y159" s="479"/>
      <c r="Z159" s="479"/>
    </row>
    <row r="160" ht="23.25" customHeight="1">
      <c r="A160" s="479"/>
      <c r="B160" s="479"/>
      <c r="C160" s="479"/>
      <c r="D160" s="479"/>
      <c r="E160" s="479"/>
      <c r="F160" s="479"/>
      <c r="G160" s="479"/>
      <c r="H160" s="479"/>
      <c r="I160" s="479"/>
      <c r="J160" s="479"/>
      <c r="K160" s="479"/>
      <c r="L160" s="479"/>
      <c r="M160" s="479"/>
      <c r="N160" s="479"/>
      <c r="O160" s="479"/>
      <c r="P160" s="479"/>
      <c r="Q160" s="479"/>
      <c r="R160" s="479"/>
      <c r="S160" s="479"/>
      <c r="T160" s="479"/>
      <c r="U160" s="479"/>
      <c r="V160" s="479"/>
      <c r="W160" s="479"/>
      <c r="X160" s="479"/>
      <c r="Y160" s="479"/>
      <c r="Z160" s="479"/>
    </row>
    <row r="161" ht="23.25" customHeight="1">
      <c r="A161" s="479"/>
      <c r="B161" s="479"/>
      <c r="C161" s="479"/>
      <c r="D161" s="479"/>
      <c r="E161" s="479"/>
      <c r="F161" s="479"/>
      <c r="G161" s="479"/>
      <c r="H161" s="479"/>
      <c r="I161" s="479"/>
      <c r="J161" s="479"/>
      <c r="K161" s="479"/>
      <c r="L161" s="479"/>
      <c r="M161" s="479"/>
      <c r="N161" s="479"/>
      <c r="O161" s="479"/>
      <c r="P161" s="479"/>
      <c r="Q161" s="479"/>
      <c r="R161" s="479"/>
      <c r="S161" s="479"/>
      <c r="T161" s="479"/>
      <c r="U161" s="479"/>
      <c r="V161" s="479"/>
      <c r="W161" s="479"/>
      <c r="X161" s="479"/>
      <c r="Y161" s="479"/>
      <c r="Z161" s="479"/>
    </row>
    <row r="162" ht="23.25" customHeight="1">
      <c r="A162" s="479"/>
      <c r="B162" s="479"/>
      <c r="C162" s="479"/>
      <c r="D162" s="479"/>
      <c r="E162" s="479"/>
      <c r="F162" s="479"/>
      <c r="G162" s="479"/>
      <c r="H162" s="479"/>
      <c r="I162" s="479"/>
      <c r="J162" s="479"/>
      <c r="K162" s="479"/>
      <c r="L162" s="479"/>
      <c r="M162" s="479"/>
      <c r="N162" s="479"/>
      <c r="O162" s="479"/>
      <c r="P162" s="479"/>
      <c r="Q162" s="479"/>
      <c r="R162" s="479"/>
      <c r="S162" s="479"/>
      <c r="T162" s="479"/>
      <c r="U162" s="479"/>
      <c r="V162" s="479"/>
      <c r="W162" s="479"/>
      <c r="X162" s="479"/>
      <c r="Y162" s="479"/>
      <c r="Z162" s="479"/>
    </row>
    <row r="163" ht="23.25" customHeight="1">
      <c r="A163" s="479"/>
      <c r="B163" s="479"/>
      <c r="C163" s="479"/>
      <c r="D163" s="479"/>
      <c r="E163" s="479"/>
      <c r="F163" s="479"/>
      <c r="G163" s="479"/>
      <c r="H163" s="479"/>
      <c r="I163" s="479"/>
      <c r="J163" s="479"/>
      <c r="K163" s="479"/>
      <c r="L163" s="479"/>
      <c r="M163" s="479"/>
      <c r="N163" s="479"/>
      <c r="O163" s="479"/>
      <c r="P163" s="479"/>
      <c r="Q163" s="479"/>
      <c r="R163" s="479"/>
      <c r="S163" s="479"/>
      <c r="T163" s="479"/>
      <c r="U163" s="479"/>
      <c r="V163" s="479"/>
      <c r="W163" s="479"/>
      <c r="X163" s="479"/>
      <c r="Y163" s="479"/>
      <c r="Z163" s="479"/>
    </row>
    <row r="164" ht="23.25" customHeight="1">
      <c r="A164" s="479"/>
      <c r="B164" s="479"/>
      <c r="C164" s="479"/>
      <c r="D164" s="479"/>
      <c r="E164" s="479"/>
      <c r="F164" s="479"/>
      <c r="G164" s="479"/>
      <c r="H164" s="479"/>
      <c r="I164" s="479"/>
      <c r="J164" s="479"/>
      <c r="K164" s="479"/>
      <c r="L164" s="479"/>
      <c r="M164" s="479"/>
      <c r="N164" s="479"/>
      <c r="O164" s="479"/>
      <c r="P164" s="479"/>
      <c r="Q164" s="479"/>
      <c r="R164" s="479"/>
      <c r="S164" s="479"/>
      <c r="T164" s="479"/>
      <c r="U164" s="479"/>
      <c r="V164" s="479"/>
      <c r="W164" s="479"/>
      <c r="X164" s="479"/>
      <c r="Y164" s="479"/>
      <c r="Z164" s="479"/>
    </row>
    <row r="165" ht="23.25" customHeight="1">
      <c r="A165" s="479"/>
      <c r="B165" s="479"/>
      <c r="C165" s="479"/>
      <c r="D165" s="479"/>
      <c r="E165" s="479"/>
      <c r="F165" s="479"/>
      <c r="G165" s="479"/>
      <c r="H165" s="479"/>
      <c r="I165" s="479"/>
      <c r="J165" s="479"/>
      <c r="K165" s="479"/>
      <c r="L165" s="479"/>
      <c r="M165" s="479"/>
      <c r="N165" s="479"/>
      <c r="O165" s="479"/>
      <c r="P165" s="479"/>
      <c r="Q165" s="479"/>
      <c r="R165" s="479"/>
      <c r="S165" s="479"/>
      <c r="T165" s="479"/>
      <c r="U165" s="479"/>
      <c r="V165" s="479"/>
      <c r="W165" s="479"/>
      <c r="X165" s="479"/>
      <c r="Y165" s="479"/>
      <c r="Z165" s="479"/>
    </row>
    <row r="166" ht="23.25" customHeight="1">
      <c r="A166" s="479"/>
      <c r="B166" s="479"/>
      <c r="C166" s="479"/>
      <c r="D166" s="479"/>
      <c r="E166" s="479"/>
      <c r="F166" s="479"/>
      <c r="G166" s="479"/>
      <c r="H166" s="479"/>
      <c r="I166" s="479"/>
      <c r="J166" s="479"/>
      <c r="K166" s="479"/>
      <c r="L166" s="479"/>
      <c r="M166" s="479"/>
      <c r="N166" s="479"/>
      <c r="O166" s="479"/>
      <c r="P166" s="479"/>
      <c r="Q166" s="479"/>
      <c r="R166" s="479"/>
      <c r="S166" s="479"/>
      <c r="T166" s="479"/>
      <c r="U166" s="479"/>
      <c r="V166" s="479"/>
      <c r="W166" s="479"/>
      <c r="X166" s="479"/>
      <c r="Y166" s="479"/>
      <c r="Z166" s="479"/>
    </row>
    <row r="167" ht="23.25" customHeight="1">
      <c r="A167" s="479"/>
      <c r="B167" s="479"/>
      <c r="C167" s="479"/>
      <c r="D167" s="479"/>
      <c r="E167" s="479"/>
      <c r="F167" s="479"/>
      <c r="G167" s="479"/>
      <c r="H167" s="479"/>
      <c r="I167" s="479"/>
      <c r="J167" s="479"/>
      <c r="K167" s="479"/>
      <c r="L167" s="479"/>
      <c r="M167" s="479"/>
      <c r="N167" s="479"/>
      <c r="O167" s="479"/>
      <c r="P167" s="479"/>
      <c r="Q167" s="479"/>
      <c r="R167" s="479"/>
      <c r="S167" s="479"/>
      <c r="T167" s="479"/>
      <c r="U167" s="479"/>
      <c r="V167" s="479"/>
      <c r="W167" s="479"/>
      <c r="X167" s="479"/>
      <c r="Y167" s="479"/>
      <c r="Z167" s="479"/>
    </row>
    <row r="168" ht="23.25" customHeight="1">
      <c r="A168" s="479"/>
      <c r="B168" s="479"/>
      <c r="C168" s="479"/>
      <c r="D168" s="479"/>
      <c r="E168" s="479"/>
      <c r="F168" s="479"/>
      <c r="G168" s="479"/>
      <c r="H168" s="479"/>
      <c r="I168" s="479"/>
      <c r="J168" s="479"/>
      <c r="K168" s="479"/>
      <c r="L168" s="479"/>
      <c r="M168" s="479"/>
      <c r="N168" s="479"/>
      <c r="O168" s="479"/>
      <c r="P168" s="479"/>
      <c r="Q168" s="479"/>
      <c r="R168" s="479"/>
      <c r="S168" s="479"/>
      <c r="T168" s="479"/>
      <c r="U168" s="479"/>
      <c r="V168" s="479"/>
      <c r="W168" s="479"/>
      <c r="X168" s="479"/>
      <c r="Y168" s="479"/>
      <c r="Z168" s="479"/>
    </row>
    <row r="169" ht="23.25" customHeight="1">
      <c r="A169" s="479"/>
      <c r="B169" s="479"/>
      <c r="C169" s="479"/>
      <c r="D169" s="479"/>
      <c r="E169" s="479"/>
      <c r="F169" s="479"/>
      <c r="G169" s="479"/>
      <c r="H169" s="479"/>
      <c r="I169" s="479"/>
      <c r="J169" s="479"/>
      <c r="K169" s="479"/>
      <c r="L169" s="479"/>
      <c r="M169" s="479"/>
      <c r="N169" s="479"/>
      <c r="O169" s="479"/>
      <c r="P169" s="479"/>
      <c r="Q169" s="479"/>
      <c r="R169" s="479"/>
      <c r="S169" s="479"/>
      <c r="T169" s="479"/>
      <c r="U169" s="479"/>
      <c r="V169" s="479"/>
      <c r="W169" s="479"/>
      <c r="X169" s="479"/>
      <c r="Y169" s="479"/>
      <c r="Z169" s="479"/>
    </row>
    <row r="170" ht="23.25" customHeight="1">
      <c r="A170" s="479"/>
      <c r="B170" s="479"/>
      <c r="C170" s="479"/>
      <c r="D170" s="479"/>
      <c r="E170" s="479"/>
      <c r="F170" s="479"/>
      <c r="G170" s="479"/>
      <c r="H170" s="479"/>
      <c r="I170" s="479"/>
      <c r="J170" s="479"/>
      <c r="K170" s="479"/>
      <c r="L170" s="479"/>
      <c r="M170" s="479"/>
      <c r="N170" s="479"/>
      <c r="O170" s="479"/>
      <c r="P170" s="479"/>
      <c r="Q170" s="479"/>
      <c r="R170" s="479"/>
      <c r="S170" s="479"/>
      <c r="T170" s="479"/>
      <c r="U170" s="479"/>
      <c r="V170" s="479"/>
      <c r="W170" s="479"/>
      <c r="X170" s="479"/>
      <c r="Y170" s="479"/>
      <c r="Z170" s="479"/>
    </row>
    <row r="171" ht="23.25" customHeight="1">
      <c r="A171" s="479"/>
      <c r="B171" s="479"/>
      <c r="C171" s="479"/>
      <c r="D171" s="479"/>
      <c r="E171" s="479"/>
      <c r="F171" s="479"/>
      <c r="G171" s="479"/>
      <c r="H171" s="479"/>
      <c r="I171" s="479"/>
      <c r="J171" s="479"/>
      <c r="K171" s="479"/>
      <c r="L171" s="479"/>
      <c r="M171" s="479"/>
      <c r="N171" s="479"/>
      <c r="O171" s="479"/>
      <c r="P171" s="479"/>
      <c r="Q171" s="479"/>
      <c r="R171" s="479"/>
      <c r="S171" s="479"/>
      <c r="T171" s="479"/>
      <c r="U171" s="479"/>
      <c r="V171" s="479"/>
      <c r="W171" s="479"/>
      <c r="X171" s="479"/>
      <c r="Y171" s="479"/>
      <c r="Z171" s="479"/>
    </row>
    <row r="172" ht="23.25" customHeight="1">
      <c r="A172" s="479"/>
      <c r="B172" s="479"/>
      <c r="C172" s="479"/>
      <c r="D172" s="479"/>
      <c r="E172" s="479"/>
      <c r="F172" s="479"/>
      <c r="G172" s="479"/>
      <c r="H172" s="479"/>
      <c r="I172" s="479"/>
      <c r="J172" s="479"/>
      <c r="K172" s="479"/>
      <c r="L172" s="479"/>
      <c r="M172" s="479"/>
      <c r="N172" s="479"/>
      <c r="O172" s="479"/>
      <c r="P172" s="479"/>
      <c r="Q172" s="479"/>
      <c r="R172" s="479"/>
      <c r="S172" s="479"/>
      <c r="T172" s="479"/>
      <c r="U172" s="479"/>
      <c r="V172" s="479"/>
      <c r="W172" s="479"/>
      <c r="X172" s="479"/>
      <c r="Y172" s="479"/>
      <c r="Z172" s="479"/>
    </row>
    <row r="173" ht="23.25" customHeight="1">
      <c r="A173" s="479"/>
      <c r="B173" s="479"/>
      <c r="C173" s="479"/>
      <c r="D173" s="479"/>
      <c r="E173" s="479"/>
      <c r="F173" s="479"/>
      <c r="G173" s="479"/>
      <c r="H173" s="479"/>
      <c r="I173" s="479"/>
      <c r="J173" s="479"/>
      <c r="K173" s="479"/>
      <c r="L173" s="479"/>
      <c r="M173" s="479"/>
      <c r="N173" s="479"/>
      <c r="O173" s="479"/>
      <c r="P173" s="479"/>
      <c r="Q173" s="479"/>
      <c r="R173" s="479"/>
      <c r="S173" s="479"/>
      <c r="T173" s="479"/>
      <c r="U173" s="479"/>
      <c r="V173" s="479"/>
      <c r="W173" s="479"/>
      <c r="X173" s="479"/>
      <c r="Y173" s="479"/>
      <c r="Z173" s="479"/>
    </row>
    <row r="174" ht="23.25" customHeight="1">
      <c r="A174" s="479"/>
      <c r="B174" s="479"/>
      <c r="C174" s="479"/>
      <c r="D174" s="479"/>
      <c r="E174" s="479"/>
      <c r="F174" s="479"/>
      <c r="G174" s="479"/>
      <c r="H174" s="479"/>
      <c r="I174" s="479"/>
      <c r="J174" s="479"/>
      <c r="K174" s="479"/>
      <c r="L174" s="479"/>
      <c r="M174" s="479"/>
      <c r="N174" s="479"/>
      <c r="O174" s="479"/>
      <c r="P174" s="479"/>
      <c r="Q174" s="479"/>
      <c r="R174" s="479"/>
      <c r="S174" s="479"/>
      <c r="T174" s="479"/>
      <c r="U174" s="479"/>
      <c r="V174" s="479"/>
      <c r="W174" s="479"/>
      <c r="X174" s="479"/>
      <c r="Y174" s="479"/>
      <c r="Z174" s="479"/>
    </row>
    <row r="175" ht="23.25" customHeight="1">
      <c r="A175" s="479"/>
      <c r="B175" s="479"/>
      <c r="C175" s="479"/>
      <c r="D175" s="479"/>
      <c r="E175" s="479"/>
      <c r="F175" s="479"/>
      <c r="G175" s="479"/>
      <c r="H175" s="479"/>
      <c r="I175" s="479"/>
      <c r="J175" s="479"/>
      <c r="K175" s="479"/>
      <c r="L175" s="479"/>
      <c r="M175" s="479"/>
      <c r="N175" s="479"/>
      <c r="O175" s="479"/>
      <c r="P175" s="479"/>
      <c r="Q175" s="479"/>
      <c r="R175" s="479"/>
      <c r="S175" s="479"/>
      <c r="T175" s="479"/>
      <c r="U175" s="479"/>
      <c r="V175" s="479"/>
      <c r="W175" s="479"/>
      <c r="X175" s="479"/>
      <c r="Y175" s="479"/>
      <c r="Z175" s="479"/>
    </row>
    <row r="176" ht="23.25" customHeight="1">
      <c r="A176" s="479"/>
      <c r="B176" s="479"/>
      <c r="C176" s="479"/>
      <c r="D176" s="479"/>
      <c r="E176" s="479"/>
      <c r="F176" s="479"/>
      <c r="G176" s="479"/>
      <c r="H176" s="479"/>
      <c r="I176" s="479"/>
      <c r="J176" s="479"/>
      <c r="K176" s="479"/>
      <c r="L176" s="479"/>
      <c r="M176" s="479"/>
      <c r="N176" s="479"/>
      <c r="O176" s="479"/>
      <c r="P176" s="479"/>
      <c r="Q176" s="479"/>
      <c r="R176" s="479"/>
      <c r="S176" s="479"/>
      <c r="T176" s="479"/>
      <c r="U176" s="479"/>
      <c r="V176" s="479"/>
      <c r="W176" s="479"/>
      <c r="X176" s="479"/>
      <c r="Y176" s="479"/>
      <c r="Z176" s="479"/>
    </row>
    <row r="177" ht="23.25" customHeight="1">
      <c r="A177" s="479"/>
      <c r="B177" s="479"/>
      <c r="C177" s="479"/>
      <c r="D177" s="479"/>
      <c r="E177" s="479"/>
      <c r="F177" s="479"/>
      <c r="G177" s="479"/>
      <c r="H177" s="479"/>
      <c r="I177" s="479"/>
      <c r="J177" s="479"/>
      <c r="K177" s="479"/>
      <c r="L177" s="479"/>
      <c r="M177" s="479"/>
      <c r="N177" s="479"/>
      <c r="O177" s="479"/>
      <c r="P177" s="479"/>
      <c r="Q177" s="479"/>
      <c r="R177" s="479"/>
      <c r="S177" s="479"/>
      <c r="T177" s="479"/>
      <c r="U177" s="479"/>
      <c r="V177" s="479"/>
      <c r="W177" s="479"/>
      <c r="X177" s="479"/>
      <c r="Y177" s="479"/>
      <c r="Z177" s="479"/>
    </row>
    <row r="178" ht="23.25" customHeight="1">
      <c r="A178" s="479"/>
      <c r="B178" s="479"/>
      <c r="C178" s="479"/>
      <c r="D178" s="479"/>
      <c r="E178" s="479"/>
      <c r="F178" s="479"/>
      <c r="G178" s="479"/>
      <c r="H178" s="479"/>
      <c r="I178" s="479"/>
      <c r="J178" s="479"/>
      <c r="K178" s="479"/>
      <c r="L178" s="479"/>
      <c r="M178" s="479"/>
      <c r="N178" s="479"/>
      <c r="O178" s="479"/>
      <c r="P178" s="479"/>
      <c r="Q178" s="479"/>
      <c r="R178" s="479"/>
      <c r="S178" s="479"/>
      <c r="T178" s="479"/>
      <c r="U178" s="479"/>
      <c r="V178" s="479"/>
      <c r="W178" s="479"/>
      <c r="X178" s="479"/>
      <c r="Y178" s="479"/>
      <c r="Z178" s="479"/>
    </row>
    <row r="179" ht="23.25" customHeight="1">
      <c r="A179" s="479"/>
      <c r="B179" s="479"/>
      <c r="C179" s="479"/>
      <c r="D179" s="479"/>
      <c r="E179" s="479"/>
      <c r="F179" s="479"/>
      <c r="G179" s="479"/>
      <c r="H179" s="479"/>
      <c r="I179" s="479"/>
      <c r="J179" s="479"/>
      <c r="K179" s="479"/>
      <c r="L179" s="479"/>
      <c r="M179" s="479"/>
      <c r="N179" s="479"/>
      <c r="O179" s="479"/>
      <c r="P179" s="479"/>
      <c r="Q179" s="479"/>
      <c r="R179" s="479"/>
      <c r="S179" s="479"/>
      <c r="T179" s="479"/>
      <c r="U179" s="479"/>
      <c r="V179" s="479"/>
      <c r="W179" s="479"/>
      <c r="X179" s="479"/>
      <c r="Y179" s="479"/>
      <c r="Z179" s="479"/>
    </row>
    <row r="180" ht="23.25" customHeight="1">
      <c r="A180" s="479"/>
      <c r="B180" s="479"/>
      <c r="C180" s="479"/>
      <c r="D180" s="479"/>
      <c r="E180" s="479"/>
      <c r="F180" s="479"/>
      <c r="G180" s="479"/>
      <c r="H180" s="479"/>
      <c r="I180" s="479"/>
      <c r="J180" s="479"/>
      <c r="K180" s="479"/>
      <c r="L180" s="479"/>
      <c r="M180" s="479"/>
      <c r="N180" s="479"/>
      <c r="O180" s="479"/>
      <c r="P180" s="479"/>
      <c r="Q180" s="479"/>
      <c r="R180" s="479"/>
      <c r="S180" s="479"/>
      <c r="T180" s="479"/>
      <c r="U180" s="479"/>
      <c r="V180" s="479"/>
      <c r="W180" s="479"/>
      <c r="X180" s="479"/>
      <c r="Y180" s="479"/>
      <c r="Z180" s="479"/>
    </row>
    <row r="181" ht="23.25" customHeight="1">
      <c r="A181" s="479"/>
      <c r="B181" s="479"/>
      <c r="C181" s="479"/>
      <c r="D181" s="479"/>
      <c r="E181" s="479"/>
      <c r="F181" s="479"/>
      <c r="G181" s="479"/>
      <c r="H181" s="479"/>
      <c r="I181" s="479"/>
      <c r="J181" s="479"/>
      <c r="K181" s="479"/>
      <c r="L181" s="479"/>
      <c r="M181" s="479"/>
      <c r="N181" s="479"/>
      <c r="O181" s="479"/>
      <c r="P181" s="479"/>
      <c r="Q181" s="479"/>
      <c r="R181" s="479"/>
      <c r="S181" s="479"/>
      <c r="T181" s="479"/>
      <c r="U181" s="479"/>
      <c r="V181" s="479"/>
      <c r="W181" s="479"/>
      <c r="X181" s="479"/>
      <c r="Y181" s="479"/>
      <c r="Z181" s="479"/>
    </row>
    <row r="182" ht="23.25" customHeight="1">
      <c r="A182" s="479"/>
      <c r="B182" s="479"/>
      <c r="C182" s="479"/>
      <c r="D182" s="479"/>
      <c r="E182" s="479"/>
      <c r="F182" s="479"/>
      <c r="G182" s="479"/>
      <c r="H182" s="479"/>
      <c r="I182" s="479"/>
      <c r="J182" s="479"/>
      <c r="K182" s="479"/>
      <c r="L182" s="479"/>
      <c r="M182" s="479"/>
      <c r="N182" s="479"/>
      <c r="O182" s="479"/>
      <c r="P182" s="479"/>
      <c r="Q182" s="479"/>
      <c r="R182" s="479"/>
      <c r="S182" s="479"/>
      <c r="T182" s="479"/>
      <c r="U182" s="479"/>
      <c r="V182" s="479"/>
      <c r="W182" s="479"/>
      <c r="X182" s="479"/>
      <c r="Y182" s="479"/>
      <c r="Z182" s="479"/>
    </row>
    <row r="183" ht="23.25" customHeight="1">
      <c r="A183" s="479"/>
      <c r="B183" s="479"/>
      <c r="C183" s="479"/>
      <c r="D183" s="479"/>
      <c r="E183" s="479"/>
      <c r="F183" s="479"/>
      <c r="G183" s="479"/>
      <c r="H183" s="479"/>
      <c r="I183" s="479"/>
      <c r="J183" s="479"/>
      <c r="K183" s="479"/>
      <c r="L183" s="479"/>
      <c r="M183" s="479"/>
      <c r="N183" s="479"/>
      <c r="O183" s="479"/>
      <c r="P183" s="479"/>
      <c r="Q183" s="479"/>
      <c r="R183" s="479"/>
      <c r="S183" s="479"/>
      <c r="T183" s="479"/>
      <c r="U183" s="479"/>
      <c r="V183" s="479"/>
      <c r="W183" s="479"/>
      <c r="X183" s="479"/>
      <c r="Y183" s="479"/>
      <c r="Z183" s="479"/>
    </row>
    <row r="184" ht="23.25" customHeight="1">
      <c r="A184" s="479"/>
      <c r="B184" s="479"/>
      <c r="C184" s="479"/>
      <c r="D184" s="479"/>
      <c r="E184" s="479"/>
      <c r="F184" s="479"/>
      <c r="G184" s="479"/>
      <c r="H184" s="479"/>
      <c r="I184" s="479"/>
      <c r="J184" s="479"/>
      <c r="K184" s="479"/>
      <c r="L184" s="479"/>
      <c r="M184" s="479"/>
      <c r="N184" s="479"/>
      <c r="O184" s="479"/>
      <c r="P184" s="479"/>
      <c r="Q184" s="479"/>
      <c r="R184" s="479"/>
      <c r="S184" s="479"/>
      <c r="T184" s="479"/>
      <c r="U184" s="479"/>
      <c r="V184" s="479"/>
      <c r="W184" s="479"/>
      <c r="X184" s="479"/>
      <c r="Y184" s="479"/>
      <c r="Z184" s="479"/>
    </row>
    <row r="185" ht="23.25" customHeight="1">
      <c r="A185" s="479"/>
      <c r="B185" s="479"/>
      <c r="C185" s="479"/>
      <c r="D185" s="479"/>
      <c r="E185" s="479"/>
      <c r="F185" s="479"/>
      <c r="G185" s="479"/>
      <c r="H185" s="479"/>
      <c r="I185" s="479"/>
      <c r="J185" s="479"/>
      <c r="K185" s="479"/>
      <c r="L185" s="479"/>
      <c r="M185" s="479"/>
      <c r="N185" s="479"/>
      <c r="O185" s="479"/>
      <c r="P185" s="479"/>
      <c r="Q185" s="479"/>
      <c r="R185" s="479"/>
      <c r="S185" s="479"/>
      <c r="T185" s="479"/>
      <c r="U185" s="479"/>
      <c r="V185" s="479"/>
      <c r="W185" s="479"/>
      <c r="X185" s="479"/>
      <c r="Y185" s="479"/>
      <c r="Z185" s="479"/>
    </row>
    <row r="186" ht="23.25" customHeight="1">
      <c r="A186" s="479"/>
      <c r="B186" s="479"/>
      <c r="C186" s="479"/>
      <c r="D186" s="479"/>
      <c r="E186" s="479"/>
      <c r="F186" s="479"/>
      <c r="G186" s="479"/>
      <c r="H186" s="479"/>
      <c r="I186" s="479"/>
      <c r="J186" s="479"/>
      <c r="K186" s="479"/>
      <c r="L186" s="479"/>
      <c r="M186" s="479"/>
      <c r="N186" s="479"/>
      <c r="O186" s="479"/>
      <c r="P186" s="479"/>
      <c r="Q186" s="479"/>
      <c r="R186" s="479"/>
      <c r="S186" s="479"/>
      <c r="T186" s="479"/>
      <c r="U186" s="479"/>
      <c r="V186" s="479"/>
      <c r="W186" s="479"/>
      <c r="X186" s="479"/>
      <c r="Y186" s="479"/>
      <c r="Z186" s="479"/>
    </row>
    <row r="187" ht="23.25" customHeight="1">
      <c r="A187" s="479"/>
      <c r="B187" s="479"/>
      <c r="C187" s="479"/>
      <c r="D187" s="479"/>
      <c r="E187" s="479"/>
      <c r="F187" s="479"/>
      <c r="G187" s="479"/>
      <c r="H187" s="479"/>
      <c r="I187" s="479"/>
      <c r="J187" s="479"/>
      <c r="K187" s="479"/>
      <c r="L187" s="479"/>
      <c r="M187" s="479"/>
      <c r="N187" s="479"/>
      <c r="O187" s="479"/>
      <c r="P187" s="479"/>
      <c r="Q187" s="479"/>
      <c r="R187" s="479"/>
      <c r="S187" s="479"/>
      <c r="T187" s="479"/>
      <c r="U187" s="479"/>
      <c r="V187" s="479"/>
      <c r="W187" s="479"/>
      <c r="X187" s="479"/>
      <c r="Y187" s="479"/>
      <c r="Z187" s="479"/>
    </row>
    <row r="188" ht="23.25" customHeight="1">
      <c r="A188" s="479"/>
      <c r="B188" s="479"/>
      <c r="C188" s="479"/>
      <c r="D188" s="479"/>
      <c r="E188" s="479"/>
      <c r="F188" s="479"/>
      <c r="G188" s="479"/>
      <c r="H188" s="479"/>
      <c r="I188" s="479"/>
      <c r="J188" s="479"/>
      <c r="K188" s="479"/>
      <c r="L188" s="479"/>
      <c r="M188" s="479"/>
      <c r="N188" s="479"/>
      <c r="O188" s="479"/>
      <c r="P188" s="479"/>
      <c r="Q188" s="479"/>
      <c r="R188" s="479"/>
      <c r="S188" s="479"/>
      <c r="T188" s="479"/>
      <c r="U188" s="479"/>
      <c r="V188" s="479"/>
      <c r="W188" s="479"/>
      <c r="X188" s="479"/>
      <c r="Y188" s="479"/>
      <c r="Z188" s="479"/>
    </row>
    <row r="189" ht="23.25" customHeight="1">
      <c r="A189" s="479"/>
      <c r="B189" s="479"/>
      <c r="C189" s="479"/>
      <c r="D189" s="479"/>
      <c r="E189" s="479"/>
      <c r="F189" s="479"/>
      <c r="G189" s="479"/>
      <c r="H189" s="479"/>
      <c r="I189" s="479"/>
      <c r="J189" s="479"/>
      <c r="K189" s="479"/>
      <c r="L189" s="479"/>
      <c r="M189" s="479"/>
      <c r="N189" s="479"/>
      <c r="O189" s="479"/>
      <c r="P189" s="479"/>
      <c r="Q189" s="479"/>
      <c r="R189" s="479"/>
      <c r="S189" s="479"/>
      <c r="T189" s="479"/>
      <c r="U189" s="479"/>
      <c r="V189" s="479"/>
      <c r="W189" s="479"/>
      <c r="X189" s="479"/>
      <c r="Y189" s="479"/>
      <c r="Z189" s="479"/>
    </row>
    <row r="190" ht="23.25" customHeight="1">
      <c r="A190" s="479"/>
      <c r="B190" s="479"/>
      <c r="C190" s="479"/>
      <c r="D190" s="479"/>
      <c r="E190" s="479"/>
      <c r="F190" s="479"/>
      <c r="G190" s="479"/>
      <c r="H190" s="479"/>
      <c r="I190" s="479"/>
      <c r="J190" s="479"/>
      <c r="K190" s="479"/>
      <c r="L190" s="479"/>
      <c r="M190" s="479"/>
      <c r="N190" s="479"/>
      <c r="O190" s="479"/>
      <c r="P190" s="479"/>
      <c r="Q190" s="479"/>
      <c r="R190" s="479"/>
      <c r="S190" s="479"/>
      <c r="T190" s="479"/>
      <c r="U190" s="479"/>
      <c r="V190" s="479"/>
      <c r="W190" s="479"/>
      <c r="X190" s="479"/>
      <c r="Y190" s="479"/>
      <c r="Z190" s="479"/>
    </row>
    <row r="191" ht="23.25" customHeight="1">
      <c r="A191" s="479"/>
      <c r="B191" s="479"/>
      <c r="C191" s="479"/>
      <c r="D191" s="479"/>
      <c r="E191" s="479"/>
      <c r="F191" s="479"/>
      <c r="G191" s="479"/>
      <c r="H191" s="479"/>
      <c r="I191" s="479"/>
      <c r="J191" s="479"/>
      <c r="K191" s="479"/>
      <c r="L191" s="479"/>
      <c r="M191" s="479"/>
      <c r="N191" s="479"/>
      <c r="O191" s="479"/>
      <c r="P191" s="479"/>
      <c r="Q191" s="479"/>
      <c r="R191" s="479"/>
      <c r="S191" s="479"/>
      <c r="T191" s="479"/>
      <c r="U191" s="479"/>
      <c r="V191" s="479"/>
      <c r="W191" s="479"/>
      <c r="X191" s="479"/>
      <c r="Y191" s="479"/>
      <c r="Z191" s="479"/>
    </row>
    <row r="192" ht="23.25" customHeight="1">
      <c r="A192" s="479"/>
      <c r="B192" s="479"/>
      <c r="C192" s="479"/>
      <c r="D192" s="479"/>
      <c r="E192" s="479"/>
      <c r="F192" s="479"/>
      <c r="G192" s="479"/>
      <c r="H192" s="479"/>
      <c r="I192" s="479"/>
      <c r="J192" s="479"/>
      <c r="K192" s="479"/>
      <c r="L192" s="479"/>
      <c r="M192" s="479"/>
      <c r="N192" s="479"/>
      <c r="O192" s="479"/>
      <c r="P192" s="479"/>
      <c r="Q192" s="479"/>
      <c r="R192" s="479"/>
      <c r="S192" s="479"/>
      <c r="T192" s="479"/>
      <c r="U192" s="479"/>
      <c r="V192" s="479"/>
      <c r="W192" s="479"/>
      <c r="X192" s="479"/>
      <c r="Y192" s="479"/>
      <c r="Z192" s="479"/>
    </row>
    <row r="193" ht="23.25" customHeight="1">
      <c r="A193" s="479"/>
      <c r="B193" s="479"/>
      <c r="C193" s="479"/>
      <c r="D193" s="479"/>
      <c r="E193" s="479"/>
      <c r="F193" s="479"/>
      <c r="G193" s="479"/>
      <c r="H193" s="479"/>
      <c r="I193" s="479"/>
      <c r="J193" s="479"/>
      <c r="K193" s="479"/>
      <c r="L193" s="479"/>
      <c r="M193" s="479"/>
      <c r="N193" s="479"/>
      <c r="O193" s="479"/>
      <c r="P193" s="479"/>
      <c r="Q193" s="479"/>
      <c r="R193" s="479"/>
      <c r="S193" s="479"/>
      <c r="T193" s="479"/>
      <c r="U193" s="479"/>
      <c r="V193" s="479"/>
      <c r="W193" s="479"/>
      <c r="X193" s="479"/>
      <c r="Y193" s="479"/>
      <c r="Z193" s="479"/>
    </row>
    <row r="194" ht="23.25" customHeight="1">
      <c r="A194" s="479"/>
      <c r="B194" s="479"/>
      <c r="C194" s="479"/>
      <c r="D194" s="479"/>
      <c r="E194" s="479"/>
      <c r="F194" s="479"/>
      <c r="G194" s="479"/>
      <c r="H194" s="479"/>
      <c r="I194" s="479"/>
      <c r="J194" s="479"/>
      <c r="K194" s="479"/>
      <c r="L194" s="479"/>
      <c r="M194" s="479"/>
      <c r="N194" s="479"/>
      <c r="O194" s="479"/>
      <c r="P194" s="479"/>
      <c r="Q194" s="479"/>
      <c r="R194" s="479"/>
      <c r="S194" s="479"/>
      <c r="T194" s="479"/>
      <c r="U194" s="479"/>
      <c r="V194" s="479"/>
      <c r="W194" s="479"/>
      <c r="X194" s="479"/>
      <c r="Y194" s="479"/>
      <c r="Z194" s="479"/>
    </row>
    <row r="195" ht="23.25" customHeight="1">
      <c r="A195" s="479"/>
      <c r="B195" s="479"/>
      <c r="C195" s="479"/>
      <c r="D195" s="479"/>
      <c r="E195" s="479"/>
      <c r="F195" s="479"/>
      <c r="G195" s="479"/>
      <c r="H195" s="479"/>
      <c r="I195" s="479"/>
      <c r="J195" s="479"/>
      <c r="K195" s="479"/>
      <c r="L195" s="479"/>
      <c r="M195" s="479"/>
      <c r="N195" s="479"/>
      <c r="O195" s="479"/>
      <c r="P195" s="479"/>
      <c r="Q195" s="479"/>
      <c r="R195" s="479"/>
      <c r="S195" s="479"/>
      <c r="T195" s="479"/>
      <c r="U195" s="479"/>
      <c r="V195" s="479"/>
      <c r="W195" s="479"/>
      <c r="X195" s="479"/>
      <c r="Y195" s="479"/>
      <c r="Z195" s="479"/>
    </row>
    <row r="196" ht="23.25" customHeight="1">
      <c r="A196" s="479"/>
      <c r="B196" s="479"/>
      <c r="C196" s="479"/>
      <c r="D196" s="479"/>
      <c r="E196" s="479"/>
      <c r="F196" s="479"/>
      <c r="G196" s="479"/>
      <c r="H196" s="479"/>
      <c r="I196" s="479"/>
      <c r="J196" s="479"/>
      <c r="K196" s="479"/>
      <c r="L196" s="479"/>
      <c r="M196" s="479"/>
      <c r="N196" s="479"/>
      <c r="O196" s="479"/>
      <c r="P196" s="479"/>
      <c r="Q196" s="479"/>
      <c r="R196" s="479"/>
      <c r="S196" s="479"/>
      <c r="T196" s="479"/>
      <c r="U196" s="479"/>
      <c r="V196" s="479"/>
      <c r="W196" s="479"/>
      <c r="X196" s="479"/>
      <c r="Y196" s="479"/>
      <c r="Z196" s="479"/>
    </row>
    <row r="197" ht="23.25" customHeight="1">
      <c r="A197" s="479"/>
      <c r="B197" s="479"/>
      <c r="C197" s="479"/>
      <c r="D197" s="479"/>
      <c r="E197" s="479"/>
      <c r="F197" s="479"/>
      <c r="G197" s="479"/>
      <c r="H197" s="479"/>
      <c r="I197" s="479"/>
      <c r="J197" s="479"/>
      <c r="K197" s="479"/>
      <c r="L197" s="479"/>
      <c r="M197" s="479"/>
      <c r="N197" s="479"/>
      <c r="O197" s="479"/>
      <c r="P197" s="479"/>
      <c r="Q197" s="479"/>
      <c r="R197" s="479"/>
      <c r="S197" s="479"/>
      <c r="T197" s="479"/>
      <c r="U197" s="479"/>
      <c r="V197" s="479"/>
      <c r="W197" s="479"/>
      <c r="X197" s="479"/>
      <c r="Y197" s="479"/>
      <c r="Z197" s="479"/>
    </row>
    <row r="198" ht="23.25" customHeight="1">
      <c r="A198" s="479"/>
      <c r="B198" s="479"/>
      <c r="C198" s="479"/>
      <c r="D198" s="479"/>
      <c r="E198" s="479"/>
      <c r="F198" s="479"/>
      <c r="G198" s="479"/>
      <c r="H198" s="479"/>
      <c r="I198" s="479"/>
      <c r="J198" s="479"/>
      <c r="K198" s="479"/>
      <c r="L198" s="479"/>
      <c r="M198" s="479"/>
      <c r="N198" s="479"/>
      <c r="O198" s="479"/>
      <c r="P198" s="479"/>
      <c r="Q198" s="479"/>
      <c r="R198" s="479"/>
      <c r="S198" s="479"/>
      <c r="T198" s="479"/>
      <c r="U198" s="479"/>
      <c r="V198" s="479"/>
      <c r="W198" s="479"/>
      <c r="X198" s="479"/>
      <c r="Y198" s="479"/>
      <c r="Z198" s="479"/>
    </row>
    <row r="199" ht="23.25" customHeight="1">
      <c r="A199" s="479"/>
      <c r="B199" s="479"/>
      <c r="C199" s="479"/>
      <c r="D199" s="479"/>
      <c r="E199" s="479"/>
      <c r="F199" s="479"/>
      <c r="G199" s="479"/>
      <c r="H199" s="479"/>
      <c r="I199" s="479"/>
      <c r="J199" s="479"/>
      <c r="K199" s="479"/>
      <c r="L199" s="479"/>
      <c r="M199" s="479"/>
      <c r="N199" s="479"/>
      <c r="O199" s="479"/>
      <c r="P199" s="479"/>
      <c r="Q199" s="479"/>
      <c r="R199" s="479"/>
      <c r="S199" s="479"/>
      <c r="T199" s="479"/>
      <c r="U199" s="479"/>
      <c r="V199" s="479"/>
      <c r="W199" s="479"/>
      <c r="X199" s="479"/>
      <c r="Y199" s="479"/>
      <c r="Z199" s="479"/>
    </row>
    <row r="200" ht="23.25" customHeight="1">
      <c r="A200" s="479"/>
      <c r="B200" s="479"/>
      <c r="C200" s="479"/>
      <c r="D200" s="479"/>
      <c r="E200" s="479"/>
      <c r="F200" s="479"/>
      <c r="G200" s="479"/>
      <c r="H200" s="479"/>
      <c r="I200" s="479"/>
      <c r="J200" s="479"/>
      <c r="K200" s="479"/>
      <c r="L200" s="479"/>
      <c r="M200" s="479"/>
      <c r="N200" s="479"/>
      <c r="O200" s="479"/>
      <c r="P200" s="479"/>
      <c r="Q200" s="479"/>
      <c r="R200" s="479"/>
      <c r="S200" s="479"/>
      <c r="T200" s="479"/>
      <c r="U200" s="479"/>
      <c r="V200" s="479"/>
      <c r="W200" s="479"/>
      <c r="X200" s="479"/>
      <c r="Y200" s="479"/>
      <c r="Z200" s="479"/>
    </row>
    <row r="201" ht="23.25" customHeight="1">
      <c r="A201" s="479"/>
      <c r="B201" s="479"/>
      <c r="C201" s="479"/>
      <c r="D201" s="479"/>
      <c r="E201" s="479"/>
      <c r="F201" s="479"/>
      <c r="G201" s="479"/>
      <c r="H201" s="479"/>
      <c r="I201" s="479"/>
      <c r="J201" s="479"/>
      <c r="K201" s="479"/>
      <c r="L201" s="479"/>
      <c r="M201" s="479"/>
      <c r="N201" s="479"/>
      <c r="O201" s="479"/>
      <c r="P201" s="479"/>
      <c r="Q201" s="479"/>
      <c r="R201" s="479"/>
      <c r="S201" s="479"/>
      <c r="T201" s="479"/>
      <c r="U201" s="479"/>
      <c r="V201" s="479"/>
      <c r="W201" s="479"/>
      <c r="X201" s="479"/>
      <c r="Y201" s="479"/>
      <c r="Z201" s="479"/>
    </row>
    <row r="202" ht="23.25" customHeight="1">
      <c r="A202" s="479"/>
      <c r="B202" s="479"/>
      <c r="C202" s="479"/>
      <c r="D202" s="479"/>
      <c r="E202" s="479"/>
      <c r="F202" s="479"/>
      <c r="G202" s="479"/>
      <c r="H202" s="479"/>
      <c r="I202" s="479"/>
      <c r="J202" s="479"/>
      <c r="K202" s="479"/>
      <c r="L202" s="479"/>
      <c r="M202" s="479"/>
      <c r="N202" s="479"/>
      <c r="O202" s="479"/>
      <c r="P202" s="479"/>
      <c r="Q202" s="479"/>
      <c r="R202" s="479"/>
      <c r="S202" s="479"/>
      <c r="T202" s="479"/>
      <c r="U202" s="479"/>
      <c r="V202" s="479"/>
      <c r="W202" s="479"/>
      <c r="X202" s="479"/>
      <c r="Y202" s="479"/>
      <c r="Z202" s="479"/>
    </row>
    <row r="203" ht="23.25" customHeight="1">
      <c r="A203" s="479"/>
      <c r="B203" s="479"/>
      <c r="C203" s="479"/>
      <c r="D203" s="479"/>
      <c r="E203" s="479"/>
      <c r="F203" s="479"/>
      <c r="G203" s="479"/>
      <c r="H203" s="479"/>
      <c r="I203" s="479"/>
      <c r="J203" s="479"/>
      <c r="K203" s="479"/>
      <c r="L203" s="479"/>
      <c r="M203" s="479"/>
      <c r="N203" s="479"/>
      <c r="O203" s="479"/>
      <c r="P203" s="479"/>
      <c r="Q203" s="479"/>
      <c r="R203" s="479"/>
      <c r="S203" s="479"/>
      <c r="T203" s="479"/>
      <c r="U203" s="479"/>
      <c r="V203" s="479"/>
      <c r="W203" s="479"/>
      <c r="X203" s="479"/>
      <c r="Y203" s="479"/>
      <c r="Z203" s="479"/>
    </row>
    <row r="204" ht="23.25" customHeight="1">
      <c r="A204" s="479"/>
      <c r="B204" s="479"/>
      <c r="C204" s="479"/>
      <c r="D204" s="479"/>
      <c r="E204" s="479"/>
      <c r="F204" s="479"/>
      <c r="G204" s="479"/>
      <c r="H204" s="479"/>
      <c r="I204" s="479"/>
      <c r="J204" s="479"/>
      <c r="K204" s="479"/>
      <c r="L204" s="479"/>
      <c r="M204" s="479"/>
      <c r="N204" s="479"/>
      <c r="O204" s="479"/>
      <c r="P204" s="479"/>
      <c r="Q204" s="479"/>
      <c r="R204" s="479"/>
      <c r="S204" s="479"/>
      <c r="T204" s="479"/>
      <c r="U204" s="479"/>
      <c r="V204" s="479"/>
      <c r="W204" s="479"/>
      <c r="X204" s="479"/>
      <c r="Y204" s="479"/>
      <c r="Z204" s="479"/>
    </row>
    <row r="205" ht="23.25" customHeight="1">
      <c r="A205" s="479"/>
      <c r="B205" s="479"/>
      <c r="C205" s="479"/>
      <c r="D205" s="479"/>
      <c r="E205" s="479"/>
      <c r="F205" s="479"/>
      <c r="G205" s="479"/>
      <c r="H205" s="479"/>
      <c r="I205" s="479"/>
      <c r="J205" s="479"/>
      <c r="K205" s="479"/>
      <c r="L205" s="479"/>
      <c r="M205" s="479"/>
      <c r="N205" s="479"/>
      <c r="O205" s="479"/>
      <c r="P205" s="479"/>
      <c r="Q205" s="479"/>
      <c r="R205" s="479"/>
      <c r="S205" s="479"/>
      <c r="T205" s="479"/>
      <c r="U205" s="479"/>
      <c r="V205" s="479"/>
      <c r="W205" s="479"/>
      <c r="X205" s="479"/>
      <c r="Y205" s="479"/>
      <c r="Z205" s="479"/>
    </row>
    <row r="206" ht="23.25" customHeight="1">
      <c r="A206" s="479"/>
      <c r="B206" s="479"/>
      <c r="C206" s="479"/>
      <c r="D206" s="479"/>
      <c r="E206" s="479"/>
      <c r="F206" s="479"/>
      <c r="G206" s="479"/>
      <c r="H206" s="479"/>
      <c r="I206" s="479"/>
      <c r="J206" s="479"/>
      <c r="K206" s="479"/>
      <c r="L206" s="479"/>
      <c r="M206" s="479"/>
      <c r="N206" s="479"/>
      <c r="O206" s="479"/>
      <c r="P206" s="479"/>
      <c r="Q206" s="479"/>
      <c r="R206" s="479"/>
      <c r="S206" s="479"/>
      <c r="T206" s="479"/>
      <c r="U206" s="479"/>
      <c r="V206" s="479"/>
      <c r="W206" s="479"/>
      <c r="X206" s="479"/>
      <c r="Y206" s="479"/>
      <c r="Z206" s="479"/>
    </row>
    <row r="207" ht="23.25" customHeight="1">
      <c r="A207" s="479"/>
      <c r="B207" s="479"/>
      <c r="C207" s="479"/>
      <c r="D207" s="479"/>
      <c r="E207" s="479"/>
      <c r="F207" s="479"/>
      <c r="G207" s="479"/>
      <c r="H207" s="479"/>
      <c r="I207" s="479"/>
      <c r="J207" s="479"/>
      <c r="K207" s="479"/>
      <c r="L207" s="479"/>
      <c r="M207" s="479"/>
      <c r="N207" s="479"/>
      <c r="O207" s="479"/>
      <c r="P207" s="479"/>
      <c r="Q207" s="479"/>
      <c r="R207" s="479"/>
      <c r="S207" s="479"/>
      <c r="T207" s="479"/>
      <c r="U207" s="479"/>
      <c r="V207" s="479"/>
      <c r="W207" s="479"/>
      <c r="X207" s="479"/>
      <c r="Y207" s="479"/>
      <c r="Z207" s="479"/>
    </row>
    <row r="208" ht="23.25" customHeight="1">
      <c r="A208" s="479"/>
      <c r="B208" s="479"/>
      <c r="C208" s="479"/>
      <c r="D208" s="479"/>
      <c r="E208" s="479"/>
      <c r="F208" s="479"/>
      <c r="G208" s="479"/>
      <c r="H208" s="479"/>
      <c r="I208" s="479"/>
      <c r="J208" s="479"/>
      <c r="K208" s="479"/>
      <c r="L208" s="479"/>
      <c r="M208" s="479"/>
      <c r="N208" s="479"/>
      <c r="O208" s="479"/>
      <c r="P208" s="479"/>
      <c r="Q208" s="479"/>
      <c r="R208" s="479"/>
      <c r="S208" s="479"/>
      <c r="T208" s="479"/>
      <c r="U208" s="479"/>
      <c r="V208" s="479"/>
      <c r="W208" s="479"/>
      <c r="X208" s="479"/>
      <c r="Y208" s="479"/>
      <c r="Z208" s="479"/>
    </row>
    <row r="209" ht="23.25" customHeight="1">
      <c r="A209" s="479"/>
      <c r="B209" s="479"/>
      <c r="C209" s="479"/>
      <c r="D209" s="479"/>
      <c r="E209" s="479"/>
      <c r="F209" s="479"/>
      <c r="G209" s="479"/>
      <c r="H209" s="479"/>
      <c r="I209" s="479"/>
      <c r="J209" s="479"/>
      <c r="K209" s="479"/>
      <c r="L209" s="479"/>
      <c r="M209" s="479"/>
      <c r="N209" s="479"/>
      <c r="O209" s="479"/>
      <c r="P209" s="479"/>
      <c r="Q209" s="479"/>
      <c r="R209" s="479"/>
      <c r="S209" s="479"/>
      <c r="T209" s="479"/>
      <c r="U209" s="479"/>
      <c r="V209" s="479"/>
      <c r="W209" s="479"/>
      <c r="X209" s="479"/>
      <c r="Y209" s="479"/>
      <c r="Z209" s="479"/>
    </row>
    <row r="210" ht="23.25" customHeight="1">
      <c r="A210" s="479"/>
      <c r="B210" s="479"/>
      <c r="C210" s="479"/>
      <c r="D210" s="479"/>
      <c r="E210" s="479"/>
      <c r="F210" s="479"/>
      <c r="G210" s="479"/>
      <c r="H210" s="479"/>
      <c r="I210" s="479"/>
      <c r="J210" s="479"/>
      <c r="K210" s="479"/>
      <c r="L210" s="479"/>
      <c r="M210" s="479"/>
      <c r="N210" s="479"/>
      <c r="O210" s="479"/>
      <c r="P210" s="479"/>
      <c r="Q210" s="479"/>
      <c r="R210" s="479"/>
      <c r="S210" s="479"/>
      <c r="T210" s="479"/>
      <c r="U210" s="479"/>
      <c r="V210" s="479"/>
      <c r="W210" s="479"/>
      <c r="X210" s="479"/>
      <c r="Y210" s="479"/>
      <c r="Z210" s="479"/>
    </row>
    <row r="211" ht="23.25" customHeight="1">
      <c r="A211" s="479"/>
      <c r="B211" s="479"/>
      <c r="C211" s="479"/>
      <c r="D211" s="479"/>
      <c r="E211" s="479"/>
      <c r="F211" s="479"/>
      <c r="G211" s="479"/>
      <c r="H211" s="479"/>
      <c r="I211" s="479"/>
      <c r="J211" s="479"/>
      <c r="K211" s="479"/>
      <c r="L211" s="479"/>
      <c r="M211" s="479"/>
      <c r="N211" s="479"/>
      <c r="O211" s="479"/>
      <c r="P211" s="479"/>
      <c r="Q211" s="479"/>
      <c r="R211" s="479"/>
      <c r="S211" s="479"/>
      <c r="T211" s="479"/>
      <c r="U211" s="479"/>
      <c r="V211" s="479"/>
      <c r="W211" s="479"/>
      <c r="X211" s="479"/>
      <c r="Y211" s="479"/>
      <c r="Z211" s="479"/>
    </row>
    <row r="212" ht="23.25" customHeight="1">
      <c r="A212" s="479"/>
      <c r="B212" s="479"/>
      <c r="C212" s="479"/>
      <c r="D212" s="479"/>
      <c r="E212" s="479"/>
      <c r="F212" s="479"/>
      <c r="G212" s="479"/>
      <c r="H212" s="479"/>
      <c r="I212" s="479"/>
      <c r="J212" s="479"/>
      <c r="K212" s="479"/>
      <c r="L212" s="479"/>
      <c r="M212" s="479"/>
      <c r="N212" s="479"/>
      <c r="O212" s="479"/>
      <c r="P212" s="479"/>
      <c r="Q212" s="479"/>
      <c r="R212" s="479"/>
      <c r="S212" s="479"/>
      <c r="T212" s="479"/>
      <c r="U212" s="479"/>
      <c r="V212" s="479"/>
      <c r="W212" s="479"/>
      <c r="X212" s="479"/>
      <c r="Y212" s="479"/>
      <c r="Z212" s="479"/>
    </row>
    <row r="213" ht="23.25" customHeight="1">
      <c r="A213" s="479"/>
      <c r="B213" s="479"/>
      <c r="C213" s="479"/>
      <c r="D213" s="479"/>
      <c r="E213" s="479"/>
      <c r="F213" s="479"/>
      <c r="G213" s="479"/>
      <c r="H213" s="479"/>
      <c r="I213" s="479"/>
      <c r="J213" s="479"/>
      <c r="K213" s="479"/>
      <c r="L213" s="479"/>
      <c r="M213" s="479"/>
      <c r="N213" s="479"/>
      <c r="O213" s="479"/>
      <c r="P213" s="479"/>
      <c r="Q213" s="479"/>
      <c r="R213" s="479"/>
      <c r="S213" s="479"/>
      <c r="T213" s="479"/>
      <c r="U213" s="479"/>
      <c r="V213" s="479"/>
      <c r="W213" s="479"/>
      <c r="X213" s="479"/>
      <c r="Y213" s="479"/>
      <c r="Z213" s="479"/>
    </row>
    <row r="214" ht="23.25" customHeight="1">
      <c r="A214" s="479"/>
      <c r="B214" s="479"/>
      <c r="C214" s="479"/>
      <c r="D214" s="479"/>
      <c r="E214" s="479"/>
      <c r="F214" s="479"/>
      <c r="G214" s="479"/>
      <c r="H214" s="479"/>
      <c r="I214" s="479"/>
      <c r="J214" s="479"/>
      <c r="K214" s="479"/>
      <c r="L214" s="479"/>
      <c r="M214" s="479"/>
      <c r="N214" s="479"/>
      <c r="O214" s="479"/>
      <c r="P214" s="479"/>
      <c r="Q214" s="479"/>
      <c r="R214" s="479"/>
      <c r="S214" s="479"/>
      <c r="T214" s="479"/>
      <c r="U214" s="479"/>
      <c r="V214" s="479"/>
      <c r="W214" s="479"/>
      <c r="X214" s="479"/>
      <c r="Y214" s="479"/>
      <c r="Z214" s="479"/>
    </row>
    <row r="215" ht="23.25" customHeight="1">
      <c r="A215" s="479"/>
      <c r="B215" s="479"/>
      <c r="C215" s="479"/>
      <c r="D215" s="479"/>
      <c r="E215" s="479"/>
      <c r="F215" s="479"/>
      <c r="G215" s="479"/>
      <c r="H215" s="479"/>
      <c r="I215" s="479"/>
      <c r="J215" s="479"/>
      <c r="K215" s="479"/>
      <c r="L215" s="479"/>
      <c r="M215" s="479"/>
      <c r="N215" s="479"/>
      <c r="O215" s="479"/>
      <c r="P215" s="479"/>
      <c r="Q215" s="479"/>
      <c r="R215" s="479"/>
      <c r="S215" s="479"/>
      <c r="T215" s="479"/>
      <c r="U215" s="479"/>
      <c r="V215" s="479"/>
      <c r="W215" s="479"/>
      <c r="X215" s="479"/>
      <c r="Y215" s="479"/>
      <c r="Z215" s="479"/>
    </row>
    <row r="216" ht="23.25" customHeight="1">
      <c r="A216" s="479"/>
      <c r="B216" s="479"/>
      <c r="C216" s="479"/>
      <c r="D216" s="479"/>
      <c r="E216" s="479"/>
      <c r="F216" s="479"/>
      <c r="G216" s="479"/>
      <c r="H216" s="479"/>
      <c r="I216" s="479"/>
      <c r="J216" s="479"/>
      <c r="K216" s="479"/>
      <c r="L216" s="479"/>
      <c r="M216" s="479"/>
      <c r="N216" s="479"/>
      <c r="O216" s="479"/>
      <c r="P216" s="479"/>
      <c r="Q216" s="479"/>
      <c r="R216" s="479"/>
      <c r="S216" s="479"/>
      <c r="T216" s="479"/>
      <c r="U216" s="479"/>
      <c r="V216" s="479"/>
      <c r="W216" s="479"/>
      <c r="X216" s="479"/>
      <c r="Y216" s="479"/>
      <c r="Z216" s="479"/>
    </row>
    <row r="217" ht="23.25" customHeight="1">
      <c r="A217" s="479"/>
      <c r="B217" s="479"/>
      <c r="C217" s="479"/>
      <c r="D217" s="479"/>
      <c r="E217" s="479"/>
      <c r="F217" s="479"/>
      <c r="G217" s="479"/>
      <c r="H217" s="479"/>
      <c r="I217" s="479"/>
      <c r="J217" s="479"/>
      <c r="K217" s="479"/>
      <c r="L217" s="479"/>
      <c r="M217" s="479"/>
      <c r="N217" s="479"/>
      <c r="O217" s="479"/>
      <c r="P217" s="479"/>
      <c r="Q217" s="479"/>
      <c r="R217" s="479"/>
      <c r="S217" s="479"/>
      <c r="T217" s="479"/>
      <c r="U217" s="479"/>
      <c r="V217" s="479"/>
      <c r="W217" s="479"/>
      <c r="X217" s="479"/>
      <c r="Y217" s="479"/>
      <c r="Z217" s="479"/>
    </row>
    <row r="218" ht="23.25" customHeight="1">
      <c r="A218" s="479"/>
      <c r="B218" s="479"/>
      <c r="C218" s="479"/>
      <c r="D218" s="479"/>
      <c r="E218" s="479"/>
      <c r="F218" s="479"/>
      <c r="G218" s="479"/>
      <c r="H218" s="479"/>
      <c r="I218" s="479"/>
      <c r="J218" s="479"/>
      <c r="K218" s="479"/>
      <c r="L218" s="479"/>
      <c r="M218" s="479"/>
      <c r="N218" s="479"/>
      <c r="O218" s="479"/>
      <c r="P218" s="479"/>
      <c r="Q218" s="479"/>
      <c r="R218" s="479"/>
      <c r="S218" s="479"/>
      <c r="T218" s="479"/>
      <c r="U218" s="479"/>
      <c r="V218" s="479"/>
      <c r="W218" s="479"/>
      <c r="X218" s="479"/>
      <c r="Y218" s="479"/>
      <c r="Z218" s="479"/>
    </row>
    <row r="219" ht="23.25" customHeight="1">
      <c r="A219" s="479"/>
      <c r="B219" s="479"/>
      <c r="C219" s="479"/>
      <c r="D219" s="479"/>
      <c r="E219" s="479"/>
      <c r="F219" s="479"/>
      <c r="G219" s="479"/>
      <c r="H219" s="479"/>
      <c r="I219" s="479"/>
      <c r="J219" s="479"/>
      <c r="K219" s="479"/>
      <c r="L219" s="479"/>
      <c r="M219" s="479"/>
      <c r="N219" s="479"/>
      <c r="O219" s="479"/>
      <c r="P219" s="479"/>
      <c r="Q219" s="479"/>
      <c r="R219" s="479"/>
      <c r="S219" s="479"/>
      <c r="T219" s="479"/>
      <c r="U219" s="479"/>
      <c r="V219" s="479"/>
      <c r="W219" s="479"/>
      <c r="X219" s="479"/>
      <c r="Y219" s="479"/>
      <c r="Z219" s="479"/>
    </row>
    <row r="220" ht="23.25" customHeight="1">
      <c r="A220" s="479"/>
      <c r="B220" s="479"/>
      <c r="C220" s="479"/>
      <c r="D220" s="479"/>
      <c r="E220" s="479"/>
      <c r="F220" s="479"/>
      <c r="G220" s="479"/>
      <c r="H220" s="479"/>
      <c r="I220" s="479"/>
      <c r="J220" s="479"/>
      <c r="K220" s="479"/>
      <c r="L220" s="479"/>
      <c r="M220" s="479"/>
      <c r="N220" s="479"/>
      <c r="O220" s="479"/>
      <c r="P220" s="479"/>
      <c r="Q220" s="479"/>
      <c r="R220" s="479"/>
      <c r="S220" s="479"/>
      <c r="T220" s="479"/>
      <c r="U220" s="479"/>
      <c r="V220" s="479"/>
      <c r="W220" s="479"/>
      <c r="X220" s="479"/>
      <c r="Y220" s="479"/>
      <c r="Z220" s="479"/>
    </row>
    <row r="221" ht="23.25" customHeight="1">
      <c r="A221" s="479"/>
      <c r="B221" s="479"/>
      <c r="C221" s="479"/>
      <c r="D221" s="479"/>
      <c r="E221" s="479"/>
      <c r="F221" s="479"/>
      <c r="G221" s="479"/>
      <c r="H221" s="479"/>
      <c r="I221" s="479"/>
      <c r="J221" s="479"/>
      <c r="K221" s="479"/>
      <c r="L221" s="479"/>
      <c r="M221" s="479"/>
      <c r="N221" s="479"/>
      <c r="O221" s="479"/>
      <c r="P221" s="479"/>
      <c r="Q221" s="479"/>
      <c r="R221" s="479"/>
      <c r="S221" s="479"/>
      <c r="T221" s="479"/>
      <c r="U221" s="479"/>
      <c r="V221" s="479"/>
      <c r="W221" s="479"/>
      <c r="X221" s="479"/>
      <c r="Y221" s="479"/>
      <c r="Z221" s="479"/>
    </row>
    <row r="222" ht="23.25" customHeight="1">
      <c r="A222" s="479"/>
      <c r="B222" s="479"/>
      <c r="C222" s="479"/>
      <c r="D222" s="479"/>
      <c r="E222" s="479"/>
      <c r="F222" s="479"/>
      <c r="G222" s="479"/>
      <c r="H222" s="479"/>
      <c r="I222" s="479"/>
      <c r="J222" s="479"/>
      <c r="K222" s="479"/>
      <c r="L222" s="479"/>
      <c r="M222" s="479"/>
      <c r="N222" s="479"/>
      <c r="O222" s="479"/>
      <c r="P222" s="479"/>
      <c r="Q222" s="479"/>
      <c r="R222" s="479"/>
      <c r="S222" s="479"/>
      <c r="T222" s="479"/>
      <c r="U222" s="479"/>
      <c r="V222" s="479"/>
      <c r="W222" s="479"/>
      <c r="X222" s="479"/>
      <c r="Y222" s="479"/>
      <c r="Z222" s="479"/>
    </row>
    <row r="223" ht="23.25" customHeight="1">
      <c r="A223" s="479"/>
      <c r="B223" s="479"/>
      <c r="C223" s="479"/>
      <c r="D223" s="479"/>
      <c r="E223" s="479"/>
      <c r="F223" s="479"/>
      <c r="G223" s="479"/>
      <c r="H223" s="479"/>
      <c r="I223" s="479"/>
      <c r="J223" s="479"/>
      <c r="K223" s="479"/>
      <c r="L223" s="479"/>
      <c r="M223" s="479"/>
      <c r="N223" s="479"/>
      <c r="O223" s="479"/>
      <c r="P223" s="479"/>
      <c r="Q223" s="479"/>
      <c r="R223" s="479"/>
      <c r="S223" s="479"/>
      <c r="T223" s="479"/>
      <c r="U223" s="479"/>
      <c r="V223" s="479"/>
      <c r="W223" s="479"/>
      <c r="X223" s="479"/>
      <c r="Y223" s="479"/>
      <c r="Z223" s="479"/>
    </row>
    <row r="224" ht="23.25" customHeight="1">
      <c r="A224" s="479"/>
      <c r="B224" s="479"/>
      <c r="C224" s="479"/>
      <c r="D224" s="479"/>
      <c r="E224" s="479"/>
      <c r="F224" s="479"/>
      <c r="G224" s="479"/>
      <c r="H224" s="479"/>
      <c r="I224" s="479"/>
      <c r="J224" s="479"/>
      <c r="K224" s="479"/>
      <c r="L224" s="479"/>
      <c r="M224" s="479"/>
      <c r="N224" s="479"/>
      <c r="O224" s="479"/>
      <c r="P224" s="479"/>
      <c r="Q224" s="479"/>
      <c r="R224" s="479"/>
      <c r="S224" s="479"/>
      <c r="T224" s="479"/>
      <c r="U224" s="479"/>
      <c r="V224" s="479"/>
      <c r="W224" s="479"/>
      <c r="X224" s="479"/>
      <c r="Y224" s="479"/>
      <c r="Z224" s="479"/>
    </row>
    <row r="225" ht="23.25" customHeight="1">
      <c r="A225" s="479"/>
      <c r="B225" s="479"/>
      <c r="C225" s="479"/>
      <c r="D225" s="479"/>
      <c r="E225" s="479"/>
      <c r="F225" s="479"/>
      <c r="G225" s="479"/>
      <c r="H225" s="479"/>
      <c r="I225" s="479"/>
      <c r="J225" s="479"/>
      <c r="K225" s="479"/>
      <c r="L225" s="479"/>
      <c r="M225" s="479"/>
      <c r="N225" s="479"/>
      <c r="O225" s="479"/>
      <c r="P225" s="479"/>
      <c r="Q225" s="479"/>
      <c r="R225" s="479"/>
      <c r="S225" s="479"/>
      <c r="T225" s="479"/>
      <c r="U225" s="479"/>
      <c r="V225" s="479"/>
      <c r="W225" s="479"/>
      <c r="X225" s="479"/>
      <c r="Y225" s="479"/>
      <c r="Z225" s="479"/>
    </row>
    <row r="226" ht="23.25" customHeight="1">
      <c r="A226" s="479"/>
      <c r="B226" s="479"/>
      <c r="C226" s="479"/>
      <c r="D226" s="479"/>
      <c r="E226" s="479"/>
      <c r="F226" s="479"/>
      <c r="G226" s="479"/>
      <c r="H226" s="479"/>
      <c r="I226" s="479"/>
      <c r="J226" s="479"/>
      <c r="K226" s="479"/>
      <c r="L226" s="479"/>
      <c r="M226" s="479"/>
      <c r="N226" s="479"/>
      <c r="O226" s="479"/>
      <c r="P226" s="479"/>
      <c r="Q226" s="479"/>
      <c r="R226" s="479"/>
      <c r="S226" s="479"/>
      <c r="T226" s="479"/>
      <c r="U226" s="479"/>
      <c r="V226" s="479"/>
      <c r="W226" s="479"/>
      <c r="X226" s="479"/>
      <c r="Y226" s="479"/>
      <c r="Z226" s="479"/>
    </row>
    <row r="227" ht="23.25" customHeight="1">
      <c r="A227" s="479"/>
      <c r="B227" s="479"/>
      <c r="C227" s="479"/>
      <c r="D227" s="479"/>
      <c r="E227" s="479"/>
      <c r="F227" s="479"/>
      <c r="G227" s="479"/>
      <c r="H227" s="479"/>
      <c r="I227" s="479"/>
      <c r="J227" s="479"/>
      <c r="K227" s="479"/>
      <c r="L227" s="479"/>
      <c r="M227" s="479"/>
      <c r="N227" s="479"/>
      <c r="O227" s="479"/>
      <c r="P227" s="479"/>
      <c r="Q227" s="479"/>
      <c r="R227" s="479"/>
      <c r="S227" s="479"/>
      <c r="T227" s="479"/>
      <c r="U227" s="479"/>
      <c r="V227" s="479"/>
      <c r="W227" s="479"/>
      <c r="X227" s="479"/>
      <c r="Y227" s="479"/>
      <c r="Z227" s="479"/>
    </row>
    <row r="228" ht="23.25" customHeight="1">
      <c r="A228" s="479"/>
      <c r="B228" s="479"/>
      <c r="C228" s="479"/>
      <c r="D228" s="479"/>
      <c r="E228" s="479"/>
      <c r="F228" s="479"/>
      <c r="G228" s="479"/>
      <c r="H228" s="479"/>
      <c r="I228" s="479"/>
      <c r="J228" s="479"/>
      <c r="K228" s="479"/>
      <c r="L228" s="479"/>
      <c r="M228" s="479"/>
      <c r="N228" s="479"/>
      <c r="O228" s="479"/>
      <c r="P228" s="479"/>
      <c r="Q228" s="479"/>
      <c r="R228" s="479"/>
      <c r="S228" s="479"/>
      <c r="T228" s="479"/>
      <c r="U228" s="479"/>
      <c r="V228" s="479"/>
      <c r="W228" s="479"/>
      <c r="X228" s="479"/>
      <c r="Y228" s="479"/>
      <c r="Z228" s="479"/>
    </row>
    <row r="229" ht="23.25" customHeight="1">
      <c r="A229" s="479"/>
      <c r="B229" s="479"/>
      <c r="C229" s="479"/>
      <c r="D229" s="479"/>
      <c r="E229" s="479"/>
      <c r="F229" s="479"/>
      <c r="G229" s="479"/>
      <c r="H229" s="479"/>
      <c r="I229" s="479"/>
      <c r="J229" s="479"/>
      <c r="K229" s="479"/>
      <c r="L229" s="479"/>
      <c r="M229" s="479"/>
      <c r="N229" s="479"/>
      <c r="O229" s="479"/>
      <c r="P229" s="479"/>
      <c r="Q229" s="479"/>
      <c r="R229" s="479"/>
      <c r="S229" s="479"/>
      <c r="T229" s="479"/>
      <c r="U229" s="479"/>
      <c r="V229" s="479"/>
      <c r="W229" s="479"/>
      <c r="X229" s="479"/>
      <c r="Y229" s="479"/>
      <c r="Z229" s="479"/>
    </row>
    <row r="230" ht="23.25" customHeight="1">
      <c r="A230" s="479"/>
      <c r="B230" s="479"/>
      <c r="C230" s="479"/>
      <c r="D230" s="479"/>
      <c r="E230" s="479"/>
      <c r="F230" s="479"/>
      <c r="G230" s="479"/>
      <c r="H230" s="479"/>
      <c r="I230" s="479"/>
      <c r="J230" s="479"/>
      <c r="K230" s="479"/>
      <c r="L230" s="479"/>
      <c r="M230" s="479"/>
      <c r="N230" s="479"/>
      <c r="O230" s="479"/>
      <c r="P230" s="479"/>
      <c r="Q230" s="479"/>
      <c r="R230" s="479"/>
      <c r="S230" s="479"/>
      <c r="T230" s="479"/>
      <c r="U230" s="479"/>
      <c r="V230" s="479"/>
      <c r="W230" s="479"/>
      <c r="X230" s="479"/>
      <c r="Y230" s="479"/>
      <c r="Z230" s="479"/>
    </row>
    <row r="231" ht="23.25" customHeight="1">
      <c r="A231" s="479"/>
      <c r="B231" s="479"/>
      <c r="C231" s="479"/>
      <c r="D231" s="479"/>
      <c r="E231" s="479"/>
      <c r="F231" s="479"/>
      <c r="G231" s="479"/>
      <c r="H231" s="479"/>
      <c r="I231" s="479"/>
      <c r="J231" s="479"/>
      <c r="K231" s="479"/>
      <c r="L231" s="479"/>
      <c r="M231" s="479"/>
      <c r="N231" s="479"/>
      <c r="O231" s="479"/>
      <c r="P231" s="479"/>
      <c r="Q231" s="479"/>
      <c r="R231" s="479"/>
      <c r="S231" s="479"/>
      <c r="T231" s="479"/>
      <c r="U231" s="479"/>
      <c r="V231" s="479"/>
      <c r="W231" s="479"/>
      <c r="X231" s="479"/>
      <c r="Y231" s="479"/>
      <c r="Z231" s="479"/>
    </row>
    <row r="232" ht="23.25" customHeight="1">
      <c r="A232" s="479"/>
      <c r="B232" s="479"/>
      <c r="C232" s="479"/>
      <c r="D232" s="479"/>
      <c r="E232" s="479"/>
      <c r="F232" s="479"/>
      <c r="G232" s="479"/>
      <c r="H232" s="479"/>
      <c r="I232" s="479"/>
      <c r="J232" s="479"/>
      <c r="K232" s="479"/>
      <c r="L232" s="479"/>
      <c r="M232" s="479"/>
      <c r="N232" s="479"/>
      <c r="O232" s="479"/>
      <c r="P232" s="479"/>
      <c r="Q232" s="479"/>
      <c r="R232" s="479"/>
      <c r="S232" s="479"/>
      <c r="T232" s="479"/>
      <c r="U232" s="479"/>
      <c r="V232" s="479"/>
      <c r="W232" s="479"/>
      <c r="X232" s="479"/>
      <c r="Y232" s="479"/>
      <c r="Z232" s="479"/>
    </row>
    <row r="233" ht="23.25" customHeight="1">
      <c r="A233" s="479"/>
      <c r="B233" s="479"/>
      <c r="C233" s="479"/>
      <c r="D233" s="479"/>
      <c r="E233" s="479"/>
      <c r="F233" s="479"/>
      <c r="G233" s="479"/>
      <c r="H233" s="479"/>
      <c r="I233" s="479"/>
      <c r="J233" s="479"/>
      <c r="K233" s="479"/>
      <c r="L233" s="479"/>
      <c r="M233" s="479"/>
      <c r="N233" s="479"/>
      <c r="O233" s="479"/>
      <c r="P233" s="479"/>
      <c r="Q233" s="479"/>
      <c r="R233" s="479"/>
      <c r="S233" s="479"/>
      <c r="T233" s="479"/>
      <c r="U233" s="479"/>
      <c r="V233" s="479"/>
      <c r="W233" s="479"/>
      <c r="X233" s="479"/>
      <c r="Y233" s="479"/>
      <c r="Z233" s="479"/>
    </row>
    <row r="234" ht="23.25" customHeight="1">
      <c r="A234" s="479"/>
      <c r="B234" s="479"/>
      <c r="C234" s="479"/>
      <c r="D234" s="479"/>
      <c r="E234" s="479"/>
      <c r="F234" s="479"/>
      <c r="G234" s="479"/>
      <c r="H234" s="479"/>
      <c r="I234" s="479"/>
      <c r="J234" s="479"/>
      <c r="K234" s="479"/>
      <c r="L234" s="479"/>
      <c r="M234" s="479"/>
      <c r="N234" s="479"/>
      <c r="O234" s="479"/>
      <c r="P234" s="479"/>
      <c r="Q234" s="479"/>
      <c r="R234" s="479"/>
      <c r="S234" s="479"/>
      <c r="T234" s="479"/>
      <c r="U234" s="479"/>
      <c r="V234" s="479"/>
      <c r="W234" s="479"/>
      <c r="X234" s="479"/>
      <c r="Y234" s="479"/>
      <c r="Z234" s="479"/>
    </row>
    <row r="235" ht="23.25" customHeight="1">
      <c r="A235" s="479"/>
      <c r="B235" s="479"/>
      <c r="C235" s="479"/>
      <c r="D235" s="479"/>
      <c r="E235" s="479"/>
      <c r="F235" s="479"/>
      <c r="G235" s="479"/>
      <c r="H235" s="479"/>
      <c r="I235" s="479"/>
      <c r="J235" s="479"/>
      <c r="K235" s="479"/>
      <c r="L235" s="479"/>
      <c r="M235" s="479"/>
      <c r="N235" s="479"/>
      <c r="O235" s="479"/>
      <c r="P235" s="479"/>
      <c r="Q235" s="479"/>
      <c r="R235" s="479"/>
      <c r="S235" s="479"/>
      <c r="T235" s="479"/>
      <c r="U235" s="479"/>
      <c r="V235" s="479"/>
      <c r="W235" s="479"/>
      <c r="X235" s="479"/>
      <c r="Y235" s="479"/>
      <c r="Z235" s="479"/>
    </row>
    <row r="236" ht="23.25" customHeight="1">
      <c r="A236" s="479"/>
      <c r="B236" s="479"/>
      <c r="C236" s="479"/>
      <c r="D236" s="479"/>
      <c r="E236" s="479"/>
      <c r="F236" s="479"/>
      <c r="G236" s="479"/>
      <c r="H236" s="479"/>
      <c r="I236" s="479"/>
      <c r="J236" s="479"/>
      <c r="K236" s="479"/>
      <c r="L236" s="479"/>
      <c r="M236" s="479"/>
      <c r="N236" s="479"/>
      <c r="O236" s="479"/>
      <c r="P236" s="479"/>
      <c r="Q236" s="479"/>
      <c r="R236" s="479"/>
      <c r="S236" s="479"/>
      <c r="T236" s="479"/>
      <c r="U236" s="479"/>
      <c r="V236" s="479"/>
      <c r="W236" s="479"/>
      <c r="X236" s="479"/>
      <c r="Y236" s="479"/>
      <c r="Z236" s="479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2">
    <mergeCell ref="I1:J1"/>
    <mergeCell ref="A2:D2"/>
    <mergeCell ref="I3:J3"/>
    <mergeCell ref="D4:F4"/>
    <mergeCell ref="C6:D6"/>
    <mergeCell ref="E6:F6"/>
    <mergeCell ref="H8:J8"/>
    <mergeCell ref="H12:I12"/>
    <mergeCell ref="L12:N12"/>
    <mergeCell ref="B8:F8"/>
    <mergeCell ref="B9:F9"/>
    <mergeCell ref="B10:F10"/>
    <mergeCell ref="H10:J10"/>
    <mergeCell ref="L11:R11"/>
    <mergeCell ref="A12:B12"/>
    <mergeCell ref="C12:F12"/>
    <mergeCell ref="A13:B13"/>
    <mergeCell ref="C13:F13"/>
    <mergeCell ref="H13:I13"/>
    <mergeCell ref="L13:M13"/>
    <mergeCell ref="C14:F14"/>
    <mergeCell ref="H14:I14"/>
    <mergeCell ref="L14:M14"/>
    <mergeCell ref="A14:B14"/>
    <mergeCell ref="A15:B15"/>
    <mergeCell ref="C15:F15"/>
    <mergeCell ref="H15:I15"/>
    <mergeCell ref="L15:N15"/>
    <mergeCell ref="A16:G16"/>
    <mergeCell ref="H16:I16"/>
    <mergeCell ref="C32:E32"/>
    <mergeCell ref="F32:G32"/>
    <mergeCell ref="A32:B35"/>
    <mergeCell ref="C34:C35"/>
    <mergeCell ref="A17:G17"/>
    <mergeCell ref="H17:I17"/>
    <mergeCell ref="A18:G18"/>
    <mergeCell ref="H18:I18"/>
    <mergeCell ref="A19:G19"/>
    <mergeCell ref="H19:I19"/>
    <mergeCell ref="F33:G33"/>
    <mergeCell ref="D34:H34"/>
  </mergeCells>
  <printOptions/>
  <pageMargins bottom="0.75" footer="0.0" header="0.0" left="0.57" right="0.43" top="0.75"/>
  <pageSetup paperSize="9" scale="94" orientation="portrait"/>
  <drawing r:id="rId1"/>
</worksheet>
</file>